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22562F90-12D3-4FE7-B02F-F386D53929E8}" xr6:coauthVersionLast="43" xr6:coauthVersionMax="43" xr10:uidLastSave="{00000000-0000-0000-0000-000000000000}"/>
  <bookViews>
    <workbookView xWindow="-120" yWindow="-120" windowWidth="29040" windowHeight="1584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<sst xmlns="http://schemas.openxmlformats.org/spreadsheetml/2006/main" count="1173" uniqueCount="208">
  <si>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</si>
  <si>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</si>
  <si>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</si>
  <si>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</si>
  <si>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</si>
  <si>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</si>
  <si>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</si>
  <si>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</si>
  <si>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</si>
  <si>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</si>
  <si>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</si>
  <si>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</si>
  <si>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</si>
  <si>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</si>
  <si>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</si>
  <si>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</si>
  <si>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</si>
  <si>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</si>
  <si>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</si>
  <si>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</si>
  <si>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</si>
  <si>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</si>
  <si>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</si>
  <si>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</si>
  <si>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</si>
  <si>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</si>
  <si>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</si>
  <si>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</si>
  <si>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</si>
  <si>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</si>
  <si>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</si>
  <si>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</si>
  <si>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</si>
  <si>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</si>
  <si>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</si>
  <si>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</si>
  <si>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</si>
  <si>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</si>
  <si>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</si>
  <si>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</si>
  <si>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</si>
  <si>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</si>
  <si>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</si>
  <si>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</si>
  <si>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</si>
  <si>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</si>
  <si>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</si>
  <si>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</si>
  <si>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</si>
  <si>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</si>
  <si>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</si>
  <si>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</si>
  <si>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</si>
  <si>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</si>
  <si>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</si>
  <si>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</si>
  <si>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</si>
  <si>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</si>
  <si>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</si>
  <si>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</si>
  <si>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</si>
  <si>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</si>
  <si>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</si>
  <si>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</si>
  <si>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</si>
  <si>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</si>
  <si>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</si>
  <si>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</si>
  <si>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</si>
  <si>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</si>
  <si>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</si>
  <si>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</si>
  <si>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</si>
  <si>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</si>
  <si>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</si>
  <si>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</si>
  <si>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</si>
  <si>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</si>
  <si>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</si>
  <si>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</si>
  <si>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</si>
  <si>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</si>
  <si>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</si>
  <si>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</si>
  <si>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</si>
  <si>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</si>
  <si>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</si>
  <si>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</si>
  <si>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</si>
  <si>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</si>
  <si>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</si>
  <si>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</si>
  <si>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</si>
  <si>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</si>
  <si>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</si>
  <si>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</si>
  <si>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</si>
  <si>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</si>
  <si>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</si>
  <si>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</si>
  <si>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</si>
  <si>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</si>
  <si>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</si>
  <si>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</si>
  <si>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</si>
  <si>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</si>
  <si>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</si>
  <si>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</si>
  <si>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</si>
  <si>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</si>
  <si>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</si>
  <si>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</si>
  <si>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</si>
  <si>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276 estímulos a agentes del sector cultura, recreación y deporte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</si>
  <si>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</si>
  <si>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</si>
  <si>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</si>
  <si>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</si>
  <si>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108 proyectos de organizaciones culturales, recreativas y deportivas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</si>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</sst>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G84"/>
  <sheetViews>
    <sheetView tabSelected="1" zoomScale="50" zoomScaleNormal="50" workbookViewId="0">
      <pane xSplit="16" ySplit="2" topLeftCell="AJ3" activePane="bottomRight" state="frozen"/>
      <selection activeCell="G1" sqref="G1"/>
      <selection pane="topRight" activeCell="Q1" sqref="Q1"/>
      <selection pane="bottomLeft" activeCell="G3" sqref="G3"/>
      <selection pane="bottomRight" activeCell="AN3" sqref="AN3"/>
    </sheetView>
  </sheetViews>
  <sheetFormatPr baseColWidth="10" defaultRowHeight="15" x14ac:dyDescent="0.25"/>
  <cols>
    <col min="1" max="16" width="19.42578125" customWidth="1"/>
    <col min="24" max="59" width="19.28515625" customWidth="1"/>
  </cols>
  <sheetData>
    <row r="1" spans="1:59" ht="46.5" customHeight="1" x14ac:dyDescent="0.2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4" t="s">
        <v>17</v>
      </c>
      <c r="S1" s="74">
        <v>2016</v>
      </c>
      <c r="T1" s="76">
        <v>2017</v>
      </c>
      <c r="U1" s="76">
        <v>2018</v>
      </c>
      <c r="V1" s="78">
        <v>2019</v>
      </c>
      <c r="W1" s="74">
        <v>2020</v>
      </c>
      <c r="X1" s="70" t="s">
        <v>18</v>
      </c>
      <c r="Y1" s="70" t="s">
        <v>19</v>
      </c>
      <c r="Z1" s="68" t="s">
        <v>20</v>
      </c>
      <c r="AA1" s="70" t="s">
        <v>21</v>
      </c>
      <c r="AB1" s="70" t="s">
        <v>22</v>
      </c>
      <c r="AC1" s="68" t="s">
        <v>20</v>
      </c>
      <c r="AD1" s="70" t="s">
        <v>23</v>
      </c>
      <c r="AE1" s="70" t="s">
        <v>24</v>
      </c>
      <c r="AF1" s="68" t="s">
        <v>20</v>
      </c>
      <c r="AG1" s="70" t="s">
        <v>25</v>
      </c>
      <c r="AH1" s="70" t="s">
        <v>26</v>
      </c>
      <c r="AI1" s="68" t="s">
        <v>20</v>
      </c>
      <c r="AJ1" s="70" t="s">
        <v>27</v>
      </c>
      <c r="AK1" s="70" t="s">
        <v>28</v>
      </c>
      <c r="AL1" s="68" t="s">
        <v>20</v>
      </c>
      <c r="AM1" s="70" t="s">
        <v>29</v>
      </c>
      <c r="AN1" s="68" t="s">
        <v>30</v>
      </c>
      <c r="AO1" s="70" t="s">
        <v>20</v>
      </c>
      <c r="AP1" s="70" t="s">
        <v>31</v>
      </c>
      <c r="AQ1" s="68" t="s">
        <v>32</v>
      </c>
      <c r="AR1" s="72" t="s">
        <v>20</v>
      </c>
      <c r="AS1" s="70" t="s">
        <v>33</v>
      </c>
      <c r="AT1" s="70" t="s">
        <v>34</v>
      </c>
      <c r="AU1" s="68" t="s">
        <v>20</v>
      </c>
      <c r="AV1" s="70" t="s">
        <v>35</v>
      </c>
      <c r="AW1" s="70" t="s">
        <v>36</v>
      </c>
      <c r="AX1" s="68" t="s">
        <v>20</v>
      </c>
      <c r="AY1" s="70" t="s">
        <v>37</v>
      </c>
      <c r="AZ1" s="70" t="s">
        <v>38</v>
      </c>
      <c r="BA1" s="68" t="s">
        <v>20</v>
      </c>
      <c r="BB1" s="70" t="s">
        <v>39</v>
      </c>
      <c r="BC1" s="68" t="s">
        <v>40</v>
      </c>
      <c r="BD1" s="70" t="s">
        <v>20</v>
      </c>
      <c r="BE1" s="70" t="s">
        <v>41</v>
      </c>
      <c r="BF1" s="68" t="s">
        <v>42</v>
      </c>
      <c r="BG1" s="72" t="s">
        <v>20</v>
      </c>
    </row>
    <row r="2" spans="1:59" ht="26.2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7"/>
      <c r="U2" s="77"/>
      <c r="V2" s="78"/>
      <c r="W2" s="75"/>
      <c r="X2" s="71"/>
      <c r="Y2" s="71"/>
      <c r="Z2" s="69"/>
      <c r="AA2" s="71"/>
      <c r="AB2" s="71"/>
      <c r="AC2" s="69"/>
      <c r="AD2" s="71"/>
      <c r="AE2" s="71"/>
      <c r="AF2" s="69"/>
      <c r="AG2" s="71"/>
      <c r="AH2" s="71"/>
      <c r="AI2" s="69"/>
      <c r="AJ2" s="71"/>
      <c r="AK2" s="71"/>
      <c r="AL2" s="69"/>
      <c r="AM2" s="71"/>
      <c r="AN2" s="69"/>
      <c r="AO2" s="71"/>
      <c r="AP2" s="71"/>
      <c r="AQ2" s="69"/>
      <c r="AR2" s="73"/>
      <c r="AS2" s="71"/>
      <c r="AT2" s="71"/>
      <c r="AU2" s="69"/>
      <c r="AV2" s="71"/>
      <c r="AW2" s="71"/>
      <c r="AX2" s="69"/>
      <c r="AY2" s="71"/>
      <c r="AZ2" s="71"/>
      <c r="BA2" s="69"/>
      <c r="BB2" s="71"/>
      <c r="BC2" s="69"/>
      <c r="BD2" s="71"/>
      <c r="BE2" s="71"/>
      <c r="BF2" s="69"/>
      <c r="BG2" s="73"/>
    </row>
    <row r="3" spans="1:59" ht="102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/>
      <c r="AR3" s="9">
        <f>+AQ3/V3</f>
        <v>0</v>
      </c>
      <c r="AS3" s="3">
        <v>0.17</v>
      </c>
      <c r="AT3" s="8"/>
      <c r="AU3" s="9">
        <f>+AT3/V3</f>
        <v>0</v>
      </c>
      <c r="AV3" s="3">
        <v>0.19</v>
      </c>
      <c r="AW3" s="8"/>
      <c r="AX3" s="9">
        <f>+AW3/V3</f>
        <v>0</v>
      </c>
      <c r="AY3" s="3">
        <v>0.21</v>
      </c>
      <c r="AZ3" s="8"/>
      <c r="BA3" s="9">
        <f>+AZ3/V3</f>
        <v>0</v>
      </c>
      <c r="BB3" s="3">
        <v>0.23</v>
      </c>
      <c r="BC3" s="8"/>
      <c r="BD3" s="9">
        <f>+BC3/V3</f>
        <v>0</v>
      </c>
      <c r="BE3" s="3">
        <v>0.25</v>
      </c>
      <c r="BF3" s="8"/>
      <c r="BG3" s="9">
        <f>+BF3/V3</f>
        <v>0</v>
      </c>
    </row>
    <row r="4" spans="1:59" ht="102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</v>
      </c>
      <c r="AR4" s="14">
        <f t="shared" si="1"/>
        <v>0</v>
      </c>
      <c r="AS4" s="14">
        <f t="shared" si="1"/>
        <v>0.17</v>
      </c>
      <c r="AT4" s="14">
        <f t="shared" si="1"/>
        <v>0</v>
      </c>
      <c r="AU4" s="14">
        <f t="shared" si="1"/>
        <v>0</v>
      </c>
      <c r="AV4" s="14">
        <f t="shared" si="1"/>
        <v>0.19</v>
      </c>
      <c r="AW4" s="14">
        <f t="shared" si="1"/>
        <v>0</v>
      </c>
      <c r="AX4" s="14">
        <f t="shared" si="1"/>
        <v>0</v>
      </c>
      <c r="AY4" s="14">
        <f t="shared" si="1"/>
        <v>0.21</v>
      </c>
      <c r="AZ4" s="14">
        <f t="shared" si="1"/>
        <v>0</v>
      </c>
      <c r="BA4" s="14">
        <f t="shared" si="1"/>
        <v>0</v>
      </c>
      <c r="BB4" s="14">
        <f t="shared" si="1"/>
        <v>0.23</v>
      </c>
      <c r="BC4" s="14">
        <f t="shared" si="1"/>
        <v>0</v>
      </c>
      <c r="BD4" s="14">
        <f t="shared" si="1"/>
        <v>0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114.75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/>
      <c r="AR5" s="9">
        <f>+AQ5/V5</f>
        <v>0</v>
      </c>
      <c r="AS5" s="3">
        <v>200</v>
      </c>
      <c r="AT5" s="6"/>
      <c r="AU5" s="9">
        <f>+AT5/V5</f>
        <v>0</v>
      </c>
      <c r="AV5" s="3">
        <v>700</v>
      </c>
      <c r="AW5" s="6"/>
      <c r="AX5" s="9">
        <f>+AW5/V5</f>
        <v>0</v>
      </c>
      <c r="AY5" s="3">
        <v>700</v>
      </c>
      <c r="AZ5" s="3"/>
      <c r="BA5" s="9">
        <f>+AZ5/V5</f>
        <v>0</v>
      </c>
      <c r="BB5" s="3">
        <v>700</v>
      </c>
      <c r="BC5" s="3"/>
      <c r="BD5" s="9">
        <f>+BC5/V5</f>
        <v>0</v>
      </c>
      <c r="BE5" s="3">
        <v>1144</v>
      </c>
      <c r="BF5" s="3"/>
      <c r="BG5" s="9">
        <f>+BF5/V5</f>
        <v>0</v>
      </c>
    </row>
    <row r="6" spans="1:59" ht="114.75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0</v>
      </c>
      <c r="AR6" s="16">
        <f t="shared" si="2"/>
        <v>0</v>
      </c>
      <c r="AS6" s="16">
        <f t="shared" si="2"/>
        <v>200</v>
      </c>
      <c r="AT6" s="16">
        <f t="shared" si="2"/>
        <v>0</v>
      </c>
      <c r="AU6" s="16">
        <f t="shared" si="2"/>
        <v>0</v>
      </c>
      <c r="AV6" s="16">
        <f t="shared" si="2"/>
        <v>700</v>
      </c>
      <c r="AW6" s="16">
        <f t="shared" si="2"/>
        <v>0</v>
      </c>
      <c r="AX6" s="16">
        <f t="shared" si="2"/>
        <v>0</v>
      </c>
      <c r="AY6" s="16">
        <f t="shared" si="2"/>
        <v>700</v>
      </c>
      <c r="AZ6" s="16">
        <f t="shared" si="2"/>
        <v>0</v>
      </c>
      <c r="BA6" s="16">
        <f t="shared" si="2"/>
        <v>0</v>
      </c>
      <c r="BB6" s="16">
        <f t="shared" si="2"/>
        <v>700</v>
      </c>
      <c r="BC6" s="16">
        <f t="shared" si="2"/>
        <v>0</v>
      </c>
      <c r="BD6" s="16">
        <f t="shared" si="2"/>
        <v>0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102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/>
      <c r="AR7" s="9">
        <f>+AQ7/V7</f>
        <v>0</v>
      </c>
      <c r="AS7" s="10">
        <v>23</v>
      </c>
      <c r="AT7" s="6"/>
      <c r="AU7" s="9">
        <f>+AT7/V7</f>
        <v>0</v>
      </c>
      <c r="AV7" s="10">
        <v>23</v>
      </c>
      <c r="AW7" s="6"/>
      <c r="AX7" s="9">
        <f>+AW7/V7</f>
        <v>0</v>
      </c>
      <c r="AY7" s="10">
        <v>23</v>
      </c>
      <c r="AZ7" s="10"/>
      <c r="BA7" s="9">
        <f>+AZ7/V7</f>
        <v>0</v>
      </c>
      <c r="BB7" s="10">
        <v>23</v>
      </c>
      <c r="BC7" s="10"/>
      <c r="BD7" s="9">
        <f>+BC7/V7</f>
        <v>0</v>
      </c>
      <c r="BE7" s="10">
        <v>45</v>
      </c>
      <c r="BF7" s="10"/>
      <c r="BG7" s="9">
        <f>+BF7/V7</f>
        <v>0</v>
      </c>
    </row>
    <row r="8" spans="1:59" ht="102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0</v>
      </c>
      <c r="BA8" s="16">
        <f t="shared" si="3"/>
        <v>0</v>
      </c>
      <c r="BB8" s="16">
        <f t="shared" si="3"/>
        <v>23</v>
      </c>
      <c r="BC8" s="16">
        <f t="shared" si="3"/>
        <v>0</v>
      </c>
      <c r="BD8" s="16">
        <f t="shared" si="3"/>
        <v>0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178.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/>
      <c r="AR9" s="20">
        <f>+AQ9/V9</f>
        <v>0</v>
      </c>
      <c r="AS9" s="19">
        <v>19000</v>
      </c>
      <c r="AT9" s="19"/>
      <c r="AU9" s="20">
        <f>+AT9/V9</f>
        <v>0</v>
      </c>
      <c r="AV9" s="19">
        <v>23000</v>
      </c>
      <c r="AW9" s="19"/>
      <c r="AX9" s="20">
        <f>+AW9/V9</f>
        <v>0</v>
      </c>
      <c r="AY9" s="19">
        <v>23000</v>
      </c>
      <c r="AZ9" s="19"/>
      <c r="BA9" s="20">
        <f>+AZ9/V9</f>
        <v>0</v>
      </c>
      <c r="BB9" s="19">
        <v>23000</v>
      </c>
      <c r="BC9" s="19"/>
      <c r="BD9" s="20">
        <f>+BC9/V9</f>
        <v>0</v>
      </c>
      <c r="BE9" s="19">
        <v>23000</v>
      </c>
      <c r="BF9" s="19"/>
      <c r="BG9" s="20">
        <f>+BF9/V9</f>
        <v>0</v>
      </c>
    </row>
    <row r="10" spans="1:59" ht="178.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0</v>
      </c>
      <c r="AR10" s="16">
        <f t="shared" si="4"/>
        <v>0</v>
      </c>
      <c r="AS10" s="16">
        <f t="shared" si="4"/>
        <v>19000</v>
      </c>
      <c r="AT10" s="16">
        <f t="shared" si="4"/>
        <v>0</v>
      </c>
      <c r="AU10" s="16">
        <f t="shared" si="4"/>
        <v>0</v>
      </c>
      <c r="AV10" s="16">
        <f t="shared" si="4"/>
        <v>23000</v>
      </c>
      <c r="AW10" s="16">
        <f t="shared" si="4"/>
        <v>0</v>
      </c>
      <c r="AX10" s="16">
        <f t="shared" si="4"/>
        <v>0</v>
      </c>
      <c r="AY10" s="16">
        <f t="shared" si="4"/>
        <v>23000</v>
      </c>
      <c r="AZ10" s="16">
        <f t="shared" si="4"/>
        <v>0</v>
      </c>
      <c r="BA10" s="16">
        <f t="shared" si="4"/>
        <v>0</v>
      </c>
      <c r="BB10" s="16">
        <f t="shared" si="4"/>
        <v>23000</v>
      </c>
      <c r="BC10" s="16">
        <f t="shared" si="4"/>
        <v>0</v>
      </c>
      <c r="BD10" s="16">
        <f t="shared" si="4"/>
        <v>0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127.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/>
      <c r="AR11" s="20">
        <f>+AQ11/V11</f>
        <v>0</v>
      </c>
      <c r="AS11" s="6">
        <v>167500</v>
      </c>
      <c r="AT11" s="6"/>
      <c r="AU11" s="20">
        <f>+AT11/V11</f>
        <v>0</v>
      </c>
      <c r="AV11" s="6">
        <v>190200</v>
      </c>
      <c r="AW11" s="6"/>
      <c r="AX11" s="20">
        <f>+AW11/V11</f>
        <v>0</v>
      </c>
      <c r="AY11" s="6">
        <v>212900</v>
      </c>
      <c r="AZ11" s="6"/>
      <c r="BA11" s="20">
        <f>+AZ11/V11</f>
        <v>0</v>
      </c>
      <c r="BB11" s="6">
        <v>233400</v>
      </c>
      <c r="BC11" s="6"/>
      <c r="BD11" s="20">
        <f>+BC11/V11</f>
        <v>0</v>
      </c>
      <c r="BE11" s="6">
        <v>249248</v>
      </c>
      <c r="BF11" s="6"/>
      <c r="BG11" s="20">
        <f>+BF11/V11</f>
        <v>0</v>
      </c>
    </row>
    <row r="12" spans="1:59" ht="127.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/>
      <c r="AR12" s="29">
        <f>+AQ12/V12</f>
        <v>0</v>
      </c>
      <c r="AS12" s="23">
        <v>2</v>
      </c>
      <c r="AT12" s="23"/>
      <c r="AU12" s="29">
        <f>+AT12/V12</f>
        <v>0</v>
      </c>
      <c r="AV12" s="23">
        <v>2</v>
      </c>
      <c r="AW12" s="23"/>
      <c r="AX12" s="29">
        <f>+AW12/V12</f>
        <v>0</v>
      </c>
      <c r="AY12" s="23">
        <v>2</v>
      </c>
      <c r="AZ12" s="23"/>
      <c r="BA12" s="29">
        <f>+AZ12/V12</f>
        <v>0</v>
      </c>
      <c r="BB12" s="23">
        <v>2</v>
      </c>
      <c r="BC12" s="23"/>
      <c r="BD12" s="29">
        <f>+BC12/V12</f>
        <v>0</v>
      </c>
      <c r="BE12" s="23">
        <v>2</v>
      </c>
      <c r="BF12" s="23"/>
      <c r="BG12" s="29">
        <f>+BF12/V12</f>
        <v>0</v>
      </c>
    </row>
    <row r="13" spans="1:59" ht="127.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/>
      <c r="AR13" s="29">
        <f t="shared" ref="AR13:AR14" si="12">+AQ13/V13</f>
        <v>0</v>
      </c>
      <c r="AS13" s="32">
        <v>0.1</v>
      </c>
      <c r="AT13" s="32"/>
      <c r="AU13" s="29">
        <f t="shared" ref="AU13:AU14" si="13">+AT13/V13</f>
        <v>0</v>
      </c>
      <c r="AV13" s="32">
        <v>0.1</v>
      </c>
      <c r="AW13" s="32"/>
      <c r="AX13" s="29">
        <f t="shared" ref="AX13:AX14" si="14">+AW13/V13</f>
        <v>0</v>
      </c>
      <c r="AY13" s="32">
        <v>0.1</v>
      </c>
      <c r="AZ13" s="32"/>
      <c r="BA13" s="29">
        <f t="shared" ref="BA13:BA14" si="15">+AZ13/V13</f>
        <v>0</v>
      </c>
      <c r="BB13" s="32">
        <v>0.1</v>
      </c>
      <c r="BC13" s="32"/>
      <c r="BD13" s="29">
        <f t="shared" ref="BD13:BD14" si="16">+BC13/V13</f>
        <v>0</v>
      </c>
      <c r="BE13" s="32">
        <v>0.1</v>
      </c>
      <c r="BF13" s="32"/>
      <c r="BG13" s="29">
        <f t="shared" ref="BG13:BG14" si="17">+BF13/V13</f>
        <v>0</v>
      </c>
    </row>
    <row r="14" spans="1:59" ht="127.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27"/>
      <c r="AR14" s="29">
        <f t="shared" si="12"/>
        <v>0</v>
      </c>
      <c r="AS14" s="27">
        <v>23</v>
      </c>
      <c r="AT14" s="27"/>
      <c r="AU14" s="29">
        <f t="shared" si="13"/>
        <v>0</v>
      </c>
      <c r="AV14" s="27">
        <v>23</v>
      </c>
      <c r="AW14" s="27"/>
      <c r="AX14" s="29">
        <f t="shared" si="14"/>
        <v>0</v>
      </c>
      <c r="AY14" s="27">
        <v>23</v>
      </c>
      <c r="AZ14" s="27"/>
      <c r="BA14" s="29">
        <f t="shared" si="15"/>
        <v>0</v>
      </c>
      <c r="BB14" s="27">
        <v>23</v>
      </c>
      <c r="BC14" s="27"/>
      <c r="BD14" s="29">
        <f t="shared" si="16"/>
        <v>0</v>
      </c>
      <c r="BE14" s="27">
        <v>23</v>
      </c>
      <c r="BF14" s="27"/>
      <c r="BG14" s="29">
        <f t="shared" si="17"/>
        <v>0</v>
      </c>
    </row>
    <row r="15" spans="1:59" ht="127.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0</v>
      </c>
      <c r="AR15" s="35">
        <f t="shared" si="18"/>
        <v>0</v>
      </c>
      <c r="AS15" s="35">
        <f t="shared" si="18"/>
        <v>167500</v>
      </c>
      <c r="AT15" s="35">
        <f t="shared" si="18"/>
        <v>0</v>
      </c>
      <c r="AU15" s="35">
        <f t="shared" si="18"/>
        <v>0</v>
      </c>
      <c r="AV15" s="35">
        <f t="shared" si="18"/>
        <v>190200</v>
      </c>
      <c r="AW15" s="35">
        <f t="shared" si="18"/>
        <v>0</v>
      </c>
      <c r="AX15" s="35">
        <f t="shared" si="18"/>
        <v>0</v>
      </c>
      <c r="AY15" s="35">
        <f t="shared" si="18"/>
        <v>212900</v>
      </c>
      <c r="AZ15" s="35">
        <f t="shared" si="18"/>
        <v>0</v>
      </c>
      <c r="BA15" s="35">
        <f t="shared" si="18"/>
        <v>0</v>
      </c>
      <c r="BB15" s="35">
        <f t="shared" si="18"/>
        <v>233400</v>
      </c>
      <c r="BC15" s="35">
        <f t="shared" si="18"/>
        <v>0</v>
      </c>
      <c r="BD15" s="35">
        <f t="shared" si="18"/>
        <v>0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102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/>
      <c r="AR16" s="20">
        <f>+AQ16/V16</f>
        <v>0</v>
      </c>
      <c r="AS16" s="10">
        <v>90</v>
      </c>
      <c r="AT16" s="10"/>
      <c r="AU16" s="20">
        <f>+AT16/V16</f>
        <v>0</v>
      </c>
      <c r="AV16" s="10">
        <v>90</v>
      </c>
      <c r="AW16" s="10"/>
      <c r="AX16" s="20">
        <f>+AW16/V16</f>
        <v>0</v>
      </c>
      <c r="AY16" s="10">
        <v>90</v>
      </c>
      <c r="AZ16" s="10"/>
      <c r="BA16" s="20">
        <f>+AZ16/V16</f>
        <v>0</v>
      </c>
      <c r="BB16" s="10">
        <v>91</v>
      </c>
      <c r="BC16" s="10"/>
      <c r="BD16" s="20">
        <f>+BC16/V16</f>
        <v>0</v>
      </c>
      <c r="BE16" s="10">
        <v>91</v>
      </c>
      <c r="BF16" s="10"/>
      <c r="BG16" s="20">
        <f>+BF16/V16</f>
        <v>0</v>
      </c>
    </row>
    <row r="17" spans="1:59" ht="102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0</v>
      </c>
      <c r="AR17" s="16">
        <f t="shared" si="19"/>
        <v>0</v>
      </c>
      <c r="AS17" s="16">
        <f t="shared" si="19"/>
        <v>90</v>
      </c>
      <c r="AT17" s="16">
        <f t="shared" si="19"/>
        <v>0</v>
      </c>
      <c r="AU17" s="16">
        <f t="shared" si="19"/>
        <v>0</v>
      </c>
      <c r="AV17" s="16">
        <f t="shared" si="19"/>
        <v>90</v>
      </c>
      <c r="AW17" s="16">
        <f t="shared" si="19"/>
        <v>0</v>
      </c>
      <c r="AX17" s="16">
        <f t="shared" si="19"/>
        <v>0</v>
      </c>
      <c r="AY17" s="16">
        <f t="shared" si="19"/>
        <v>90</v>
      </c>
      <c r="AZ17" s="16">
        <f t="shared" si="19"/>
        <v>0</v>
      </c>
      <c r="BA17" s="16">
        <f t="shared" si="19"/>
        <v>0</v>
      </c>
      <c r="BB17" s="16">
        <f t="shared" si="19"/>
        <v>91</v>
      </c>
      <c r="BC17" s="16">
        <f t="shared" si="19"/>
        <v>0</v>
      </c>
      <c r="BD17" s="16">
        <f t="shared" si="19"/>
        <v>0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102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/>
      <c r="AR18" s="20">
        <f>+AQ18/V18</f>
        <v>0</v>
      </c>
      <c r="AS18" s="10">
        <v>11</v>
      </c>
      <c r="AT18" s="10"/>
      <c r="AU18" s="20">
        <f>+AT18/V18</f>
        <v>0</v>
      </c>
      <c r="AV18" s="10">
        <v>12</v>
      </c>
      <c r="AW18" s="10"/>
      <c r="AX18" s="20">
        <f>+AW18/V18</f>
        <v>0</v>
      </c>
      <c r="AY18" s="10">
        <v>12</v>
      </c>
      <c r="AZ18" s="10"/>
      <c r="BA18" s="20">
        <f>+AZ18/V18</f>
        <v>0</v>
      </c>
      <c r="BB18" s="10">
        <v>12</v>
      </c>
      <c r="BC18" s="10"/>
      <c r="BD18" s="20">
        <f>+BC18/V18</f>
        <v>0</v>
      </c>
      <c r="BE18" s="10">
        <v>12</v>
      </c>
      <c r="BF18" s="10"/>
      <c r="BG18" s="20">
        <f>+BF18/V18</f>
        <v>0</v>
      </c>
    </row>
    <row r="19" spans="1:59" ht="102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0</v>
      </c>
      <c r="AR19" s="16">
        <f t="shared" si="20"/>
        <v>0</v>
      </c>
      <c r="AS19" s="16">
        <f t="shared" si="20"/>
        <v>11</v>
      </c>
      <c r="AT19" s="16">
        <f t="shared" si="20"/>
        <v>0</v>
      </c>
      <c r="AU19" s="16">
        <f t="shared" si="20"/>
        <v>0</v>
      </c>
      <c r="AV19" s="16">
        <f t="shared" si="20"/>
        <v>12</v>
      </c>
      <c r="AW19" s="16">
        <f t="shared" si="20"/>
        <v>0</v>
      </c>
      <c r="AX19" s="16">
        <f t="shared" si="20"/>
        <v>0</v>
      </c>
      <c r="AY19" s="16">
        <f t="shared" si="20"/>
        <v>12</v>
      </c>
      <c r="AZ19" s="16">
        <f t="shared" si="20"/>
        <v>0</v>
      </c>
      <c r="BA19" s="16">
        <f t="shared" si="20"/>
        <v>0</v>
      </c>
      <c r="BB19" s="16">
        <f t="shared" si="20"/>
        <v>12</v>
      </c>
      <c r="BC19" s="16">
        <f t="shared" si="20"/>
        <v>0</v>
      </c>
      <c r="BD19" s="16">
        <f t="shared" si="20"/>
        <v>0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102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/>
      <c r="AR20" s="20">
        <f>+AQ20/V20</f>
        <v>0</v>
      </c>
      <c r="AS20" s="6">
        <v>12</v>
      </c>
      <c r="AT20" s="10"/>
      <c r="AU20" s="20">
        <f>+AT20/V20</f>
        <v>0</v>
      </c>
      <c r="AV20" s="6">
        <v>12</v>
      </c>
      <c r="AW20" s="10"/>
      <c r="AX20" s="20">
        <f>+AW20/V20</f>
        <v>0</v>
      </c>
      <c r="AY20" s="6">
        <v>12</v>
      </c>
      <c r="AZ20" s="10"/>
      <c r="BA20" s="20">
        <f>+AZ20/V20</f>
        <v>0</v>
      </c>
      <c r="BB20" s="6">
        <v>12</v>
      </c>
      <c r="BC20" s="10"/>
      <c r="BD20" s="20">
        <f>+BC20/V20</f>
        <v>0</v>
      </c>
      <c r="BE20" s="6">
        <v>12</v>
      </c>
      <c r="BF20" s="10"/>
      <c r="BG20" s="20">
        <f>+BF20/V20</f>
        <v>0</v>
      </c>
    </row>
    <row r="21" spans="1:59" ht="102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0</v>
      </c>
      <c r="AR21" s="16">
        <f t="shared" si="21"/>
        <v>0</v>
      </c>
      <c r="AS21" s="16">
        <f t="shared" si="21"/>
        <v>12</v>
      </c>
      <c r="AT21" s="16">
        <f t="shared" si="21"/>
        <v>0</v>
      </c>
      <c r="AU21" s="16">
        <f t="shared" si="21"/>
        <v>0</v>
      </c>
      <c r="AV21" s="16">
        <f t="shared" si="21"/>
        <v>12</v>
      </c>
      <c r="AW21" s="16">
        <f t="shared" si="21"/>
        <v>0</v>
      </c>
      <c r="AX21" s="16">
        <f t="shared" si="21"/>
        <v>0</v>
      </c>
      <c r="AY21" s="16">
        <f t="shared" si="21"/>
        <v>12</v>
      </c>
      <c r="AZ21" s="16">
        <f t="shared" si="21"/>
        <v>0</v>
      </c>
      <c r="BA21" s="16">
        <f t="shared" si="21"/>
        <v>0</v>
      </c>
      <c r="BB21" s="16">
        <f t="shared" si="21"/>
        <v>12</v>
      </c>
      <c r="BC21" s="16">
        <f t="shared" si="21"/>
        <v>0</v>
      </c>
      <c r="BD21" s="16">
        <f t="shared" si="21"/>
        <v>0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165.7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/>
      <c r="AR22" s="20">
        <f>+AQ22/V22</f>
        <v>0</v>
      </c>
      <c r="AS22" s="6">
        <v>46</v>
      </c>
      <c r="AT22" s="6"/>
      <c r="AU22" s="20">
        <f>+AT22/V22</f>
        <v>0</v>
      </c>
      <c r="AV22" s="6">
        <v>46</v>
      </c>
      <c r="AW22" s="6"/>
      <c r="AX22" s="20">
        <f>+AW22/V22</f>
        <v>0</v>
      </c>
      <c r="AY22" s="6">
        <v>46</v>
      </c>
      <c r="AZ22" s="6"/>
      <c r="BA22" s="20">
        <f>+AZ22/V22</f>
        <v>0</v>
      </c>
      <c r="BB22" s="6">
        <v>47</v>
      </c>
      <c r="BC22" s="6"/>
      <c r="BD22" s="20">
        <f>+BC22/V22</f>
        <v>0</v>
      </c>
      <c r="BE22" s="6">
        <v>47</v>
      </c>
      <c r="BF22" s="6"/>
      <c r="BG22" s="20">
        <f>+BF22/V22</f>
        <v>0</v>
      </c>
    </row>
    <row r="23" spans="1:59" ht="165.7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0</v>
      </c>
      <c r="AR23" s="16">
        <f t="shared" si="22"/>
        <v>0</v>
      </c>
      <c r="AS23" s="16">
        <f t="shared" si="22"/>
        <v>46</v>
      </c>
      <c r="AT23" s="16">
        <f t="shared" si="22"/>
        <v>0</v>
      </c>
      <c r="AU23" s="16">
        <f t="shared" si="22"/>
        <v>0</v>
      </c>
      <c r="AV23" s="16">
        <f t="shared" si="22"/>
        <v>46</v>
      </c>
      <c r="AW23" s="16">
        <f t="shared" si="22"/>
        <v>0</v>
      </c>
      <c r="AX23" s="16">
        <f t="shared" si="22"/>
        <v>0</v>
      </c>
      <c r="AY23" s="16">
        <f t="shared" si="22"/>
        <v>46</v>
      </c>
      <c r="AZ23" s="16">
        <f t="shared" si="22"/>
        <v>0</v>
      </c>
      <c r="BA23" s="16">
        <f t="shared" si="22"/>
        <v>0</v>
      </c>
      <c r="BB23" s="16">
        <f t="shared" si="22"/>
        <v>47</v>
      </c>
      <c r="BC23" s="16">
        <f t="shared" si="22"/>
        <v>0</v>
      </c>
      <c r="BD23" s="16">
        <f t="shared" si="22"/>
        <v>0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102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/>
      <c r="AR24" s="20">
        <f>+AQ24/V24</f>
        <v>0</v>
      </c>
      <c r="AS24" s="3">
        <v>12</v>
      </c>
      <c r="AT24" s="3"/>
      <c r="AU24" s="20">
        <f>+AT24/V24</f>
        <v>0</v>
      </c>
      <c r="AV24" s="3">
        <v>12</v>
      </c>
      <c r="AW24" s="3"/>
      <c r="AX24" s="20">
        <f>+AW24/V24</f>
        <v>0</v>
      </c>
      <c r="AY24" s="3">
        <v>12</v>
      </c>
      <c r="AZ24" s="3"/>
      <c r="BA24" s="20">
        <f>+AZ24/V24</f>
        <v>0</v>
      </c>
      <c r="BB24" s="3">
        <v>12</v>
      </c>
      <c r="BC24" s="3"/>
      <c r="BD24" s="20">
        <f>+BC24/V24</f>
        <v>0</v>
      </c>
      <c r="BE24" s="3">
        <v>12</v>
      </c>
      <c r="BF24" s="3"/>
      <c r="BG24" s="20">
        <f>+BF24/V24</f>
        <v>0</v>
      </c>
    </row>
    <row r="25" spans="1:59" ht="102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/>
      <c r="AR25" s="29">
        <f t="shared" ref="AR25" si="29">+AQ25/V25</f>
        <v>0</v>
      </c>
      <c r="AS25" s="36">
        <v>8</v>
      </c>
      <c r="AT25" s="32"/>
      <c r="AU25" s="29">
        <f t="shared" ref="AU25" si="30">+AT25/V25</f>
        <v>0</v>
      </c>
      <c r="AV25" s="36">
        <v>8</v>
      </c>
      <c r="AW25" s="32"/>
      <c r="AX25" s="29">
        <f t="shared" ref="AX25" si="31">+AW25/V25</f>
        <v>0</v>
      </c>
      <c r="AY25" s="36">
        <v>8</v>
      </c>
      <c r="AZ25" s="32"/>
      <c r="BA25" s="29">
        <f t="shared" ref="BA25" si="32">+AZ25/V25</f>
        <v>0</v>
      </c>
      <c r="BB25" s="36">
        <v>8</v>
      </c>
      <c r="BC25" s="32"/>
      <c r="BD25" s="29">
        <f t="shared" ref="BD25" si="33">+BC25/V25</f>
        <v>0</v>
      </c>
      <c r="BE25" s="36">
        <v>8</v>
      </c>
      <c r="BF25" s="32"/>
      <c r="BG25" s="29">
        <f t="shared" ref="BG25" si="34">+BF25/V25</f>
        <v>0</v>
      </c>
    </row>
    <row r="26" spans="1:59" ht="102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0</v>
      </c>
      <c r="AR26" s="16">
        <f t="shared" si="35"/>
        <v>0</v>
      </c>
      <c r="AS26" s="16">
        <f t="shared" si="35"/>
        <v>12</v>
      </c>
      <c r="AT26" s="16">
        <f t="shared" si="35"/>
        <v>0</v>
      </c>
      <c r="AU26" s="16">
        <f t="shared" si="35"/>
        <v>0</v>
      </c>
      <c r="AV26" s="16">
        <f t="shared" si="35"/>
        <v>12</v>
      </c>
      <c r="AW26" s="16">
        <f t="shared" si="35"/>
        <v>0</v>
      </c>
      <c r="AX26" s="16">
        <f t="shared" si="35"/>
        <v>0</v>
      </c>
      <c r="AY26" s="16">
        <f t="shared" si="35"/>
        <v>12</v>
      </c>
      <c r="AZ26" s="16">
        <f t="shared" si="35"/>
        <v>0</v>
      </c>
      <c r="BA26" s="16">
        <f t="shared" si="35"/>
        <v>0</v>
      </c>
      <c r="BB26" s="16">
        <f t="shared" si="35"/>
        <v>12</v>
      </c>
      <c r="BC26" s="16">
        <f t="shared" si="35"/>
        <v>0</v>
      </c>
      <c r="BD26" s="16">
        <f t="shared" si="35"/>
        <v>0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102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/>
      <c r="AR27" s="20">
        <f>+AQ27/V27</f>
        <v>0</v>
      </c>
      <c r="AS27" s="10">
        <v>0.9</v>
      </c>
      <c r="AT27" s="10"/>
      <c r="AU27" s="20">
        <f>+AT27/V27</f>
        <v>0</v>
      </c>
      <c r="AV27" s="10">
        <v>0.9</v>
      </c>
      <c r="AW27" s="10"/>
      <c r="AX27" s="20">
        <f>+AW27/V27</f>
        <v>0</v>
      </c>
      <c r="AY27" s="10">
        <v>0.9</v>
      </c>
      <c r="AZ27" s="10"/>
      <c r="BA27" s="20">
        <f>+AZ27/V27</f>
        <v>0</v>
      </c>
      <c r="BB27" s="10">
        <v>0.9</v>
      </c>
      <c r="BC27" s="10"/>
      <c r="BD27" s="20">
        <f>+BC27/V27</f>
        <v>0</v>
      </c>
      <c r="BE27" s="10">
        <v>0.9</v>
      </c>
      <c r="BF27" s="10"/>
      <c r="BG27" s="20">
        <f>+BF27/V27</f>
        <v>0</v>
      </c>
    </row>
    <row r="28" spans="1:59" ht="102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</v>
      </c>
      <c r="AR28" s="14">
        <f t="shared" si="36"/>
        <v>0</v>
      </c>
      <c r="AS28" s="14">
        <f t="shared" si="36"/>
        <v>0.9</v>
      </c>
      <c r="AT28" s="14">
        <f t="shared" si="36"/>
        <v>0</v>
      </c>
      <c r="AU28" s="14">
        <f t="shared" si="36"/>
        <v>0</v>
      </c>
      <c r="AV28" s="14">
        <f t="shared" si="36"/>
        <v>0.9</v>
      </c>
      <c r="AW28" s="14">
        <f t="shared" si="36"/>
        <v>0</v>
      </c>
      <c r="AX28" s="14">
        <f t="shared" si="36"/>
        <v>0</v>
      </c>
      <c r="AY28" s="14">
        <f t="shared" si="36"/>
        <v>0.9</v>
      </c>
      <c r="AZ28" s="14">
        <f t="shared" si="36"/>
        <v>0</v>
      </c>
      <c r="BA28" s="14">
        <f t="shared" si="36"/>
        <v>0</v>
      </c>
      <c r="BB28" s="14">
        <f t="shared" si="36"/>
        <v>0.9</v>
      </c>
      <c r="BC28" s="14">
        <f t="shared" si="36"/>
        <v>0</v>
      </c>
      <c r="BD28" s="14">
        <f t="shared" si="36"/>
        <v>0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127.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/>
      <c r="AR29" s="20">
        <f>+AQ29/V29</f>
        <v>0</v>
      </c>
      <c r="AS29" s="10">
        <v>0.79</v>
      </c>
      <c r="AT29" s="10"/>
      <c r="AU29" s="20">
        <f>+AT29/V29</f>
        <v>0</v>
      </c>
      <c r="AV29" s="10">
        <v>0.82</v>
      </c>
      <c r="AW29" s="10"/>
      <c r="AX29" s="20">
        <f>+AW29/V29</f>
        <v>0</v>
      </c>
      <c r="AY29" s="10">
        <v>0.85</v>
      </c>
      <c r="AZ29" s="10"/>
      <c r="BA29" s="20">
        <f>+AZ29/V29</f>
        <v>0</v>
      </c>
      <c r="BB29" s="10">
        <v>0.87</v>
      </c>
      <c r="BC29" s="10"/>
      <c r="BD29" s="20">
        <f>+BC29/V29</f>
        <v>0</v>
      </c>
      <c r="BE29" s="10">
        <v>0.9</v>
      </c>
      <c r="BF29" s="10"/>
      <c r="BG29" s="20">
        <f>+BF29/V29</f>
        <v>0</v>
      </c>
    </row>
    <row r="30" spans="1:59" ht="102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</v>
      </c>
      <c r="AR30" s="37">
        <f t="shared" si="38"/>
        <v>0</v>
      </c>
      <c r="AS30" s="37">
        <f t="shared" si="38"/>
        <v>0.79</v>
      </c>
      <c r="AT30" s="37">
        <f t="shared" si="38"/>
        <v>0</v>
      </c>
      <c r="AU30" s="37">
        <f t="shared" si="38"/>
        <v>0</v>
      </c>
      <c r="AV30" s="37">
        <f t="shared" si="38"/>
        <v>0.82</v>
      </c>
      <c r="AW30" s="37">
        <f t="shared" si="38"/>
        <v>0</v>
      </c>
      <c r="AX30" s="37">
        <f t="shared" si="38"/>
        <v>0</v>
      </c>
      <c r="AY30" s="37">
        <f t="shared" si="38"/>
        <v>0.85</v>
      </c>
      <c r="AZ30" s="37">
        <f t="shared" si="38"/>
        <v>0</v>
      </c>
      <c r="BA30" s="37">
        <f t="shared" si="38"/>
        <v>0</v>
      </c>
      <c r="BB30" s="37">
        <f t="shared" si="38"/>
        <v>0.87</v>
      </c>
      <c r="BC30" s="37">
        <f t="shared" si="38"/>
        <v>0</v>
      </c>
      <c r="BD30" s="37">
        <f t="shared" si="38"/>
        <v>0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102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/>
      <c r="AR31" s="20">
        <f>+AQ31/V31</f>
        <v>0</v>
      </c>
      <c r="AS31" s="3">
        <v>0.7</v>
      </c>
      <c r="AT31" s="3"/>
      <c r="AU31" s="20">
        <f>+AT31/V31</f>
        <v>0</v>
      </c>
      <c r="AV31" s="3">
        <v>0.78</v>
      </c>
      <c r="AW31" s="3"/>
      <c r="AX31" s="20">
        <f>+AW31/V31</f>
        <v>0</v>
      </c>
      <c r="AY31" s="3">
        <v>0.87</v>
      </c>
      <c r="AZ31" s="3"/>
      <c r="BA31" s="20">
        <f>+AZ31/V31</f>
        <v>0</v>
      </c>
      <c r="BB31" s="3">
        <v>0.96</v>
      </c>
      <c r="BC31" s="3"/>
      <c r="BD31" s="20">
        <f>+BC31/V31</f>
        <v>0</v>
      </c>
      <c r="BE31" s="3">
        <v>1</v>
      </c>
      <c r="BF31" s="3"/>
      <c r="BG31" s="20">
        <f>+BF31/V31</f>
        <v>0</v>
      </c>
    </row>
    <row r="32" spans="1:59" ht="102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</v>
      </c>
      <c r="AR32" s="16">
        <f t="shared" si="39"/>
        <v>0</v>
      </c>
      <c r="AS32" s="16">
        <f t="shared" si="39"/>
        <v>0.7</v>
      </c>
      <c r="AT32" s="16">
        <f t="shared" si="39"/>
        <v>0</v>
      </c>
      <c r="AU32" s="16">
        <f t="shared" si="39"/>
        <v>0</v>
      </c>
      <c r="AV32" s="16">
        <f t="shared" si="39"/>
        <v>0.78</v>
      </c>
      <c r="AW32" s="16">
        <f t="shared" si="39"/>
        <v>0</v>
      </c>
      <c r="AX32" s="16">
        <f t="shared" si="39"/>
        <v>0</v>
      </c>
      <c r="AY32" s="16">
        <f t="shared" si="39"/>
        <v>0.87</v>
      </c>
      <c r="AZ32" s="16">
        <f t="shared" si="39"/>
        <v>0</v>
      </c>
      <c r="BA32" s="16">
        <f t="shared" si="39"/>
        <v>0</v>
      </c>
      <c r="BB32" s="16">
        <f t="shared" si="39"/>
        <v>0.96</v>
      </c>
      <c r="BC32" s="16">
        <f t="shared" si="39"/>
        <v>0</v>
      </c>
      <c r="BD32" s="16">
        <f t="shared" si="39"/>
        <v>0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102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/>
      <c r="AR33" s="20">
        <f>+AQ33/V33</f>
        <v>0</v>
      </c>
      <c r="AS33" s="10">
        <v>0.81</v>
      </c>
      <c r="AT33" s="10"/>
      <c r="AU33" s="20">
        <f>+AT33/V33</f>
        <v>0</v>
      </c>
      <c r="AV33" s="10">
        <v>0.85</v>
      </c>
      <c r="AW33" s="10"/>
      <c r="AX33" s="20">
        <f>+AW33/V33</f>
        <v>0</v>
      </c>
      <c r="AY33" s="10">
        <v>0.87</v>
      </c>
      <c r="AZ33" s="10"/>
      <c r="BA33" s="20">
        <f>+AZ33/V33</f>
        <v>0</v>
      </c>
      <c r="BB33" s="10">
        <v>0.89</v>
      </c>
      <c r="BC33" s="10"/>
      <c r="BD33" s="20">
        <f>+BC33/V33</f>
        <v>0</v>
      </c>
      <c r="BE33" s="10">
        <v>0.9</v>
      </c>
      <c r="BF33" s="10"/>
      <c r="BG33" s="20">
        <f>+BF33/V33</f>
        <v>0</v>
      </c>
    </row>
    <row r="34" spans="1:59" ht="102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</v>
      </c>
      <c r="AR34" s="37">
        <f t="shared" si="40"/>
        <v>0</v>
      </c>
      <c r="AS34" s="37">
        <f t="shared" si="40"/>
        <v>0.81</v>
      </c>
      <c r="AT34" s="37">
        <f t="shared" si="40"/>
        <v>0</v>
      </c>
      <c r="AU34" s="37">
        <f t="shared" si="40"/>
        <v>0</v>
      </c>
      <c r="AV34" s="37">
        <f t="shared" si="40"/>
        <v>0.85</v>
      </c>
      <c r="AW34" s="37">
        <f t="shared" si="40"/>
        <v>0</v>
      </c>
      <c r="AX34" s="37">
        <f t="shared" si="40"/>
        <v>0</v>
      </c>
      <c r="AY34" s="37">
        <f t="shared" si="40"/>
        <v>0.87</v>
      </c>
      <c r="AZ34" s="37">
        <f t="shared" si="40"/>
        <v>0</v>
      </c>
      <c r="BA34" s="37">
        <f t="shared" si="40"/>
        <v>0</v>
      </c>
      <c r="BB34" s="37">
        <f t="shared" si="40"/>
        <v>0.89</v>
      </c>
      <c r="BC34" s="37">
        <f t="shared" si="40"/>
        <v>0</v>
      </c>
      <c r="BD34" s="37">
        <f t="shared" si="40"/>
        <v>0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102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113</v>
      </c>
      <c r="Q35" s="3" t="s">
        <v>55</v>
      </c>
      <c r="R35" s="6">
        <v>276</v>
      </c>
      <c r="S35" s="6">
        <v>57</v>
      </c>
      <c r="T35" s="6">
        <v>60</v>
      </c>
      <c r="U35" s="10">
        <v>116</v>
      </c>
      <c r="V35" s="6">
        <v>42</v>
      </c>
      <c r="W35" s="6">
        <v>1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7.1428571428571425E-2</v>
      </c>
      <c r="AJ35" s="10">
        <v>23</v>
      </c>
      <c r="AK35" s="10">
        <v>36</v>
      </c>
      <c r="AL35" s="9">
        <f>+AK35/V35</f>
        <v>0.8571428571428571</v>
      </c>
      <c r="AM35" s="10">
        <v>31</v>
      </c>
      <c r="AN35" s="10">
        <v>43</v>
      </c>
      <c r="AO35" s="20">
        <f>+AN35/V35</f>
        <v>1.0238095238095237</v>
      </c>
      <c r="AP35" s="10">
        <v>37</v>
      </c>
      <c r="AQ35" s="10"/>
      <c r="AR35" s="20">
        <f>+AQ35/V35</f>
        <v>0</v>
      </c>
      <c r="AS35" s="10">
        <v>41</v>
      </c>
      <c r="AT35" s="10"/>
      <c r="AU35" s="20">
        <f>+AT35/V35</f>
        <v>0</v>
      </c>
      <c r="AV35" s="10">
        <v>42</v>
      </c>
      <c r="AW35" s="10"/>
      <c r="AX35" s="20">
        <f>+AW35/V35</f>
        <v>0</v>
      </c>
      <c r="AY35" s="10">
        <v>42</v>
      </c>
      <c r="AZ35" s="10"/>
      <c r="BA35" s="20">
        <f>+AZ35/V35</f>
        <v>0</v>
      </c>
      <c r="BB35" s="10">
        <v>42</v>
      </c>
      <c r="BC35" s="10"/>
      <c r="BD35" s="20">
        <f>+BC35/V35</f>
        <v>0</v>
      </c>
      <c r="BE35" s="10">
        <v>42</v>
      </c>
      <c r="BF35" s="10"/>
      <c r="BG35" s="20">
        <f>+BF35/V35</f>
        <v>0</v>
      </c>
    </row>
    <row r="36" spans="1:59" ht="204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114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/>
      <c r="AR36" s="29">
        <f t="shared" ref="AR36" si="47">+AQ36/V36</f>
        <v>0</v>
      </c>
      <c r="AS36" s="29">
        <v>0.1</v>
      </c>
      <c r="AT36" s="29"/>
      <c r="AU36" s="29">
        <f t="shared" ref="AU36" si="48">+AT36/V36</f>
        <v>0</v>
      </c>
      <c r="AV36" s="29">
        <v>0.1125</v>
      </c>
      <c r="AW36" s="29"/>
      <c r="AX36" s="29">
        <f t="shared" ref="AX36" si="49">+AW36/V36</f>
        <v>0</v>
      </c>
      <c r="AY36" s="29">
        <v>0.125</v>
      </c>
      <c r="AZ36" s="29"/>
      <c r="BA36" s="29">
        <f t="shared" ref="BA36" si="50">+AZ36/V36</f>
        <v>0</v>
      </c>
      <c r="BB36" s="29">
        <v>0.13750000000000001</v>
      </c>
      <c r="BC36" s="29"/>
      <c r="BD36" s="29">
        <f t="shared" ref="BD36" si="51">+BC36/V36</f>
        <v>0</v>
      </c>
      <c r="BE36" s="29">
        <v>0.15</v>
      </c>
      <c r="BF36" s="29"/>
      <c r="BG36" s="29">
        <f t="shared" ref="BG36" si="52">+BF36/V36</f>
        <v>0</v>
      </c>
    </row>
    <row r="37" spans="1:59" ht="102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276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42</v>
      </c>
      <c r="W37" s="16">
        <f t="shared" si="53"/>
        <v>1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7.1428571428571425E-2</v>
      </c>
      <c r="AJ37" s="16">
        <f t="shared" si="53"/>
        <v>23</v>
      </c>
      <c r="AK37" s="16">
        <f t="shared" si="53"/>
        <v>36</v>
      </c>
      <c r="AL37" s="16">
        <f t="shared" si="53"/>
        <v>0.8571428571428571</v>
      </c>
      <c r="AM37" s="16">
        <f t="shared" si="53"/>
        <v>31</v>
      </c>
      <c r="AN37" s="16">
        <f t="shared" si="53"/>
        <v>43</v>
      </c>
      <c r="AO37" s="16">
        <f t="shared" si="53"/>
        <v>1.0238095238095237</v>
      </c>
      <c r="AP37" s="16">
        <f t="shared" si="53"/>
        <v>37</v>
      </c>
      <c r="AQ37" s="16">
        <f t="shared" si="53"/>
        <v>0</v>
      </c>
      <c r="AR37" s="16">
        <f t="shared" si="53"/>
        <v>0</v>
      </c>
      <c r="AS37" s="16">
        <f t="shared" si="53"/>
        <v>41</v>
      </c>
      <c r="AT37" s="16">
        <f t="shared" si="53"/>
        <v>0</v>
      </c>
      <c r="AU37" s="16">
        <f t="shared" si="53"/>
        <v>0</v>
      </c>
      <c r="AV37" s="16">
        <f t="shared" si="53"/>
        <v>42</v>
      </c>
      <c r="AW37" s="16">
        <f t="shared" si="53"/>
        <v>0</v>
      </c>
      <c r="AX37" s="16">
        <f t="shared" si="53"/>
        <v>0</v>
      </c>
      <c r="AY37" s="16">
        <f t="shared" si="53"/>
        <v>42</v>
      </c>
      <c r="AZ37" s="16">
        <f t="shared" si="53"/>
        <v>0</v>
      </c>
      <c r="BA37" s="16">
        <f t="shared" si="53"/>
        <v>0</v>
      </c>
      <c r="BB37" s="16">
        <f t="shared" si="53"/>
        <v>42</v>
      </c>
      <c r="BC37" s="16">
        <f t="shared" si="53"/>
        <v>0</v>
      </c>
      <c r="BD37" s="16">
        <f t="shared" si="53"/>
        <v>0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114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115</v>
      </c>
      <c r="K38" s="1">
        <v>121</v>
      </c>
      <c r="L38" s="4" t="s">
        <v>116</v>
      </c>
      <c r="M38" s="1" t="s">
        <v>117</v>
      </c>
      <c r="N38" s="3">
        <v>1008</v>
      </c>
      <c r="O38" s="3">
        <v>3</v>
      </c>
      <c r="P38" s="5" t="s">
        <v>118</v>
      </c>
      <c r="Q38" s="3" t="s">
        <v>55</v>
      </c>
      <c r="R38" s="6">
        <v>108</v>
      </c>
      <c r="S38" s="6">
        <v>34</v>
      </c>
      <c r="T38" s="6">
        <v>25</v>
      </c>
      <c r="U38" s="3">
        <v>21</v>
      </c>
      <c r="V38" s="6">
        <v>19</v>
      </c>
      <c r="W38" s="6">
        <v>9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0.10526315789473684</v>
      </c>
      <c r="AD38" s="3">
        <v>19</v>
      </c>
      <c r="AE38" s="3">
        <v>16</v>
      </c>
      <c r="AF38" s="20">
        <f>+AE38/V38</f>
        <v>0.84210526315789469</v>
      </c>
      <c r="AG38" s="3">
        <v>19</v>
      </c>
      <c r="AH38" s="3">
        <v>21</v>
      </c>
      <c r="AI38" s="20">
        <f>+AH38/V38</f>
        <v>1.1052631578947369</v>
      </c>
      <c r="AJ38" s="3">
        <v>19</v>
      </c>
      <c r="AK38" s="3">
        <v>21</v>
      </c>
      <c r="AL38" s="9">
        <f>+AK38/V38</f>
        <v>1.1052631578947369</v>
      </c>
      <c r="AM38" s="3">
        <v>19</v>
      </c>
      <c r="AN38" s="3">
        <v>22</v>
      </c>
      <c r="AO38" s="20">
        <f>+AN38/V38</f>
        <v>1.1578947368421053</v>
      </c>
      <c r="AP38" s="3">
        <v>19</v>
      </c>
      <c r="AQ38" s="3"/>
      <c r="AR38" s="20">
        <f>+AQ38/V38</f>
        <v>0</v>
      </c>
      <c r="AS38" s="3">
        <v>19</v>
      </c>
      <c r="AT38" s="3"/>
      <c r="AU38" s="20">
        <f>+AT38/V38</f>
        <v>0</v>
      </c>
      <c r="AV38" s="3">
        <v>19</v>
      </c>
      <c r="AW38" s="3"/>
      <c r="AX38" s="20">
        <f>+AW38/V38</f>
        <v>0</v>
      </c>
      <c r="AY38" s="3">
        <v>19</v>
      </c>
      <c r="AZ38" s="3"/>
      <c r="BA38" s="20">
        <f>+AZ38/V38</f>
        <v>0</v>
      </c>
      <c r="BB38" s="3">
        <v>19</v>
      </c>
      <c r="BC38" s="3"/>
      <c r="BD38" s="20">
        <f>+BC38/V38</f>
        <v>0</v>
      </c>
      <c r="BE38" s="3">
        <v>19</v>
      </c>
      <c r="BF38" s="3"/>
      <c r="BG38" s="20">
        <f>+BF38/V38</f>
        <v>0</v>
      </c>
    </row>
    <row r="39" spans="1:59" ht="114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115</v>
      </c>
      <c r="K39" s="23">
        <v>121</v>
      </c>
      <c r="L39" s="44" t="s">
        <v>116</v>
      </c>
      <c r="M39" s="23" t="s">
        <v>117</v>
      </c>
      <c r="N39" s="25">
        <v>1008</v>
      </c>
      <c r="O39" s="25">
        <v>7</v>
      </c>
      <c r="P39" s="38" t="s">
        <v>119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/>
      <c r="AR39" s="29">
        <f>+AQ39/V39</f>
        <v>0</v>
      </c>
      <c r="AS39" s="29">
        <v>0</v>
      </c>
      <c r="AT39" s="29"/>
      <c r="AU39" s="29">
        <f>+AT39/V39</f>
        <v>0</v>
      </c>
      <c r="AV39" s="29">
        <v>1</v>
      </c>
      <c r="AW39" s="29"/>
      <c r="AX39" s="29">
        <f>+AW39/V39</f>
        <v>0</v>
      </c>
      <c r="AY39" s="29">
        <v>1</v>
      </c>
      <c r="AZ39" s="29"/>
      <c r="BA39" s="29">
        <f>+AZ39/V39</f>
        <v>0</v>
      </c>
      <c r="BB39" s="29">
        <v>1</v>
      </c>
      <c r="BC39" s="29"/>
      <c r="BD39" s="29">
        <f>+BC39/V39</f>
        <v>0</v>
      </c>
      <c r="BE39" s="29">
        <v>1</v>
      </c>
      <c r="BF39" s="29"/>
      <c r="BG39" s="29">
        <f>+BF39/V39</f>
        <v>0</v>
      </c>
    </row>
    <row r="40" spans="1:59" ht="63.75" x14ac:dyDescent="0.25">
      <c r="A40" s="11" t="s">
        <v>43</v>
      </c>
      <c r="B40" s="11" t="s">
        <v>56</v>
      </c>
      <c r="C40" s="11" t="s">
        <v>120</v>
      </c>
      <c r="D40" s="11" t="s">
        <v>121</v>
      </c>
      <c r="E40" s="11" t="s">
        <v>122</v>
      </c>
      <c r="F40" s="11" t="s">
        <v>123</v>
      </c>
      <c r="G40" s="12" t="s">
        <v>108</v>
      </c>
      <c r="H40" s="11" t="s">
        <v>109</v>
      </c>
      <c r="I40" s="11">
        <v>351</v>
      </c>
      <c r="J40" s="11" t="s">
        <v>115</v>
      </c>
      <c r="K40" s="11">
        <v>121</v>
      </c>
      <c r="L40" s="13" t="s">
        <v>116</v>
      </c>
      <c r="M40" s="11"/>
      <c r="N40" s="12">
        <v>1008</v>
      </c>
      <c r="O40" s="12"/>
      <c r="P40" s="12"/>
      <c r="Q40" s="12" t="s">
        <v>55</v>
      </c>
      <c r="R40" s="16">
        <f>+R38</f>
        <v>108</v>
      </c>
      <c r="S40" s="16">
        <f>+S38</f>
        <v>34</v>
      </c>
      <c r="T40" s="16">
        <f>+T38</f>
        <v>25</v>
      </c>
      <c r="U40" s="16">
        <f>+U38</f>
        <v>21</v>
      </c>
      <c r="V40" s="16">
        <f>+V38</f>
        <v>19</v>
      </c>
      <c r="W40" s="16">
        <f>+W38</f>
        <v>9</v>
      </c>
      <c r="X40" s="16">
        <f>+X38</f>
        <v>0</v>
      </c>
      <c r="Y40" s="16">
        <f>+Y38</f>
        <v>0</v>
      </c>
      <c r="Z40" s="45">
        <f>+Z38</f>
        <v>0</v>
      </c>
      <c r="AA40" s="16">
        <f>+AA38</f>
        <v>0</v>
      </c>
      <c r="AB40" s="16">
        <f>+AB38</f>
        <v>2</v>
      </c>
      <c r="AC40" s="45">
        <f>+AC38</f>
        <v>0.10526315789473684</v>
      </c>
      <c r="AD40" s="16">
        <f>+AD38</f>
        <v>19</v>
      </c>
      <c r="AE40" s="16">
        <f>+AE38</f>
        <v>16</v>
      </c>
      <c r="AF40" s="45">
        <f>+AF38</f>
        <v>0.84210526315789469</v>
      </c>
      <c r="AG40" s="16">
        <f>+AG38</f>
        <v>19</v>
      </c>
      <c r="AH40" s="16">
        <f>+AH38</f>
        <v>21</v>
      </c>
      <c r="AI40" s="45">
        <f>+AI38</f>
        <v>1.1052631578947369</v>
      </c>
      <c r="AJ40" s="16">
        <f>+AJ38</f>
        <v>19</v>
      </c>
      <c r="AK40" s="16">
        <f>+AK38</f>
        <v>21</v>
      </c>
      <c r="AL40" s="45">
        <f>+AL38</f>
        <v>1.1052631578947369</v>
      </c>
      <c r="AM40" s="16">
        <f>+AM38</f>
        <v>19</v>
      </c>
      <c r="AN40" s="16">
        <f>+AN38</f>
        <v>22</v>
      </c>
      <c r="AO40" s="45">
        <f>+AO38</f>
        <v>1.1578947368421053</v>
      </c>
      <c r="AP40" s="16">
        <f>+AP38</f>
        <v>19</v>
      </c>
      <c r="AQ40" s="16">
        <f>+AQ38</f>
        <v>0</v>
      </c>
      <c r="AR40" s="45">
        <f>+AR38</f>
        <v>0</v>
      </c>
      <c r="AS40" s="16">
        <f>+AS38</f>
        <v>19</v>
      </c>
      <c r="AT40" s="16">
        <f>+AT38</f>
        <v>0</v>
      </c>
      <c r="AU40" s="45">
        <f>+AU38</f>
        <v>0</v>
      </c>
      <c r="AV40" s="16">
        <f>+AV38</f>
        <v>19</v>
      </c>
      <c r="AW40" s="16">
        <f>+AW38</f>
        <v>0</v>
      </c>
      <c r="AX40" s="45">
        <f>+AX38</f>
        <v>0</v>
      </c>
      <c r="AY40" s="16">
        <f>+AY38</f>
        <v>19</v>
      </c>
      <c r="AZ40" s="16">
        <f>+AZ38</f>
        <v>0</v>
      </c>
      <c r="BA40" s="45">
        <f>+BA38</f>
        <v>0</v>
      </c>
      <c r="BB40" s="16">
        <f>+BB38</f>
        <v>19</v>
      </c>
      <c r="BC40" s="16">
        <f>+BC38</f>
        <v>0</v>
      </c>
      <c r="BD40" s="45">
        <f>+BD38</f>
        <v>0</v>
      </c>
      <c r="BE40" s="16">
        <f>+BE38</f>
        <v>19</v>
      </c>
      <c r="BF40" s="16">
        <f>+BF38</f>
        <v>0</v>
      </c>
      <c r="BG40" s="45">
        <f>+BG38</f>
        <v>0</v>
      </c>
    </row>
    <row r="41" spans="1:59" ht="63.75" x14ac:dyDescent="0.25">
      <c r="A41" s="1" t="s">
        <v>43</v>
      </c>
      <c r="B41" s="1" t="s">
        <v>44</v>
      </c>
      <c r="C41" s="1" t="s">
        <v>120</v>
      </c>
      <c r="D41" s="2" t="s">
        <v>121</v>
      </c>
      <c r="E41" s="1" t="s">
        <v>122</v>
      </c>
      <c r="F41" s="2" t="s">
        <v>123</v>
      </c>
      <c r="G41" s="3" t="s">
        <v>124</v>
      </c>
      <c r="H41" s="2" t="s">
        <v>125</v>
      </c>
      <c r="I41" s="1">
        <v>365</v>
      </c>
      <c r="J41" s="2" t="s">
        <v>126</v>
      </c>
      <c r="K41" s="1">
        <v>162</v>
      </c>
      <c r="L41" s="4" t="s">
        <v>127</v>
      </c>
      <c r="M41" s="1"/>
      <c r="N41" s="3">
        <v>992</v>
      </c>
      <c r="O41" s="3">
        <v>4</v>
      </c>
      <c r="P41" s="5" t="s">
        <v>128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6"/>
      <c r="AR41" s="9">
        <f>+AQ41/V41</f>
        <v>0</v>
      </c>
      <c r="AS41" s="10">
        <v>0.34</v>
      </c>
      <c r="AT41" s="6"/>
      <c r="AU41" s="9">
        <f>+AT41/V41</f>
        <v>0</v>
      </c>
      <c r="AV41" s="10">
        <v>0.4</v>
      </c>
      <c r="AW41" s="6"/>
      <c r="AX41" s="9">
        <f>+AW41/V41</f>
        <v>0</v>
      </c>
      <c r="AY41" s="10">
        <v>0.46</v>
      </c>
      <c r="AZ41" s="10"/>
      <c r="BA41" s="9">
        <f>+AZ41/V41</f>
        <v>0</v>
      </c>
      <c r="BB41" s="10">
        <v>0.53</v>
      </c>
      <c r="BC41" s="10"/>
      <c r="BD41" s="9">
        <f>+BC41/V41</f>
        <v>0</v>
      </c>
      <c r="BE41" s="10">
        <v>0.6</v>
      </c>
      <c r="BF41" s="10"/>
      <c r="BG41" s="9">
        <f>+BF41/V41</f>
        <v>0</v>
      </c>
    </row>
    <row r="42" spans="1:59" ht="63.75" x14ac:dyDescent="0.25">
      <c r="A42" s="11" t="s">
        <v>43</v>
      </c>
      <c r="B42" s="11" t="s">
        <v>56</v>
      </c>
      <c r="C42" s="11" t="s">
        <v>120</v>
      </c>
      <c r="D42" s="11" t="s">
        <v>121</v>
      </c>
      <c r="E42" s="11" t="s">
        <v>122</v>
      </c>
      <c r="F42" s="11" t="s">
        <v>123</v>
      </c>
      <c r="G42" s="12" t="s">
        <v>124</v>
      </c>
      <c r="H42" s="11" t="s">
        <v>125</v>
      </c>
      <c r="I42" s="11">
        <v>365</v>
      </c>
      <c r="J42" s="11" t="s">
        <v>126</v>
      </c>
      <c r="K42" s="11">
        <v>162</v>
      </c>
      <c r="L42" s="13" t="s">
        <v>127</v>
      </c>
      <c r="M42" s="11"/>
      <c r="N42" s="12">
        <v>992</v>
      </c>
      <c r="O42" s="12"/>
      <c r="P42" s="12"/>
      <c r="Q42" s="12" t="s">
        <v>55</v>
      </c>
      <c r="R42" s="16">
        <f t="shared" ref="R42:BG42" si="54">+R41</f>
        <v>1</v>
      </c>
      <c r="S42" s="16">
        <f t="shared" si="54"/>
        <v>0</v>
      </c>
      <c r="T42" s="16">
        <f t="shared" si="54"/>
        <v>0</v>
      </c>
      <c r="U42" s="16">
        <f t="shared" si="54"/>
        <v>0</v>
      </c>
      <c r="V42" s="47">
        <f t="shared" si="54"/>
        <v>0.6</v>
      </c>
      <c r="W42" s="47">
        <f t="shared" si="54"/>
        <v>0.4</v>
      </c>
      <c r="X42" s="47">
        <f t="shared" si="54"/>
        <v>0</v>
      </c>
      <c r="Y42" s="47">
        <f t="shared" si="54"/>
        <v>0</v>
      </c>
      <c r="Z42" s="48">
        <f t="shared" si="54"/>
        <v>0</v>
      </c>
      <c r="AA42" s="47">
        <f t="shared" si="54"/>
        <v>0</v>
      </c>
      <c r="AB42" s="47">
        <f t="shared" si="54"/>
        <v>0</v>
      </c>
      <c r="AC42" s="48">
        <f t="shared" si="54"/>
        <v>0</v>
      </c>
      <c r="AD42" s="47">
        <f t="shared" si="54"/>
        <v>0</v>
      </c>
      <c r="AE42" s="47">
        <f t="shared" si="54"/>
        <v>0</v>
      </c>
      <c r="AF42" s="48">
        <f t="shared" si="54"/>
        <v>0</v>
      </c>
      <c r="AG42" s="47">
        <f t="shared" si="54"/>
        <v>0.1</v>
      </c>
      <c r="AH42" s="47">
        <f t="shared" si="54"/>
        <v>0.1</v>
      </c>
      <c r="AI42" s="48">
        <f t="shared" si="54"/>
        <v>0.16666666666666669</v>
      </c>
      <c r="AJ42" s="47">
        <f t="shared" si="54"/>
        <v>0.15</v>
      </c>
      <c r="AK42" s="47">
        <f t="shared" si="54"/>
        <v>0.15</v>
      </c>
      <c r="AL42" s="48">
        <f t="shared" si="54"/>
        <v>0.25</v>
      </c>
      <c r="AM42" s="47">
        <f t="shared" si="54"/>
        <v>0.21</v>
      </c>
      <c r="AN42" s="47">
        <f t="shared" si="54"/>
        <v>0.21</v>
      </c>
      <c r="AO42" s="48">
        <f t="shared" si="54"/>
        <v>0.35</v>
      </c>
      <c r="AP42" s="47">
        <f t="shared" si="54"/>
        <v>0.27</v>
      </c>
      <c r="AQ42" s="47">
        <f t="shared" si="54"/>
        <v>0</v>
      </c>
      <c r="AR42" s="48">
        <f t="shared" si="54"/>
        <v>0</v>
      </c>
      <c r="AS42" s="47">
        <f t="shared" si="54"/>
        <v>0.34</v>
      </c>
      <c r="AT42" s="47">
        <f t="shared" si="54"/>
        <v>0</v>
      </c>
      <c r="AU42" s="48">
        <f t="shared" si="54"/>
        <v>0</v>
      </c>
      <c r="AV42" s="47">
        <f t="shared" si="54"/>
        <v>0.4</v>
      </c>
      <c r="AW42" s="47">
        <f t="shared" si="54"/>
        <v>0</v>
      </c>
      <c r="AX42" s="48">
        <f t="shared" si="54"/>
        <v>0</v>
      </c>
      <c r="AY42" s="47">
        <f t="shared" si="54"/>
        <v>0.46</v>
      </c>
      <c r="AZ42" s="47">
        <f t="shared" si="54"/>
        <v>0</v>
      </c>
      <c r="BA42" s="48">
        <f t="shared" si="54"/>
        <v>0</v>
      </c>
      <c r="BB42" s="47">
        <f t="shared" si="54"/>
        <v>0.53</v>
      </c>
      <c r="BC42" s="47">
        <f t="shared" si="54"/>
        <v>0</v>
      </c>
      <c r="BD42" s="48">
        <f t="shared" si="54"/>
        <v>0</v>
      </c>
      <c r="BE42" s="47">
        <f t="shared" si="54"/>
        <v>0.6</v>
      </c>
      <c r="BF42" s="47">
        <f t="shared" si="54"/>
        <v>0</v>
      </c>
      <c r="BG42" s="48">
        <f t="shared" si="54"/>
        <v>0</v>
      </c>
    </row>
    <row r="43" spans="1:59" ht="102" x14ac:dyDescent="0.25">
      <c r="A43" s="21" t="s">
        <v>43</v>
      </c>
      <c r="B43" s="21" t="s">
        <v>44</v>
      </c>
      <c r="C43" s="21" t="s">
        <v>120</v>
      </c>
      <c r="D43" s="22" t="s">
        <v>121</v>
      </c>
      <c r="E43" s="21" t="s">
        <v>122</v>
      </c>
      <c r="F43" s="22" t="s">
        <v>123</v>
      </c>
      <c r="G43" s="21" t="s">
        <v>124</v>
      </c>
      <c r="H43" s="22" t="s">
        <v>125</v>
      </c>
      <c r="I43" s="21">
        <v>366</v>
      </c>
      <c r="J43" s="22" t="s">
        <v>129</v>
      </c>
      <c r="K43" s="21">
        <v>163</v>
      </c>
      <c r="L43" s="24" t="s">
        <v>130</v>
      </c>
      <c r="M43" s="21" t="s">
        <v>131</v>
      </c>
      <c r="N43" s="25">
        <v>992</v>
      </c>
      <c r="O43" s="25">
        <v>1</v>
      </c>
      <c r="P43" s="38" t="s">
        <v>132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/>
      <c r="AR43" s="29">
        <f>+AQ43/V43</f>
        <v>0</v>
      </c>
      <c r="AS43" s="29">
        <v>0.13600000000000001</v>
      </c>
      <c r="AT43" s="29"/>
      <c r="AU43" s="29">
        <f>+AT43/V43</f>
        <v>0</v>
      </c>
      <c r="AV43" s="29">
        <v>0.152</v>
      </c>
      <c r="AW43" s="29"/>
      <c r="AX43" s="29">
        <f>+AW43/V43</f>
        <v>0</v>
      </c>
      <c r="AY43" s="29">
        <v>0.16800000000000001</v>
      </c>
      <c r="AZ43" s="29"/>
      <c r="BA43" s="29">
        <f>+AZ43/V43</f>
        <v>0</v>
      </c>
      <c r="BB43" s="29">
        <v>0.184</v>
      </c>
      <c r="BC43" s="29"/>
      <c r="BD43" s="29">
        <f>+BC43/V43</f>
        <v>0</v>
      </c>
      <c r="BE43" s="29">
        <v>0.2</v>
      </c>
      <c r="BF43" s="29"/>
      <c r="BG43" s="29">
        <f>+BF43/V43</f>
        <v>0</v>
      </c>
    </row>
    <row r="44" spans="1:59" ht="63.75" x14ac:dyDescent="0.25">
      <c r="A44" s="1" t="s">
        <v>43</v>
      </c>
      <c r="B44" s="1" t="s">
        <v>44</v>
      </c>
      <c r="C44" s="1" t="s">
        <v>120</v>
      </c>
      <c r="D44" s="2" t="s">
        <v>121</v>
      </c>
      <c r="E44" s="1" t="s">
        <v>122</v>
      </c>
      <c r="F44" s="2" t="s">
        <v>123</v>
      </c>
      <c r="G44" s="3" t="s">
        <v>124</v>
      </c>
      <c r="H44" s="2" t="s">
        <v>125</v>
      </c>
      <c r="I44" s="1">
        <v>366</v>
      </c>
      <c r="J44" s="2" t="s">
        <v>129</v>
      </c>
      <c r="K44" s="1">
        <v>163</v>
      </c>
      <c r="L44" s="4" t="s">
        <v>130</v>
      </c>
      <c r="M44" s="1" t="s">
        <v>131</v>
      </c>
      <c r="N44" s="3">
        <v>992</v>
      </c>
      <c r="O44" s="3">
        <v>2</v>
      </c>
      <c r="P44" s="5" t="s">
        <v>133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/>
      <c r="AR44" s="9">
        <f>+AQ44/V44</f>
        <v>0</v>
      </c>
      <c r="AS44" s="10">
        <v>0</v>
      </c>
      <c r="AT44" s="6"/>
      <c r="AU44" s="9">
        <f>+AT44/V44</f>
        <v>0</v>
      </c>
      <c r="AV44" s="10">
        <v>3</v>
      </c>
      <c r="AW44" s="6"/>
      <c r="AX44" s="9">
        <f>+AW44/V44</f>
        <v>0</v>
      </c>
      <c r="AY44" s="10">
        <v>3</v>
      </c>
      <c r="AZ44" s="10"/>
      <c r="BA44" s="9">
        <f>+AZ44/V44</f>
        <v>0</v>
      </c>
      <c r="BB44" s="10">
        <v>3</v>
      </c>
      <c r="BC44" s="10"/>
      <c r="BD44" s="9">
        <f>+BC44/V44</f>
        <v>0</v>
      </c>
      <c r="BE44" s="10">
        <v>8</v>
      </c>
      <c r="BF44" s="10"/>
      <c r="BG44" s="9">
        <f>+BF44/V44</f>
        <v>0</v>
      </c>
    </row>
    <row r="45" spans="1:59" ht="63.75" x14ac:dyDescent="0.25">
      <c r="A45" s="21" t="s">
        <v>43</v>
      </c>
      <c r="B45" s="21" t="s">
        <v>44</v>
      </c>
      <c r="C45" s="21" t="s">
        <v>120</v>
      </c>
      <c r="D45" s="22" t="s">
        <v>121</v>
      </c>
      <c r="E45" s="21" t="s">
        <v>122</v>
      </c>
      <c r="F45" s="22" t="s">
        <v>123</v>
      </c>
      <c r="G45" s="21" t="s">
        <v>124</v>
      </c>
      <c r="H45" s="22" t="s">
        <v>125</v>
      </c>
      <c r="I45" s="21">
        <v>366</v>
      </c>
      <c r="J45" s="22" t="s">
        <v>129</v>
      </c>
      <c r="K45" s="21">
        <v>163</v>
      </c>
      <c r="L45" s="24" t="s">
        <v>130</v>
      </c>
      <c r="M45" s="21" t="s">
        <v>131</v>
      </c>
      <c r="N45" s="25">
        <v>992</v>
      </c>
      <c r="O45" s="25">
        <v>3</v>
      </c>
      <c r="P45" s="38" t="s">
        <v>134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/>
      <c r="AR45" s="29">
        <f>+AQ45/V45</f>
        <v>0</v>
      </c>
      <c r="AS45" s="29">
        <v>1</v>
      </c>
      <c r="AT45" s="29"/>
      <c r="AU45" s="29">
        <f>+AT45/V45</f>
        <v>0</v>
      </c>
      <c r="AV45" s="29">
        <v>1</v>
      </c>
      <c r="AW45" s="29"/>
      <c r="AX45" s="29">
        <f>+AW45/V45</f>
        <v>0</v>
      </c>
      <c r="AY45" s="29">
        <v>1</v>
      </c>
      <c r="AZ45" s="29"/>
      <c r="BA45" s="29">
        <f>+AZ45/V45</f>
        <v>0</v>
      </c>
      <c r="BB45" s="29">
        <v>1</v>
      </c>
      <c r="BC45" s="29"/>
      <c r="BD45" s="29">
        <f>+BC45/V45</f>
        <v>0</v>
      </c>
      <c r="BE45" s="29">
        <v>1</v>
      </c>
      <c r="BF45" s="29"/>
      <c r="BG45" s="29">
        <f>+BF45/V45</f>
        <v>0</v>
      </c>
    </row>
    <row r="46" spans="1:59" ht="63.75" x14ac:dyDescent="0.25">
      <c r="A46" s="11" t="s">
        <v>43</v>
      </c>
      <c r="B46" s="11" t="s">
        <v>56</v>
      </c>
      <c r="C46" s="11" t="s">
        <v>120</v>
      </c>
      <c r="D46" s="11" t="s">
        <v>121</v>
      </c>
      <c r="E46" s="11" t="s">
        <v>122</v>
      </c>
      <c r="F46" s="11" t="s">
        <v>123</v>
      </c>
      <c r="G46" s="12" t="s">
        <v>124</v>
      </c>
      <c r="H46" s="11" t="s">
        <v>125</v>
      </c>
      <c r="I46" s="11">
        <v>366</v>
      </c>
      <c r="J46" s="11" t="s">
        <v>129</v>
      </c>
      <c r="K46" s="11">
        <v>163</v>
      </c>
      <c r="L46" s="13" t="s">
        <v>130</v>
      </c>
      <c r="M46" s="11"/>
      <c r="N46" s="12">
        <v>992</v>
      </c>
      <c r="O46" s="12"/>
      <c r="P46" s="12"/>
      <c r="Q46" s="12" t="s">
        <v>55</v>
      </c>
      <c r="R46" s="16">
        <f t="shared" ref="R46:BG46" si="55">+R44</f>
        <v>30</v>
      </c>
      <c r="S46" s="16">
        <f t="shared" si="55"/>
        <v>0</v>
      </c>
      <c r="T46" s="16">
        <f t="shared" si="55"/>
        <v>11</v>
      </c>
      <c r="U46" s="16">
        <f t="shared" si="55"/>
        <v>8</v>
      </c>
      <c r="V46" s="16">
        <f t="shared" si="55"/>
        <v>8</v>
      </c>
      <c r="W46" s="16">
        <f t="shared" si="55"/>
        <v>3</v>
      </c>
      <c r="X46" s="16">
        <f t="shared" si="55"/>
        <v>0</v>
      </c>
      <c r="Y46" s="16">
        <f t="shared" si="55"/>
        <v>0</v>
      </c>
      <c r="Z46" s="45">
        <f t="shared" si="55"/>
        <v>0</v>
      </c>
      <c r="AA46" s="16">
        <f t="shared" si="55"/>
        <v>0</v>
      </c>
      <c r="AB46" s="16">
        <f t="shared" si="55"/>
        <v>0</v>
      </c>
      <c r="AC46" s="45">
        <f t="shared" si="55"/>
        <v>0</v>
      </c>
      <c r="AD46" s="16">
        <f t="shared" si="55"/>
        <v>0</v>
      </c>
      <c r="AE46" s="16">
        <f t="shared" si="55"/>
        <v>2</v>
      </c>
      <c r="AF46" s="45">
        <f t="shared" si="55"/>
        <v>0.25</v>
      </c>
      <c r="AG46" s="16">
        <f t="shared" si="55"/>
        <v>0</v>
      </c>
      <c r="AH46" s="16">
        <f t="shared" si="55"/>
        <v>2</v>
      </c>
      <c r="AI46" s="45">
        <f t="shared" si="55"/>
        <v>0.25</v>
      </c>
      <c r="AJ46" s="16">
        <f t="shared" si="55"/>
        <v>0</v>
      </c>
      <c r="AK46" s="16">
        <f t="shared" si="55"/>
        <v>2</v>
      </c>
      <c r="AL46" s="45">
        <f t="shared" si="55"/>
        <v>0.25</v>
      </c>
      <c r="AM46" s="16">
        <f t="shared" si="55"/>
        <v>0</v>
      </c>
      <c r="AN46" s="16">
        <f t="shared" si="55"/>
        <v>2</v>
      </c>
      <c r="AO46" s="45">
        <f t="shared" si="55"/>
        <v>0.25</v>
      </c>
      <c r="AP46" s="16">
        <f t="shared" si="55"/>
        <v>0</v>
      </c>
      <c r="AQ46" s="16">
        <f t="shared" si="55"/>
        <v>0</v>
      </c>
      <c r="AR46" s="45">
        <f t="shared" si="55"/>
        <v>0</v>
      </c>
      <c r="AS46" s="16">
        <f t="shared" si="55"/>
        <v>0</v>
      </c>
      <c r="AT46" s="16">
        <f t="shared" si="55"/>
        <v>0</v>
      </c>
      <c r="AU46" s="45">
        <f t="shared" si="55"/>
        <v>0</v>
      </c>
      <c r="AV46" s="16">
        <f t="shared" si="55"/>
        <v>3</v>
      </c>
      <c r="AW46" s="16">
        <f t="shared" si="55"/>
        <v>0</v>
      </c>
      <c r="AX46" s="45">
        <f t="shared" si="55"/>
        <v>0</v>
      </c>
      <c r="AY46" s="16">
        <f t="shared" si="55"/>
        <v>3</v>
      </c>
      <c r="AZ46" s="16">
        <f t="shared" si="55"/>
        <v>0</v>
      </c>
      <c r="BA46" s="45">
        <f t="shared" si="55"/>
        <v>0</v>
      </c>
      <c r="BB46" s="16">
        <f t="shared" si="55"/>
        <v>3</v>
      </c>
      <c r="BC46" s="16">
        <f t="shared" si="55"/>
        <v>0</v>
      </c>
      <c r="BD46" s="45">
        <f t="shared" si="55"/>
        <v>0</v>
      </c>
      <c r="BE46" s="16">
        <f t="shared" si="55"/>
        <v>8</v>
      </c>
      <c r="BF46" s="16">
        <f t="shared" si="55"/>
        <v>0</v>
      </c>
      <c r="BG46" s="45">
        <f t="shared" si="55"/>
        <v>0</v>
      </c>
    </row>
    <row r="47" spans="1:59" ht="51" x14ac:dyDescent="0.25">
      <c r="A47" s="1" t="s">
        <v>43</v>
      </c>
      <c r="B47" s="1" t="s">
        <v>44</v>
      </c>
      <c r="C47" s="1" t="s">
        <v>135</v>
      </c>
      <c r="D47" s="2" t="s">
        <v>136</v>
      </c>
      <c r="E47" s="1" t="s">
        <v>137</v>
      </c>
      <c r="F47" s="2" t="s">
        <v>138</v>
      </c>
      <c r="G47" s="3" t="s">
        <v>139</v>
      </c>
      <c r="H47" s="2" t="s">
        <v>140</v>
      </c>
      <c r="I47" s="1">
        <v>373</v>
      </c>
      <c r="J47" s="2" t="s">
        <v>141</v>
      </c>
      <c r="K47" s="1">
        <v>267</v>
      </c>
      <c r="L47" s="4" t="s">
        <v>142</v>
      </c>
      <c r="M47" s="1">
        <v>0</v>
      </c>
      <c r="N47" s="3">
        <v>987</v>
      </c>
      <c r="O47" s="3">
        <v>2</v>
      </c>
      <c r="P47" s="5" t="s">
        <v>141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/>
      <c r="AR47" s="9">
        <f>+AQ47/V47</f>
        <v>0</v>
      </c>
      <c r="AS47" s="3">
        <v>0.16</v>
      </c>
      <c r="AT47" s="3"/>
      <c r="AU47" s="9">
        <f>+AT47/V47</f>
        <v>0</v>
      </c>
      <c r="AV47" s="3">
        <v>0.18</v>
      </c>
      <c r="AW47" s="3"/>
      <c r="AX47" s="9">
        <f>+AW47/V47</f>
        <v>0</v>
      </c>
      <c r="AY47" s="3">
        <v>0.21</v>
      </c>
      <c r="AZ47" s="3"/>
      <c r="BA47" s="9">
        <f>+AZ47/V47</f>
        <v>0</v>
      </c>
      <c r="BB47" s="3">
        <v>0.23</v>
      </c>
      <c r="BC47" s="3"/>
      <c r="BD47" s="9">
        <f>+BC47/V47</f>
        <v>0</v>
      </c>
      <c r="BE47" s="3">
        <v>0.25</v>
      </c>
      <c r="BF47" s="3"/>
      <c r="BG47" s="9">
        <f>+BF47/V47</f>
        <v>0</v>
      </c>
    </row>
    <row r="48" spans="1:59" ht="51" x14ac:dyDescent="0.25">
      <c r="A48" s="11" t="s">
        <v>43</v>
      </c>
      <c r="B48" s="11" t="s">
        <v>56</v>
      </c>
      <c r="C48" s="11" t="s">
        <v>135</v>
      </c>
      <c r="D48" s="11" t="s">
        <v>136</v>
      </c>
      <c r="E48" s="11" t="s">
        <v>137</v>
      </c>
      <c r="F48" s="11" t="s">
        <v>138</v>
      </c>
      <c r="G48" s="12" t="s">
        <v>139</v>
      </c>
      <c r="H48" s="11" t="s">
        <v>140</v>
      </c>
      <c r="I48" s="11">
        <v>373</v>
      </c>
      <c r="J48" s="11" t="s">
        <v>141</v>
      </c>
      <c r="K48" s="11">
        <v>267</v>
      </c>
      <c r="L48" s="13" t="s">
        <v>142</v>
      </c>
      <c r="M48" s="11"/>
      <c r="N48" s="12">
        <v>987</v>
      </c>
      <c r="O48" s="12"/>
      <c r="P48" s="12"/>
      <c r="Q48" s="12" t="s">
        <v>55</v>
      </c>
      <c r="R48" s="14">
        <f t="shared" ref="R48:AD48" si="56">+R47</f>
        <v>1</v>
      </c>
      <c r="S48" s="14">
        <f t="shared" si="56"/>
        <v>0.1</v>
      </c>
      <c r="T48" s="14">
        <f t="shared" si="56"/>
        <v>0.3</v>
      </c>
      <c r="U48" s="50">
        <f t="shared" si="56"/>
        <v>0.3</v>
      </c>
      <c r="V48" s="14">
        <f t="shared" si="56"/>
        <v>0.25</v>
      </c>
      <c r="W48" s="14">
        <f t="shared" si="56"/>
        <v>0.05</v>
      </c>
      <c r="X48" s="14">
        <f t="shared" si="56"/>
        <v>0.01</v>
      </c>
      <c r="Y48" s="14">
        <f t="shared" si="56"/>
        <v>0</v>
      </c>
      <c r="Z48" s="45">
        <f t="shared" si="56"/>
        <v>0</v>
      </c>
      <c r="AA48" s="14">
        <f t="shared" si="56"/>
        <v>0.03</v>
      </c>
      <c r="AB48" s="14">
        <f t="shared" si="56"/>
        <v>0.02</v>
      </c>
      <c r="AC48" s="45">
        <f t="shared" si="56"/>
        <v>0.08</v>
      </c>
      <c r="AD48" s="14">
        <f t="shared" si="56"/>
        <v>0.05</v>
      </c>
      <c r="AE48" s="14"/>
      <c r="AF48" s="45">
        <f t="shared" ref="AF48:BG48" si="57">+AF47</f>
        <v>0.2</v>
      </c>
      <c r="AG48" s="14">
        <f t="shared" si="57"/>
        <v>7.0000000000000007E-2</v>
      </c>
      <c r="AH48" s="14">
        <f t="shared" si="57"/>
        <v>0.04</v>
      </c>
      <c r="AI48" s="45">
        <f t="shared" si="57"/>
        <v>0.16</v>
      </c>
      <c r="AJ48" s="14">
        <f t="shared" si="57"/>
        <v>0.09</v>
      </c>
      <c r="AK48" s="14">
        <f t="shared" si="57"/>
        <v>0.05</v>
      </c>
      <c r="AL48" s="45">
        <f t="shared" si="57"/>
        <v>0.2</v>
      </c>
      <c r="AM48" s="14">
        <f t="shared" si="57"/>
        <v>0.12</v>
      </c>
      <c r="AN48" s="14">
        <f>+AN47</f>
        <v>0.08</v>
      </c>
      <c r="AO48" s="45">
        <f t="shared" si="57"/>
        <v>0.32</v>
      </c>
      <c r="AP48" s="14">
        <f t="shared" si="57"/>
        <v>0.14000000000000001</v>
      </c>
      <c r="AQ48" s="14">
        <f>+AQ47</f>
        <v>0</v>
      </c>
      <c r="AR48" s="45">
        <f t="shared" si="57"/>
        <v>0</v>
      </c>
      <c r="AS48" s="14">
        <f t="shared" si="57"/>
        <v>0.16</v>
      </c>
      <c r="AT48" s="14">
        <f>+AT47</f>
        <v>0</v>
      </c>
      <c r="AU48" s="45">
        <f t="shared" si="57"/>
        <v>0</v>
      </c>
      <c r="AV48" s="14">
        <f t="shared" si="57"/>
        <v>0.18</v>
      </c>
      <c r="AW48" s="14">
        <f>+AW47</f>
        <v>0</v>
      </c>
      <c r="AX48" s="45">
        <f t="shared" si="57"/>
        <v>0</v>
      </c>
      <c r="AY48" s="14">
        <f t="shared" si="57"/>
        <v>0.21</v>
      </c>
      <c r="AZ48" s="14">
        <f>+AZ47</f>
        <v>0</v>
      </c>
      <c r="BA48" s="45">
        <f t="shared" si="57"/>
        <v>0</v>
      </c>
      <c r="BB48" s="14">
        <f t="shared" si="57"/>
        <v>0.23</v>
      </c>
      <c r="BC48" s="14">
        <f>+BC47</f>
        <v>0</v>
      </c>
      <c r="BD48" s="45">
        <f t="shared" si="57"/>
        <v>0</v>
      </c>
      <c r="BE48" s="14">
        <f t="shared" si="57"/>
        <v>0.25</v>
      </c>
      <c r="BF48" s="14">
        <f>+BF47</f>
        <v>0</v>
      </c>
      <c r="BG48" s="45">
        <f t="shared" si="57"/>
        <v>0</v>
      </c>
    </row>
    <row r="49" spans="1:59" ht="63.75" x14ac:dyDescent="0.25">
      <c r="A49" s="1" t="s">
        <v>43</v>
      </c>
      <c r="B49" s="1" t="s">
        <v>44</v>
      </c>
      <c r="C49" s="1" t="s">
        <v>135</v>
      </c>
      <c r="D49" s="2" t="s">
        <v>136</v>
      </c>
      <c r="E49" s="1" t="s">
        <v>137</v>
      </c>
      <c r="F49" s="2" t="s">
        <v>138</v>
      </c>
      <c r="G49" s="3" t="s">
        <v>139</v>
      </c>
      <c r="H49" s="2" t="s">
        <v>140</v>
      </c>
      <c r="I49" s="1">
        <v>374</v>
      </c>
      <c r="J49" s="2" t="s">
        <v>143</v>
      </c>
      <c r="K49" s="1">
        <v>268</v>
      </c>
      <c r="L49" s="4" t="s">
        <v>144</v>
      </c>
      <c r="M49" s="1" t="s">
        <v>53</v>
      </c>
      <c r="N49" s="3">
        <v>987</v>
      </c>
      <c r="O49" s="3">
        <v>1</v>
      </c>
      <c r="P49" s="5" t="s">
        <v>143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/>
      <c r="AR49" s="9">
        <f>+AQ49/V49</f>
        <v>0</v>
      </c>
      <c r="AS49" s="7">
        <v>0.12</v>
      </c>
      <c r="AT49" s="3"/>
      <c r="AU49" s="9">
        <f>+AT49/V49</f>
        <v>0</v>
      </c>
      <c r="AV49" s="7">
        <v>0.14000000000000001</v>
      </c>
      <c r="AW49" s="3"/>
      <c r="AX49" s="9">
        <f>+AW49/V49</f>
        <v>0</v>
      </c>
      <c r="AY49" s="7">
        <v>0.16</v>
      </c>
      <c r="AZ49" s="7"/>
      <c r="BA49" s="9">
        <f>+AZ49/V49</f>
        <v>0</v>
      </c>
      <c r="BB49" s="7">
        <v>0.18</v>
      </c>
      <c r="BC49" s="7"/>
      <c r="BD49" s="9">
        <f>+BC49/V49</f>
        <v>0</v>
      </c>
      <c r="BE49" s="7">
        <v>0.2</v>
      </c>
      <c r="BF49" s="7"/>
      <c r="BG49" s="9">
        <f>+BF49/V49</f>
        <v>0</v>
      </c>
    </row>
    <row r="50" spans="1:59" ht="51" x14ac:dyDescent="0.25">
      <c r="A50" s="11" t="s">
        <v>43</v>
      </c>
      <c r="B50" s="11" t="s">
        <v>56</v>
      </c>
      <c r="C50" s="11" t="s">
        <v>135</v>
      </c>
      <c r="D50" s="11" t="s">
        <v>136</v>
      </c>
      <c r="E50" s="11" t="s">
        <v>137</v>
      </c>
      <c r="F50" s="11" t="s">
        <v>138</v>
      </c>
      <c r="G50" s="12" t="s">
        <v>139</v>
      </c>
      <c r="H50" s="11" t="s">
        <v>140</v>
      </c>
      <c r="I50" s="11">
        <v>374</v>
      </c>
      <c r="J50" s="11" t="s">
        <v>143</v>
      </c>
      <c r="K50" s="11">
        <v>268</v>
      </c>
      <c r="L50" s="13" t="s">
        <v>144</v>
      </c>
      <c r="M50" s="11"/>
      <c r="N50" s="12">
        <v>987</v>
      </c>
      <c r="O50" s="12"/>
      <c r="P50" s="12"/>
      <c r="Q50" s="12" t="s">
        <v>55</v>
      </c>
      <c r="R50" s="14">
        <f t="shared" ref="R50:AD50" si="58">+R49</f>
        <v>1</v>
      </c>
      <c r="S50" s="14">
        <f t="shared" si="58"/>
        <v>0.2</v>
      </c>
      <c r="T50" s="14">
        <f t="shared" si="58"/>
        <v>0.3</v>
      </c>
      <c r="U50" s="50">
        <f t="shared" si="58"/>
        <v>0.25</v>
      </c>
      <c r="V50" s="14">
        <f t="shared" si="58"/>
        <v>0.2</v>
      </c>
      <c r="W50" s="14">
        <f t="shared" si="58"/>
        <v>0.05</v>
      </c>
      <c r="X50" s="14">
        <f t="shared" si="58"/>
        <v>0</v>
      </c>
      <c r="Y50" s="14">
        <f t="shared" si="58"/>
        <v>0</v>
      </c>
      <c r="Z50" s="45">
        <f t="shared" si="58"/>
        <v>0</v>
      </c>
      <c r="AA50" s="14">
        <f t="shared" si="58"/>
        <v>0.01</v>
      </c>
      <c r="AB50" s="14">
        <f t="shared" si="58"/>
        <v>0.01</v>
      </c>
      <c r="AC50" s="45">
        <f t="shared" si="58"/>
        <v>4.9999999999999996E-2</v>
      </c>
      <c r="AD50" s="14">
        <f t="shared" si="58"/>
        <v>0.03</v>
      </c>
      <c r="AE50" s="14"/>
      <c r="AF50" s="45">
        <f t="shared" ref="AF50:BG50" si="59">+AF49</f>
        <v>0.15</v>
      </c>
      <c r="AG50" s="14">
        <f t="shared" si="59"/>
        <v>0.05</v>
      </c>
      <c r="AH50" s="14">
        <f t="shared" si="59"/>
        <v>0.05</v>
      </c>
      <c r="AI50" s="45">
        <f t="shared" si="59"/>
        <v>0.25</v>
      </c>
      <c r="AJ50" s="14">
        <f t="shared" si="59"/>
        <v>7.0000000000000007E-2</v>
      </c>
      <c r="AK50" s="14">
        <f t="shared" si="59"/>
        <v>7.0000000000000007E-2</v>
      </c>
      <c r="AL50" s="45">
        <f t="shared" si="59"/>
        <v>0.35000000000000003</v>
      </c>
      <c r="AM50" s="14">
        <f t="shared" si="59"/>
        <v>0.09</v>
      </c>
      <c r="AN50" s="14">
        <f>+AN49</f>
        <v>0.08</v>
      </c>
      <c r="AO50" s="45">
        <f t="shared" si="59"/>
        <v>0.39999999999999997</v>
      </c>
      <c r="AP50" s="14">
        <f t="shared" si="59"/>
        <v>0.11</v>
      </c>
      <c r="AQ50" s="14">
        <f>+AQ49</f>
        <v>0</v>
      </c>
      <c r="AR50" s="45">
        <f t="shared" si="59"/>
        <v>0</v>
      </c>
      <c r="AS50" s="14">
        <f t="shared" si="59"/>
        <v>0.12</v>
      </c>
      <c r="AT50" s="14">
        <f>+AT49</f>
        <v>0</v>
      </c>
      <c r="AU50" s="45">
        <f t="shared" si="59"/>
        <v>0</v>
      </c>
      <c r="AV50" s="14">
        <f t="shared" si="59"/>
        <v>0.14000000000000001</v>
      </c>
      <c r="AW50" s="14">
        <f>+AW49</f>
        <v>0</v>
      </c>
      <c r="AX50" s="45">
        <f t="shared" si="59"/>
        <v>0</v>
      </c>
      <c r="AY50" s="14">
        <f t="shared" si="59"/>
        <v>0.16</v>
      </c>
      <c r="AZ50" s="14">
        <f>+AZ49</f>
        <v>0</v>
      </c>
      <c r="BA50" s="45">
        <f t="shared" si="59"/>
        <v>0</v>
      </c>
      <c r="BB50" s="14">
        <f t="shared" si="59"/>
        <v>0.18</v>
      </c>
      <c r="BC50" s="14">
        <f>+BC49</f>
        <v>0</v>
      </c>
      <c r="BD50" s="45">
        <f t="shared" si="59"/>
        <v>0</v>
      </c>
      <c r="BE50" s="14">
        <f t="shared" si="59"/>
        <v>0.2</v>
      </c>
      <c r="BF50" s="14">
        <f>+BF49</f>
        <v>0</v>
      </c>
      <c r="BG50" s="45">
        <f t="shared" si="59"/>
        <v>0</v>
      </c>
    </row>
    <row r="51" spans="1:59" ht="89.25" x14ac:dyDescent="0.25">
      <c r="A51" s="1" t="s">
        <v>43</v>
      </c>
      <c r="B51" s="1" t="s">
        <v>44</v>
      </c>
      <c r="C51" s="1" t="s">
        <v>135</v>
      </c>
      <c r="D51" s="2" t="s">
        <v>136</v>
      </c>
      <c r="E51" s="1" t="s">
        <v>137</v>
      </c>
      <c r="F51" s="2" t="s">
        <v>138</v>
      </c>
      <c r="G51" s="3" t="s">
        <v>139</v>
      </c>
      <c r="H51" s="2" t="s">
        <v>140</v>
      </c>
      <c r="I51" s="1">
        <v>375</v>
      </c>
      <c r="J51" s="2" t="s">
        <v>145</v>
      </c>
      <c r="K51" s="1">
        <v>269</v>
      </c>
      <c r="L51" s="4" t="s">
        <v>146</v>
      </c>
      <c r="M51" s="1" t="s">
        <v>147</v>
      </c>
      <c r="N51" s="3">
        <v>987</v>
      </c>
      <c r="O51" s="3">
        <v>3</v>
      </c>
      <c r="P51" s="5" t="s">
        <v>148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/>
      <c r="AR51" s="9">
        <f>+AQ51/V51</f>
        <v>0</v>
      </c>
      <c r="AS51" s="3">
        <v>0</v>
      </c>
      <c r="AT51" s="3"/>
      <c r="AU51" s="9">
        <f>+AT51/V51</f>
        <v>0</v>
      </c>
      <c r="AV51" s="3">
        <v>0</v>
      </c>
      <c r="AW51" s="3"/>
      <c r="AX51" s="9">
        <f>+AW51/V51</f>
        <v>0</v>
      </c>
      <c r="AY51" s="3">
        <v>1</v>
      </c>
      <c r="AZ51" s="3"/>
      <c r="BA51" s="9">
        <f>+AZ51/V51</f>
        <v>0</v>
      </c>
      <c r="BB51" s="3">
        <v>1</v>
      </c>
      <c r="BC51" s="3"/>
      <c r="BD51" s="9">
        <f>+BC51/V51</f>
        <v>0</v>
      </c>
      <c r="BE51" s="3">
        <v>2</v>
      </c>
      <c r="BF51" s="3"/>
      <c r="BG51" s="9">
        <f>+BF51/V51</f>
        <v>0</v>
      </c>
    </row>
    <row r="52" spans="1:59" ht="76.5" x14ac:dyDescent="0.25">
      <c r="A52" s="11" t="s">
        <v>43</v>
      </c>
      <c r="B52" s="11" t="s">
        <v>56</v>
      </c>
      <c r="C52" s="11" t="s">
        <v>135</v>
      </c>
      <c r="D52" s="11" t="s">
        <v>136</v>
      </c>
      <c r="E52" s="11" t="s">
        <v>137</v>
      </c>
      <c r="F52" s="11" t="s">
        <v>138</v>
      </c>
      <c r="G52" s="12" t="s">
        <v>139</v>
      </c>
      <c r="H52" s="11" t="s">
        <v>140</v>
      </c>
      <c r="I52" s="11">
        <v>375</v>
      </c>
      <c r="J52" s="11" t="s">
        <v>145</v>
      </c>
      <c r="K52" s="11">
        <v>269</v>
      </c>
      <c r="L52" s="13" t="s">
        <v>146</v>
      </c>
      <c r="M52" s="11"/>
      <c r="N52" s="12">
        <v>987</v>
      </c>
      <c r="O52" s="12"/>
      <c r="P52" s="12"/>
      <c r="Q52" s="12" t="s">
        <v>55</v>
      </c>
      <c r="R52" s="16">
        <f t="shared" ref="R52:AD52" si="60">+R51</f>
        <v>16</v>
      </c>
      <c r="S52" s="16">
        <f t="shared" si="60"/>
        <v>2</v>
      </c>
      <c r="T52" s="16">
        <f t="shared" si="60"/>
        <v>5</v>
      </c>
      <c r="U52" s="52">
        <f t="shared" si="60"/>
        <v>6</v>
      </c>
      <c r="V52" s="16">
        <f t="shared" si="60"/>
        <v>2</v>
      </c>
      <c r="W52" s="16">
        <f t="shared" si="60"/>
        <v>1</v>
      </c>
      <c r="X52" s="16">
        <f t="shared" si="60"/>
        <v>0</v>
      </c>
      <c r="Y52" s="16">
        <f t="shared" si="60"/>
        <v>0</v>
      </c>
      <c r="Z52" s="45">
        <f t="shared" si="60"/>
        <v>0</v>
      </c>
      <c r="AA52" s="16">
        <f t="shared" si="60"/>
        <v>0</v>
      </c>
      <c r="AB52" s="16">
        <f t="shared" si="60"/>
        <v>0</v>
      </c>
      <c r="AC52" s="45">
        <f t="shared" si="60"/>
        <v>0</v>
      </c>
      <c r="AD52" s="16">
        <f t="shared" si="60"/>
        <v>0</v>
      </c>
      <c r="AE52" s="16"/>
      <c r="AF52" s="45">
        <f t="shared" ref="AF52:BG52" si="61">+AF51</f>
        <v>0</v>
      </c>
      <c r="AG52" s="16">
        <f t="shared" si="61"/>
        <v>0</v>
      </c>
      <c r="AH52" s="16">
        <f t="shared" si="61"/>
        <v>0</v>
      </c>
      <c r="AI52" s="45">
        <f t="shared" si="61"/>
        <v>0</v>
      </c>
      <c r="AJ52" s="16">
        <f t="shared" si="61"/>
        <v>0</v>
      </c>
      <c r="AK52" s="16">
        <f t="shared" si="61"/>
        <v>0</v>
      </c>
      <c r="AL52" s="45">
        <f t="shared" si="61"/>
        <v>0</v>
      </c>
      <c r="AM52" s="16">
        <f t="shared" si="61"/>
        <v>0</v>
      </c>
      <c r="AN52" s="16">
        <f>+AN51</f>
        <v>0</v>
      </c>
      <c r="AO52" s="45">
        <f t="shared" si="61"/>
        <v>0</v>
      </c>
      <c r="AP52" s="16">
        <f t="shared" si="61"/>
        <v>0</v>
      </c>
      <c r="AQ52" s="16">
        <f>+AQ51</f>
        <v>0</v>
      </c>
      <c r="AR52" s="45">
        <f t="shared" si="61"/>
        <v>0</v>
      </c>
      <c r="AS52" s="16">
        <f t="shared" si="61"/>
        <v>0</v>
      </c>
      <c r="AT52" s="16">
        <f>+AT51</f>
        <v>0</v>
      </c>
      <c r="AU52" s="45">
        <f t="shared" si="61"/>
        <v>0</v>
      </c>
      <c r="AV52" s="16">
        <f t="shared" si="61"/>
        <v>0</v>
      </c>
      <c r="AW52" s="16">
        <f>+AW51</f>
        <v>0</v>
      </c>
      <c r="AX52" s="45">
        <f t="shared" si="61"/>
        <v>0</v>
      </c>
      <c r="AY52" s="16">
        <f t="shared" si="61"/>
        <v>1</v>
      </c>
      <c r="AZ52" s="16">
        <f>+AZ51</f>
        <v>0</v>
      </c>
      <c r="BA52" s="45">
        <f t="shared" si="61"/>
        <v>0</v>
      </c>
      <c r="BB52" s="16">
        <f t="shared" si="61"/>
        <v>1</v>
      </c>
      <c r="BC52" s="16">
        <f>+BC51</f>
        <v>0</v>
      </c>
      <c r="BD52" s="45">
        <f t="shared" si="61"/>
        <v>0</v>
      </c>
      <c r="BE52" s="16">
        <f t="shared" si="61"/>
        <v>2</v>
      </c>
      <c r="BF52" s="16">
        <f>+BF51</f>
        <v>0</v>
      </c>
      <c r="BG52" s="45">
        <f t="shared" si="61"/>
        <v>0</v>
      </c>
    </row>
    <row r="53" spans="1:59" ht="153" x14ac:dyDescent="0.25">
      <c r="A53" s="1" t="s">
        <v>43</v>
      </c>
      <c r="B53" s="1" t="s">
        <v>44</v>
      </c>
      <c r="C53" s="1" t="s">
        <v>135</v>
      </c>
      <c r="D53" s="2" t="s">
        <v>136</v>
      </c>
      <c r="E53" s="1" t="s">
        <v>137</v>
      </c>
      <c r="F53" s="2" t="s">
        <v>138</v>
      </c>
      <c r="G53" s="3" t="s">
        <v>139</v>
      </c>
      <c r="H53" s="2" t="s">
        <v>140</v>
      </c>
      <c r="I53" s="1">
        <v>376</v>
      </c>
      <c r="J53" s="2" t="s">
        <v>149</v>
      </c>
      <c r="K53" s="1">
        <v>270</v>
      </c>
      <c r="L53" s="4" t="s">
        <v>150</v>
      </c>
      <c r="M53" s="1" t="s">
        <v>151</v>
      </c>
      <c r="N53" s="3">
        <v>987</v>
      </c>
      <c r="O53" s="3">
        <v>4</v>
      </c>
      <c r="P53" s="5" t="s">
        <v>152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/>
      <c r="AR53" s="9">
        <f>+AQ53/V53</f>
        <v>0</v>
      </c>
      <c r="AS53" s="3">
        <v>4</v>
      </c>
      <c r="AT53" s="3"/>
      <c r="AU53" s="9">
        <f>+AT53/V53</f>
        <v>0</v>
      </c>
      <c r="AV53" s="3">
        <v>6</v>
      </c>
      <c r="AW53" s="3"/>
      <c r="AX53" s="9">
        <f>+AW53/V53</f>
        <v>0</v>
      </c>
      <c r="AY53" s="3">
        <v>8</v>
      </c>
      <c r="AZ53" s="3"/>
      <c r="BA53" s="9">
        <f>+AZ53/V53</f>
        <v>0</v>
      </c>
      <c r="BB53" s="3">
        <v>10</v>
      </c>
      <c r="BC53" s="3"/>
      <c r="BD53" s="9">
        <f>+BC53/V53</f>
        <v>0</v>
      </c>
      <c r="BE53" s="3">
        <v>16</v>
      </c>
      <c r="BF53" s="3"/>
      <c r="BG53" s="9">
        <f>+BF53/V53</f>
        <v>0</v>
      </c>
    </row>
    <row r="54" spans="1:59" ht="140.25" x14ac:dyDescent="0.25">
      <c r="A54" s="11" t="s">
        <v>43</v>
      </c>
      <c r="B54" s="11" t="s">
        <v>56</v>
      </c>
      <c r="C54" s="11" t="s">
        <v>135</v>
      </c>
      <c r="D54" s="11" t="s">
        <v>136</v>
      </c>
      <c r="E54" s="11" t="s">
        <v>137</v>
      </c>
      <c r="F54" s="11" t="s">
        <v>138</v>
      </c>
      <c r="G54" s="12" t="s">
        <v>139</v>
      </c>
      <c r="H54" s="11" t="s">
        <v>140</v>
      </c>
      <c r="I54" s="11">
        <v>376</v>
      </c>
      <c r="J54" s="11" t="s">
        <v>149</v>
      </c>
      <c r="K54" s="11">
        <v>270</v>
      </c>
      <c r="L54" s="13" t="s">
        <v>150</v>
      </c>
      <c r="M54" s="11"/>
      <c r="N54" s="12">
        <v>987</v>
      </c>
      <c r="O54" s="12"/>
      <c r="P54" s="12"/>
      <c r="Q54" s="12" t="s">
        <v>55</v>
      </c>
      <c r="R54" s="16">
        <f t="shared" ref="R54:AD54" si="62">+R53</f>
        <v>60</v>
      </c>
      <c r="S54" s="16">
        <f t="shared" si="62"/>
        <v>6</v>
      </c>
      <c r="T54" s="16">
        <f t="shared" si="62"/>
        <v>16</v>
      </c>
      <c r="U54" s="52">
        <f t="shared" si="62"/>
        <v>20</v>
      </c>
      <c r="V54" s="16">
        <f t="shared" si="62"/>
        <v>16</v>
      </c>
      <c r="W54" s="16">
        <f t="shared" si="62"/>
        <v>2</v>
      </c>
      <c r="X54" s="16">
        <f t="shared" si="62"/>
        <v>0</v>
      </c>
      <c r="Y54" s="16">
        <f t="shared" si="62"/>
        <v>0</v>
      </c>
      <c r="Z54" s="45">
        <f t="shared" si="62"/>
        <v>0</v>
      </c>
      <c r="AA54" s="16">
        <f t="shared" si="62"/>
        <v>0</v>
      </c>
      <c r="AB54" s="16">
        <f t="shared" si="62"/>
        <v>0</v>
      </c>
      <c r="AC54" s="45">
        <f t="shared" si="62"/>
        <v>0</v>
      </c>
      <c r="AD54" s="16">
        <f t="shared" si="62"/>
        <v>0</v>
      </c>
      <c r="AE54" s="16"/>
      <c r="AF54" s="45">
        <f t="shared" ref="AF54:BG54" si="63">+AF53</f>
        <v>0</v>
      </c>
      <c r="AG54" s="16">
        <f t="shared" si="63"/>
        <v>0</v>
      </c>
      <c r="AH54" s="16">
        <f t="shared" si="63"/>
        <v>0</v>
      </c>
      <c r="AI54" s="45">
        <f t="shared" si="63"/>
        <v>0</v>
      </c>
      <c r="AJ54" s="16">
        <f t="shared" si="63"/>
        <v>0</v>
      </c>
      <c r="AK54" s="16">
        <f t="shared" si="63"/>
        <v>0</v>
      </c>
      <c r="AL54" s="45">
        <f t="shared" si="63"/>
        <v>0</v>
      </c>
      <c r="AM54" s="16">
        <f t="shared" si="63"/>
        <v>4</v>
      </c>
      <c r="AN54" s="16">
        <f>+AN53</f>
        <v>0</v>
      </c>
      <c r="AO54" s="45">
        <f t="shared" si="63"/>
        <v>0</v>
      </c>
      <c r="AP54" s="16">
        <f t="shared" si="63"/>
        <v>4</v>
      </c>
      <c r="AQ54" s="16">
        <f>+AQ53</f>
        <v>0</v>
      </c>
      <c r="AR54" s="45">
        <f t="shared" si="63"/>
        <v>0</v>
      </c>
      <c r="AS54" s="16">
        <f t="shared" si="63"/>
        <v>4</v>
      </c>
      <c r="AT54" s="16">
        <f>+AT53</f>
        <v>0</v>
      </c>
      <c r="AU54" s="45">
        <f t="shared" si="63"/>
        <v>0</v>
      </c>
      <c r="AV54" s="16">
        <f t="shared" si="63"/>
        <v>6</v>
      </c>
      <c r="AW54" s="16">
        <f>+AW53</f>
        <v>0</v>
      </c>
      <c r="AX54" s="45">
        <f t="shared" si="63"/>
        <v>0</v>
      </c>
      <c r="AY54" s="16">
        <f t="shared" si="63"/>
        <v>8</v>
      </c>
      <c r="AZ54" s="16">
        <f>+AZ53</f>
        <v>0</v>
      </c>
      <c r="BA54" s="45">
        <f t="shared" si="63"/>
        <v>0</v>
      </c>
      <c r="BB54" s="16">
        <f t="shared" si="63"/>
        <v>10</v>
      </c>
      <c r="BC54" s="16">
        <f>+BC53</f>
        <v>0</v>
      </c>
      <c r="BD54" s="45">
        <f t="shared" si="63"/>
        <v>0</v>
      </c>
      <c r="BE54" s="16">
        <f t="shared" si="63"/>
        <v>16</v>
      </c>
      <c r="BF54" s="16">
        <f>+BF53</f>
        <v>0</v>
      </c>
      <c r="BG54" s="45">
        <f t="shared" si="63"/>
        <v>0</v>
      </c>
    </row>
    <row r="55" spans="1:59" ht="102" x14ac:dyDescent="0.25">
      <c r="A55" s="1" t="s">
        <v>43</v>
      </c>
      <c r="B55" s="1" t="s">
        <v>44</v>
      </c>
      <c r="C55" s="1" t="s">
        <v>135</v>
      </c>
      <c r="D55" s="2" t="s">
        <v>136</v>
      </c>
      <c r="E55" s="1" t="s">
        <v>137</v>
      </c>
      <c r="F55" s="2" t="s">
        <v>138</v>
      </c>
      <c r="G55" s="3" t="s">
        <v>153</v>
      </c>
      <c r="H55" s="2" t="s">
        <v>154</v>
      </c>
      <c r="I55" s="1">
        <v>369</v>
      </c>
      <c r="J55" s="2" t="s">
        <v>155</v>
      </c>
      <c r="K55" s="1">
        <v>271</v>
      </c>
      <c r="L55" s="4" t="s">
        <v>156</v>
      </c>
      <c r="M55" s="1" t="s">
        <v>53</v>
      </c>
      <c r="N55" s="3">
        <v>1137</v>
      </c>
      <c r="O55" s="3">
        <v>2</v>
      </c>
      <c r="P55" s="5" t="s">
        <v>157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3">
        <v>1</v>
      </c>
      <c r="AO55" s="20">
        <f>+AN55/V55</f>
        <v>0.1111111111111111</v>
      </c>
      <c r="AP55" s="3">
        <v>9</v>
      </c>
      <c r="AQ55" s="3"/>
      <c r="AR55" s="20">
        <f>+AQ55/V55</f>
        <v>0</v>
      </c>
      <c r="AS55" s="3">
        <v>9</v>
      </c>
      <c r="AT55" s="3"/>
      <c r="AU55" s="20">
        <f>+AT55/V55</f>
        <v>0</v>
      </c>
      <c r="AV55" s="3">
        <v>9</v>
      </c>
      <c r="AW55" s="3"/>
      <c r="AX55" s="20">
        <f>+AW55/V55</f>
        <v>0</v>
      </c>
      <c r="AY55" s="3">
        <v>9</v>
      </c>
      <c r="AZ55" s="3"/>
      <c r="BA55" s="20">
        <f>+AZ55/V55</f>
        <v>0</v>
      </c>
      <c r="BB55" s="3">
        <v>9</v>
      </c>
      <c r="BC55" s="3"/>
      <c r="BD55" s="20">
        <f>+BC55/V55</f>
        <v>0</v>
      </c>
      <c r="BE55" s="3">
        <v>9</v>
      </c>
      <c r="BF55" s="3"/>
      <c r="BG55" s="20">
        <f>+BF55/V55</f>
        <v>0</v>
      </c>
    </row>
    <row r="56" spans="1:59" ht="102" x14ac:dyDescent="0.25">
      <c r="A56" s="11" t="s">
        <v>43</v>
      </c>
      <c r="B56" s="11" t="s">
        <v>56</v>
      </c>
      <c r="C56" s="11" t="s">
        <v>135</v>
      </c>
      <c r="D56" s="11" t="s">
        <v>136</v>
      </c>
      <c r="E56" s="11" t="s">
        <v>137</v>
      </c>
      <c r="F56" s="11" t="s">
        <v>138</v>
      </c>
      <c r="G56" s="12" t="s">
        <v>153</v>
      </c>
      <c r="H56" s="11" t="s">
        <v>154</v>
      </c>
      <c r="I56" s="11">
        <v>369</v>
      </c>
      <c r="J56" s="11" t="s">
        <v>155</v>
      </c>
      <c r="K56" s="11">
        <v>271</v>
      </c>
      <c r="L56" s="13" t="s">
        <v>156</v>
      </c>
      <c r="M56" s="11"/>
      <c r="N56" s="12">
        <v>1137</v>
      </c>
      <c r="O56" s="12"/>
      <c r="P56" s="12"/>
      <c r="Q56" s="12" t="s">
        <v>76</v>
      </c>
      <c r="R56" s="16">
        <f t="shared" ref="R56:BG56" si="64">+R55</f>
        <v>10</v>
      </c>
      <c r="S56" s="14">
        <f t="shared" si="64"/>
        <v>1</v>
      </c>
      <c r="T56" s="14">
        <f t="shared" si="64"/>
        <v>4</v>
      </c>
      <c r="U56" s="14">
        <f t="shared" si="64"/>
        <v>7</v>
      </c>
      <c r="V56" s="14">
        <f t="shared" si="64"/>
        <v>9</v>
      </c>
      <c r="W56" s="14">
        <f t="shared" si="64"/>
        <v>10</v>
      </c>
      <c r="X56" s="14">
        <f t="shared" si="64"/>
        <v>0</v>
      </c>
      <c r="Y56" s="14">
        <f t="shared" si="64"/>
        <v>0</v>
      </c>
      <c r="Z56" s="45">
        <f t="shared" si="64"/>
        <v>0</v>
      </c>
      <c r="AA56" s="14">
        <f t="shared" si="64"/>
        <v>1</v>
      </c>
      <c r="AB56" s="14">
        <f t="shared" si="64"/>
        <v>1</v>
      </c>
      <c r="AC56" s="45">
        <f t="shared" si="64"/>
        <v>0.1111111111111111</v>
      </c>
      <c r="AD56" s="14">
        <f t="shared" si="64"/>
        <v>1</v>
      </c>
      <c r="AE56" s="14">
        <f t="shared" si="64"/>
        <v>1</v>
      </c>
      <c r="AF56" s="45">
        <f t="shared" si="64"/>
        <v>0.1111111111111111</v>
      </c>
      <c r="AG56" s="14">
        <f t="shared" si="64"/>
        <v>1</v>
      </c>
      <c r="AH56" s="14">
        <f t="shared" si="64"/>
        <v>1</v>
      </c>
      <c r="AI56" s="45">
        <f t="shared" si="64"/>
        <v>0.1111111111111111</v>
      </c>
      <c r="AJ56" s="14">
        <f t="shared" si="64"/>
        <v>7</v>
      </c>
      <c r="AK56" s="14">
        <f t="shared" si="64"/>
        <v>7</v>
      </c>
      <c r="AL56" s="45">
        <f t="shared" si="64"/>
        <v>0.77777777777777779</v>
      </c>
      <c r="AM56" s="14">
        <f t="shared" si="64"/>
        <v>7</v>
      </c>
      <c r="AN56" s="14">
        <f t="shared" si="64"/>
        <v>1</v>
      </c>
      <c r="AO56" s="45">
        <f t="shared" si="64"/>
        <v>0.1111111111111111</v>
      </c>
      <c r="AP56" s="14">
        <f t="shared" si="64"/>
        <v>9</v>
      </c>
      <c r="AQ56" s="14">
        <f t="shared" si="64"/>
        <v>0</v>
      </c>
      <c r="AR56" s="45">
        <f t="shared" si="64"/>
        <v>0</v>
      </c>
      <c r="AS56" s="14">
        <f t="shared" si="64"/>
        <v>9</v>
      </c>
      <c r="AT56" s="14">
        <f t="shared" si="64"/>
        <v>0</v>
      </c>
      <c r="AU56" s="45">
        <f t="shared" si="64"/>
        <v>0</v>
      </c>
      <c r="AV56" s="14">
        <f t="shared" si="64"/>
        <v>9</v>
      </c>
      <c r="AW56" s="14">
        <f t="shared" si="64"/>
        <v>0</v>
      </c>
      <c r="AX56" s="45">
        <f t="shared" si="64"/>
        <v>0</v>
      </c>
      <c r="AY56" s="14">
        <f t="shared" si="64"/>
        <v>9</v>
      </c>
      <c r="AZ56" s="14">
        <f t="shared" si="64"/>
        <v>0</v>
      </c>
      <c r="BA56" s="45">
        <f t="shared" si="64"/>
        <v>0</v>
      </c>
      <c r="BB56" s="14">
        <f t="shared" si="64"/>
        <v>9</v>
      </c>
      <c r="BC56" s="14">
        <f t="shared" si="64"/>
        <v>0</v>
      </c>
      <c r="BD56" s="45">
        <f t="shared" si="64"/>
        <v>0</v>
      </c>
      <c r="BE56" s="14">
        <f t="shared" si="64"/>
        <v>9</v>
      </c>
      <c r="BF56" s="14">
        <f t="shared" si="64"/>
        <v>0</v>
      </c>
      <c r="BG56" s="45">
        <f t="shared" si="64"/>
        <v>0</v>
      </c>
    </row>
    <row r="57" spans="1:59" ht="102" x14ac:dyDescent="0.25">
      <c r="A57" s="1" t="s">
        <v>43</v>
      </c>
      <c r="B57" s="1" t="s">
        <v>44</v>
      </c>
      <c r="C57" s="1" t="s">
        <v>135</v>
      </c>
      <c r="D57" s="2" t="s">
        <v>136</v>
      </c>
      <c r="E57" s="1" t="s">
        <v>137</v>
      </c>
      <c r="F57" s="2" t="s">
        <v>138</v>
      </c>
      <c r="G57" s="3" t="s">
        <v>153</v>
      </c>
      <c r="H57" s="2" t="s">
        <v>154</v>
      </c>
      <c r="I57" s="1">
        <v>370</v>
      </c>
      <c r="J57" s="2" t="s">
        <v>158</v>
      </c>
      <c r="K57" s="1">
        <v>272</v>
      </c>
      <c r="L57" s="4" t="s">
        <v>159</v>
      </c>
      <c r="M57" s="1" t="s">
        <v>53</v>
      </c>
      <c r="N57" s="3">
        <v>1137</v>
      </c>
      <c r="O57" s="3">
        <v>1</v>
      </c>
      <c r="P57" s="5" t="s">
        <v>160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/>
      <c r="AR57" s="20">
        <f>+AQ57/V57</f>
        <v>0</v>
      </c>
      <c r="AS57" s="3">
        <v>9</v>
      </c>
      <c r="AT57" s="3"/>
      <c r="AU57" s="20">
        <f>+AT57/V57</f>
        <v>0</v>
      </c>
      <c r="AV57" s="3">
        <v>9</v>
      </c>
      <c r="AW57" s="3"/>
      <c r="AX57" s="20">
        <f>+AW57/V57</f>
        <v>0</v>
      </c>
      <c r="AY57" s="3">
        <v>9</v>
      </c>
      <c r="AZ57" s="3"/>
      <c r="BA57" s="20">
        <f>+AZ57/V57</f>
        <v>0</v>
      </c>
      <c r="BB57" s="3">
        <v>9</v>
      </c>
      <c r="BC57" s="3"/>
      <c r="BD57" s="20">
        <f>+BC57/V57</f>
        <v>0</v>
      </c>
      <c r="BE57" s="3">
        <v>9</v>
      </c>
      <c r="BF57" s="3"/>
      <c r="BG57" s="20">
        <f>+BF57/V57</f>
        <v>0</v>
      </c>
    </row>
    <row r="58" spans="1:59" ht="102" x14ac:dyDescent="0.25">
      <c r="A58" s="11" t="s">
        <v>43</v>
      </c>
      <c r="B58" s="11" t="s">
        <v>56</v>
      </c>
      <c r="C58" s="11" t="s">
        <v>135</v>
      </c>
      <c r="D58" s="11" t="s">
        <v>136</v>
      </c>
      <c r="E58" s="11" t="s">
        <v>137</v>
      </c>
      <c r="F58" s="11" t="s">
        <v>138</v>
      </c>
      <c r="G58" s="12" t="s">
        <v>153</v>
      </c>
      <c r="H58" s="11" t="s">
        <v>154</v>
      </c>
      <c r="I58" s="11">
        <v>370</v>
      </c>
      <c r="J58" s="11" t="s">
        <v>158</v>
      </c>
      <c r="K58" s="11">
        <v>272</v>
      </c>
      <c r="L58" s="13" t="s">
        <v>159</v>
      </c>
      <c r="M58" s="11"/>
      <c r="N58" s="12">
        <v>1137</v>
      </c>
      <c r="O58" s="12"/>
      <c r="P58" s="12"/>
      <c r="Q58" s="12" t="s">
        <v>65</v>
      </c>
      <c r="R58" s="16">
        <f t="shared" ref="R58:BG58" si="65">+R57</f>
        <v>9</v>
      </c>
      <c r="S58" s="14">
        <f t="shared" si="65"/>
        <v>7</v>
      </c>
      <c r="T58" s="14">
        <f t="shared" si="65"/>
        <v>9</v>
      </c>
      <c r="U58" s="14">
        <f t="shared" si="65"/>
        <v>9</v>
      </c>
      <c r="V58" s="14">
        <f t="shared" si="65"/>
        <v>9</v>
      </c>
      <c r="W58" s="14">
        <f t="shared" si="65"/>
        <v>9</v>
      </c>
      <c r="X58" s="14">
        <f t="shared" si="65"/>
        <v>0</v>
      </c>
      <c r="Y58" s="14">
        <f t="shared" si="65"/>
        <v>0</v>
      </c>
      <c r="Z58" s="45">
        <f t="shared" si="65"/>
        <v>0</v>
      </c>
      <c r="AA58" s="14">
        <f t="shared" si="65"/>
        <v>0</v>
      </c>
      <c r="AB58" s="14">
        <f t="shared" si="65"/>
        <v>0</v>
      </c>
      <c r="AC58" s="45">
        <f t="shared" si="65"/>
        <v>0</v>
      </c>
      <c r="AD58" s="14">
        <f t="shared" si="65"/>
        <v>9</v>
      </c>
      <c r="AE58" s="14">
        <f t="shared" si="65"/>
        <v>9</v>
      </c>
      <c r="AF58" s="45">
        <f t="shared" si="65"/>
        <v>1</v>
      </c>
      <c r="AG58" s="14">
        <f t="shared" si="65"/>
        <v>9</v>
      </c>
      <c r="AH58" s="14">
        <f t="shared" si="65"/>
        <v>9</v>
      </c>
      <c r="AI58" s="45">
        <f t="shared" si="65"/>
        <v>1</v>
      </c>
      <c r="AJ58" s="14">
        <f t="shared" si="65"/>
        <v>9</v>
      </c>
      <c r="AK58" s="14">
        <f t="shared" si="65"/>
        <v>9</v>
      </c>
      <c r="AL58" s="45">
        <f t="shared" si="65"/>
        <v>1</v>
      </c>
      <c r="AM58" s="14">
        <f t="shared" si="65"/>
        <v>9</v>
      </c>
      <c r="AN58" s="14">
        <f t="shared" si="65"/>
        <v>9</v>
      </c>
      <c r="AO58" s="45">
        <f t="shared" si="65"/>
        <v>1</v>
      </c>
      <c r="AP58" s="14">
        <f t="shared" si="65"/>
        <v>9</v>
      </c>
      <c r="AQ58" s="14">
        <f t="shared" si="65"/>
        <v>0</v>
      </c>
      <c r="AR58" s="45">
        <f t="shared" si="65"/>
        <v>0</v>
      </c>
      <c r="AS58" s="14">
        <f t="shared" si="65"/>
        <v>9</v>
      </c>
      <c r="AT58" s="14">
        <f t="shared" si="65"/>
        <v>0</v>
      </c>
      <c r="AU58" s="45">
        <f t="shared" si="65"/>
        <v>0</v>
      </c>
      <c r="AV58" s="14">
        <f t="shared" si="65"/>
        <v>9</v>
      </c>
      <c r="AW58" s="14">
        <f t="shared" si="65"/>
        <v>0</v>
      </c>
      <c r="AX58" s="45">
        <f t="shared" si="65"/>
        <v>0</v>
      </c>
      <c r="AY58" s="14">
        <f t="shared" si="65"/>
        <v>9</v>
      </c>
      <c r="AZ58" s="14">
        <f t="shared" si="65"/>
        <v>0</v>
      </c>
      <c r="BA58" s="45">
        <f t="shared" si="65"/>
        <v>0</v>
      </c>
      <c r="BB58" s="14">
        <f t="shared" si="65"/>
        <v>9</v>
      </c>
      <c r="BC58" s="14">
        <f t="shared" si="65"/>
        <v>0</v>
      </c>
      <c r="BD58" s="45">
        <f t="shared" si="65"/>
        <v>0</v>
      </c>
      <c r="BE58" s="14">
        <f t="shared" si="65"/>
        <v>9</v>
      </c>
      <c r="BF58" s="14">
        <f t="shared" si="65"/>
        <v>0</v>
      </c>
      <c r="BG58" s="45">
        <f t="shared" si="65"/>
        <v>0</v>
      </c>
    </row>
    <row r="59" spans="1:59" ht="89.25" x14ac:dyDescent="0.25">
      <c r="A59" s="1" t="s">
        <v>43</v>
      </c>
      <c r="B59" s="1" t="s">
        <v>44</v>
      </c>
      <c r="C59" s="1" t="s">
        <v>135</v>
      </c>
      <c r="D59" s="2" t="s">
        <v>136</v>
      </c>
      <c r="E59" s="1" t="s">
        <v>137</v>
      </c>
      <c r="F59" s="2" t="s">
        <v>138</v>
      </c>
      <c r="G59" s="3" t="s">
        <v>153</v>
      </c>
      <c r="H59" s="2" t="s">
        <v>154</v>
      </c>
      <c r="I59" s="1">
        <v>371</v>
      </c>
      <c r="J59" s="2" t="s">
        <v>161</v>
      </c>
      <c r="K59" s="1">
        <v>273</v>
      </c>
      <c r="L59" s="4" t="s">
        <v>162</v>
      </c>
      <c r="M59" s="1" t="s">
        <v>163</v>
      </c>
      <c r="N59" s="3">
        <v>1016</v>
      </c>
      <c r="O59" s="3">
        <v>1</v>
      </c>
      <c r="P59" s="5" t="s">
        <v>164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3"/>
      <c r="AR59" s="20">
        <f>+AQ59/V59</f>
        <v>0</v>
      </c>
      <c r="AS59" s="3">
        <v>22</v>
      </c>
      <c r="AT59" s="3"/>
      <c r="AU59" s="20">
        <f>+AT59/V59</f>
        <v>0</v>
      </c>
      <c r="AV59" s="3">
        <v>22</v>
      </c>
      <c r="AW59" s="3"/>
      <c r="AX59" s="20">
        <f>+AW59/V59</f>
        <v>0</v>
      </c>
      <c r="AY59" s="3">
        <v>22</v>
      </c>
      <c r="AZ59" s="3"/>
      <c r="BA59" s="20">
        <f>+AZ59/V59</f>
        <v>0</v>
      </c>
      <c r="BB59" s="3">
        <v>22</v>
      </c>
      <c r="BC59" s="3"/>
      <c r="BD59" s="20">
        <f>+BC59/V59</f>
        <v>0</v>
      </c>
      <c r="BE59" s="3">
        <v>22</v>
      </c>
      <c r="BF59" s="3"/>
      <c r="BG59" s="20">
        <f>+BF59/V59</f>
        <v>0</v>
      </c>
    </row>
    <row r="60" spans="1:59" ht="127.5" x14ac:dyDescent="0.25">
      <c r="A60" s="21" t="s">
        <v>43</v>
      </c>
      <c r="B60" s="21" t="s">
        <v>44</v>
      </c>
      <c r="C60" s="21" t="s">
        <v>135</v>
      </c>
      <c r="D60" s="22" t="s">
        <v>136</v>
      </c>
      <c r="E60" s="21" t="s">
        <v>137</v>
      </c>
      <c r="F60" s="22" t="s">
        <v>138</v>
      </c>
      <c r="G60" s="21" t="s">
        <v>153</v>
      </c>
      <c r="H60" s="22" t="s">
        <v>154</v>
      </c>
      <c r="I60" s="21">
        <v>371</v>
      </c>
      <c r="J60" s="22" t="s">
        <v>161</v>
      </c>
      <c r="K60" s="21">
        <v>273</v>
      </c>
      <c r="L60" s="24" t="s">
        <v>162</v>
      </c>
      <c r="M60" s="21" t="s">
        <v>163</v>
      </c>
      <c r="N60" s="25">
        <v>1016</v>
      </c>
      <c r="O60" s="25">
        <v>2</v>
      </c>
      <c r="P60" s="38" t="s">
        <v>165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/>
      <c r="AR60" s="29">
        <f>+AQ60/V60</f>
        <v>0</v>
      </c>
      <c r="AS60" s="40">
        <v>0.6</v>
      </c>
      <c r="AT60" s="40"/>
      <c r="AU60" s="29">
        <f>+AT60/V60</f>
        <v>0</v>
      </c>
      <c r="AV60" s="40">
        <v>0.7</v>
      </c>
      <c r="AW60" s="40"/>
      <c r="AX60" s="29">
        <f>+AW60/V60</f>
        <v>0</v>
      </c>
      <c r="AY60" s="40">
        <v>0.8</v>
      </c>
      <c r="AZ60" s="40"/>
      <c r="BA60" s="29">
        <f>+AZ60/V60</f>
        <v>0</v>
      </c>
      <c r="BB60" s="40">
        <v>0.9</v>
      </c>
      <c r="BC60" s="40"/>
      <c r="BD60" s="29">
        <f>+BC60/V60</f>
        <v>0</v>
      </c>
      <c r="BE60" s="40">
        <v>1</v>
      </c>
      <c r="BF60" s="40"/>
      <c r="BG60" s="29">
        <f>+BF60/V60</f>
        <v>0</v>
      </c>
    </row>
    <row r="61" spans="1:59" ht="89.25" x14ac:dyDescent="0.25">
      <c r="A61" s="11" t="s">
        <v>43</v>
      </c>
      <c r="B61" s="11" t="s">
        <v>56</v>
      </c>
      <c r="C61" s="11" t="s">
        <v>135</v>
      </c>
      <c r="D61" s="11" t="s">
        <v>136</v>
      </c>
      <c r="E61" s="11" t="s">
        <v>137</v>
      </c>
      <c r="F61" s="11" t="s">
        <v>138</v>
      </c>
      <c r="G61" s="12" t="s">
        <v>153</v>
      </c>
      <c r="H61" s="11" t="s">
        <v>154</v>
      </c>
      <c r="I61" s="11">
        <v>371</v>
      </c>
      <c r="J61" s="11" t="s">
        <v>161</v>
      </c>
      <c r="K61" s="11">
        <v>273</v>
      </c>
      <c r="L61" s="13" t="s">
        <v>162</v>
      </c>
      <c r="M61" s="11"/>
      <c r="N61" s="12">
        <v>1016</v>
      </c>
      <c r="O61" s="12"/>
      <c r="P61" s="12"/>
      <c r="Q61" s="12" t="s">
        <v>55</v>
      </c>
      <c r="R61" s="16">
        <f t="shared" ref="R61:BG61" si="66">+R59</f>
        <v>84</v>
      </c>
      <c r="S61" s="14">
        <f t="shared" si="66"/>
        <v>2</v>
      </c>
      <c r="T61" s="14">
        <f t="shared" si="66"/>
        <v>27</v>
      </c>
      <c r="U61" s="14">
        <f t="shared" si="66"/>
        <v>31</v>
      </c>
      <c r="V61" s="14">
        <f t="shared" si="66"/>
        <v>22</v>
      </c>
      <c r="W61" s="14">
        <f t="shared" si="66"/>
        <v>2</v>
      </c>
      <c r="X61" s="14">
        <f t="shared" si="66"/>
        <v>0</v>
      </c>
      <c r="Y61" s="14">
        <f t="shared" si="66"/>
        <v>0</v>
      </c>
      <c r="Z61" s="45">
        <f t="shared" si="66"/>
        <v>0</v>
      </c>
      <c r="AA61" s="14">
        <f t="shared" si="66"/>
        <v>0</v>
      </c>
      <c r="AB61" s="14">
        <f t="shared" si="66"/>
        <v>0</v>
      </c>
      <c r="AC61" s="45">
        <f t="shared" si="66"/>
        <v>0</v>
      </c>
      <c r="AD61" s="14">
        <f t="shared" si="66"/>
        <v>0</v>
      </c>
      <c r="AE61" s="14">
        <f t="shared" si="66"/>
        <v>0</v>
      </c>
      <c r="AF61" s="45">
        <f t="shared" si="66"/>
        <v>0</v>
      </c>
      <c r="AG61" s="14">
        <f t="shared" si="66"/>
        <v>1</v>
      </c>
      <c r="AH61" s="14">
        <f t="shared" si="66"/>
        <v>1</v>
      </c>
      <c r="AI61" s="45">
        <f t="shared" si="66"/>
        <v>4.5454545454545456E-2</v>
      </c>
      <c r="AJ61" s="14">
        <f t="shared" si="66"/>
        <v>1</v>
      </c>
      <c r="AK61" s="14">
        <f t="shared" si="66"/>
        <v>1</v>
      </c>
      <c r="AL61" s="45">
        <f t="shared" si="66"/>
        <v>4.5454545454545456E-2</v>
      </c>
      <c r="AM61" s="14">
        <f t="shared" si="66"/>
        <v>10</v>
      </c>
      <c r="AN61" s="14">
        <f t="shared" si="66"/>
        <v>8</v>
      </c>
      <c r="AO61" s="45">
        <f t="shared" si="66"/>
        <v>0.36363636363636365</v>
      </c>
      <c r="AP61" s="14">
        <f t="shared" si="66"/>
        <v>22</v>
      </c>
      <c r="AQ61" s="14">
        <f t="shared" si="66"/>
        <v>0</v>
      </c>
      <c r="AR61" s="45">
        <f t="shared" si="66"/>
        <v>0</v>
      </c>
      <c r="AS61" s="14">
        <f t="shared" si="66"/>
        <v>22</v>
      </c>
      <c r="AT61" s="14">
        <f t="shared" si="66"/>
        <v>0</v>
      </c>
      <c r="AU61" s="45">
        <f t="shared" si="66"/>
        <v>0</v>
      </c>
      <c r="AV61" s="14">
        <f t="shared" si="66"/>
        <v>22</v>
      </c>
      <c r="AW61" s="14">
        <f t="shared" si="66"/>
        <v>0</v>
      </c>
      <c r="AX61" s="45">
        <f t="shared" si="66"/>
        <v>0</v>
      </c>
      <c r="AY61" s="14">
        <f t="shared" si="66"/>
        <v>22</v>
      </c>
      <c r="AZ61" s="14">
        <f t="shared" si="66"/>
        <v>0</v>
      </c>
      <c r="BA61" s="45">
        <f t="shared" si="66"/>
        <v>0</v>
      </c>
      <c r="BB61" s="14">
        <f t="shared" si="66"/>
        <v>22</v>
      </c>
      <c r="BC61" s="14">
        <f t="shared" si="66"/>
        <v>0</v>
      </c>
      <c r="BD61" s="45">
        <f t="shared" si="66"/>
        <v>0</v>
      </c>
      <c r="BE61" s="14">
        <f t="shared" si="66"/>
        <v>22</v>
      </c>
      <c r="BF61" s="14">
        <f t="shared" si="66"/>
        <v>0</v>
      </c>
      <c r="BG61" s="45">
        <f t="shared" si="66"/>
        <v>0</v>
      </c>
    </row>
    <row r="62" spans="1:59" ht="153" x14ac:dyDescent="0.25">
      <c r="A62" s="1" t="s">
        <v>43</v>
      </c>
      <c r="B62" s="1" t="s">
        <v>44</v>
      </c>
      <c r="C62" s="1">
        <v>7</v>
      </c>
      <c r="D62" s="2" t="s">
        <v>166</v>
      </c>
      <c r="E62" s="1">
        <v>42</v>
      </c>
      <c r="F62" s="2" t="s">
        <v>167</v>
      </c>
      <c r="G62" s="3" t="s">
        <v>168</v>
      </c>
      <c r="H62" s="2" t="s">
        <v>169</v>
      </c>
      <c r="I62" s="1">
        <v>71</v>
      </c>
      <c r="J62" s="2" t="s">
        <v>170</v>
      </c>
      <c r="K62" s="1">
        <v>391</v>
      </c>
      <c r="L62" s="4" t="s">
        <v>171</v>
      </c>
      <c r="M62" s="1" t="s">
        <v>172</v>
      </c>
      <c r="N62" s="3">
        <v>1009</v>
      </c>
      <c r="O62" s="3">
        <v>1</v>
      </c>
      <c r="P62" s="5" t="s">
        <v>173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174</v>
      </c>
      <c r="W62" s="55" t="s">
        <v>174</v>
      </c>
      <c r="X62" s="55" t="s">
        <v>174</v>
      </c>
      <c r="Y62" s="55" t="s">
        <v>174</v>
      </c>
      <c r="Z62" s="55" t="s">
        <v>174</v>
      </c>
      <c r="AA62" s="55" t="s">
        <v>174</v>
      </c>
      <c r="AB62" s="55" t="s">
        <v>174</v>
      </c>
      <c r="AC62" s="55" t="s">
        <v>174</v>
      </c>
      <c r="AD62" s="55" t="s">
        <v>174</v>
      </c>
      <c r="AE62" s="55" t="s">
        <v>174</v>
      </c>
      <c r="AF62" s="55" t="s">
        <v>174</v>
      </c>
      <c r="AG62" s="55" t="s">
        <v>174</v>
      </c>
      <c r="AH62" s="55" t="s">
        <v>174</v>
      </c>
      <c r="AI62" s="55" t="s">
        <v>174</v>
      </c>
      <c r="AJ62" s="55" t="s">
        <v>174</v>
      </c>
      <c r="AK62" s="55" t="s">
        <v>174</v>
      </c>
      <c r="AL62" s="55" t="s">
        <v>174</v>
      </c>
      <c r="AM62" s="55" t="s">
        <v>174</v>
      </c>
      <c r="AN62" s="55" t="s">
        <v>174</v>
      </c>
      <c r="AO62" s="55" t="s">
        <v>174</v>
      </c>
      <c r="AP62" s="55" t="s">
        <v>174</v>
      </c>
      <c r="AQ62" s="55" t="s">
        <v>174</v>
      </c>
      <c r="AR62" s="55" t="s">
        <v>174</v>
      </c>
      <c r="AS62" s="55" t="s">
        <v>174</v>
      </c>
      <c r="AT62" s="55" t="s">
        <v>174</v>
      </c>
      <c r="AU62" s="55" t="s">
        <v>174</v>
      </c>
      <c r="AV62" s="55" t="s">
        <v>174</v>
      </c>
      <c r="AW62" s="55" t="s">
        <v>174</v>
      </c>
      <c r="AX62" s="55" t="s">
        <v>174</v>
      </c>
      <c r="AY62" s="55" t="s">
        <v>174</v>
      </c>
      <c r="AZ62" s="55" t="s">
        <v>174</v>
      </c>
      <c r="BA62" s="55" t="s">
        <v>174</v>
      </c>
      <c r="BB62" s="55" t="s">
        <v>174</v>
      </c>
      <c r="BC62" s="55" t="s">
        <v>174</v>
      </c>
      <c r="BD62" s="55" t="s">
        <v>174</v>
      </c>
      <c r="BE62" s="55" t="s">
        <v>174</v>
      </c>
      <c r="BF62" s="55" t="s">
        <v>174</v>
      </c>
      <c r="BG62" s="55" t="s">
        <v>174</v>
      </c>
    </row>
    <row r="63" spans="1:59" ht="89.25" x14ac:dyDescent="0.25">
      <c r="A63" s="21" t="s">
        <v>43</v>
      </c>
      <c r="B63" s="21" t="s">
        <v>44</v>
      </c>
      <c r="C63" s="21">
        <v>7</v>
      </c>
      <c r="D63" s="22" t="s">
        <v>166</v>
      </c>
      <c r="E63" s="21">
        <v>42</v>
      </c>
      <c r="F63" s="22" t="s">
        <v>167</v>
      </c>
      <c r="G63" s="21" t="s">
        <v>168</v>
      </c>
      <c r="H63" s="22" t="s">
        <v>169</v>
      </c>
      <c r="I63" s="21">
        <v>71</v>
      </c>
      <c r="J63" s="22" t="s">
        <v>170</v>
      </c>
      <c r="K63" s="21">
        <v>391</v>
      </c>
      <c r="L63" s="24" t="s">
        <v>171</v>
      </c>
      <c r="M63" s="56" t="s">
        <v>172</v>
      </c>
      <c r="N63" s="25">
        <v>1009</v>
      </c>
      <c r="O63" s="25">
        <v>2</v>
      </c>
      <c r="P63" s="26" t="s">
        <v>175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174</v>
      </c>
      <c r="W63" s="40" t="s">
        <v>174</v>
      </c>
      <c r="X63" s="40" t="s">
        <v>174</v>
      </c>
      <c r="Y63" s="40" t="s">
        <v>174</v>
      </c>
      <c r="Z63" s="40" t="s">
        <v>174</v>
      </c>
      <c r="AA63" s="40" t="s">
        <v>174</v>
      </c>
      <c r="AB63" s="40" t="s">
        <v>174</v>
      </c>
      <c r="AC63" s="40" t="s">
        <v>174</v>
      </c>
      <c r="AD63" s="40" t="s">
        <v>174</v>
      </c>
      <c r="AE63" s="40" t="s">
        <v>174</v>
      </c>
      <c r="AF63" s="40" t="s">
        <v>174</v>
      </c>
      <c r="AG63" s="40" t="s">
        <v>174</v>
      </c>
      <c r="AH63" s="40" t="s">
        <v>174</v>
      </c>
      <c r="AI63" s="40" t="s">
        <v>174</v>
      </c>
      <c r="AJ63" s="40" t="s">
        <v>174</v>
      </c>
      <c r="AK63" s="40" t="s">
        <v>174</v>
      </c>
      <c r="AL63" s="40" t="s">
        <v>174</v>
      </c>
      <c r="AM63" s="40" t="s">
        <v>174</v>
      </c>
      <c r="AN63" s="40" t="s">
        <v>174</v>
      </c>
      <c r="AO63" s="40" t="s">
        <v>174</v>
      </c>
      <c r="AP63" s="40" t="s">
        <v>174</v>
      </c>
      <c r="AQ63" s="40" t="s">
        <v>174</v>
      </c>
      <c r="AR63" s="40" t="s">
        <v>174</v>
      </c>
      <c r="AS63" s="40" t="s">
        <v>174</v>
      </c>
      <c r="AT63" s="40" t="s">
        <v>174</v>
      </c>
      <c r="AU63" s="40" t="s">
        <v>174</v>
      </c>
      <c r="AV63" s="40" t="s">
        <v>174</v>
      </c>
      <c r="AW63" s="40" t="s">
        <v>174</v>
      </c>
      <c r="AX63" s="40" t="s">
        <v>174</v>
      </c>
      <c r="AY63" s="40" t="s">
        <v>174</v>
      </c>
      <c r="AZ63" s="40" t="s">
        <v>174</v>
      </c>
      <c r="BA63" s="40" t="s">
        <v>174</v>
      </c>
      <c r="BB63" s="40" t="s">
        <v>174</v>
      </c>
      <c r="BC63" s="40" t="s">
        <v>174</v>
      </c>
      <c r="BD63" s="40" t="s">
        <v>174</v>
      </c>
      <c r="BE63" s="40" t="s">
        <v>174</v>
      </c>
      <c r="BF63" s="40" t="s">
        <v>174</v>
      </c>
      <c r="BG63" s="40" t="s">
        <v>174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166</v>
      </c>
      <c r="E64" s="21">
        <v>42</v>
      </c>
      <c r="F64" s="22" t="s">
        <v>167</v>
      </c>
      <c r="G64" s="21" t="s">
        <v>168</v>
      </c>
      <c r="H64" s="22" t="s">
        <v>169</v>
      </c>
      <c r="I64" s="21">
        <v>71</v>
      </c>
      <c r="J64" s="22" t="s">
        <v>170</v>
      </c>
      <c r="K64" s="21">
        <v>391</v>
      </c>
      <c r="L64" s="24" t="s">
        <v>171</v>
      </c>
      <c r="M64" s="56" t="s">
        <v>172</v>
      </c>
      <c r="N64" s="25">
        <v>1009</v>
      </c>
      <c r="O64" s="25">
        <v>3</v>
      </c>
      <c r="P64" s="26" t="s">
        <v>176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174</v>
      </c>
      <c r="W64" s="40" t="s">
        <v>174</v>
      </c>
      <c r="X64" s="40" t="s">
        <v>174</v>
      </c>
      <c r="Y64" s="40" t="s">
        <v>174</v>
      </c>
      <c r="Z64" s="40" t="s">
        <v>174</v>
      </c>
      <c r="AA64" s="40" t="s">
        <v>174</v>
      </c>
      <c r="AB64" s="40" t="s">
        <v>174</v>
      </c>
      <c r="AC64" s="40" t="s">
        <v>174</v>
      </c>
      <c r="AD64" s="40" t="s">
        <v>174</v>
      </c>
      <c r="AE64" s="40" t="s">
        <v>174</v>
      </c>
      <c r="AF64" s="40" t="s">
        <v>174</v>
      </c>
      <c r="AG64" s="40" t="s">
        <v>174</v>
      </c>
      <c r="AH64" s="40" t="s">
        <v>174</v>
      </c>
      <c r="AI64" s="40" t="s">
        <v>174</v>
      </c>
      <c r="AJ64" s="40" t="s">
        <v>174</v>
      </c>
      <c r="AK64" s="40" t="s">
        <v>174</v>
      </c>
      <c r="AL64" s="40" t="s">
        <v>174</v>
      </c>
      <c r="AM64" s="40" t="s">
        <v>174</v>
      </c>
      <c r="AN64" s="40" t="s">
        <v>174</v>
      </c>
      <c r="AO64" s="40" t="s">
        <v>174</v>
      </c>
      <c r="AP64" s="40" t="s">
        <v>174</v>
      </c>
      <c r="AQ64" s="40" t="s">
        <v>174</v>
      </c>
      <c r="AR64" s="40" t="s">
        <v>174</v>
      </c>
      <c r="AS64" s="40" t="s">
        <v>174</v>
      </c>
      <c r="AT64" s="40" t="s">
        <v>174</v>
      </c>
      <c r="AU64" s="40" t="s">
        <v>174</v>
      </c>
      <c r="AV64" s="40" t="s">
        <v>174</v>
      </c>
      <c r="AW64" s="40" t="s">
        <v>174</v>
      </c>
      <c r="AX64" s="40" t="s">
        <v>174</v>
      </c>
      <c r="AY64" s="40" t="s">
        <v>174</v>
      </c>
      <c r="AZ64" s="40" t="s">
        <v>174</v>
      </c>
      <c r="BA64" s="40" t="s">
        <v>174</v>
      </c>
      <c r="BB64" s="40" t="s">
        <v>174</v>
      </c>
      <c r="BC64" s="40" t="s">
        <v>174</v>
      </c>
      <c r="BD64" s="40" t="s">
        <v>174</v>
      </c>
      <c r="BE64" s="40" t="s">
        <v>174</v>
      </c>
      <c r="BF64" s="40" t="s">
        <v>174</v>
      </c>
      <c r="BG64" s="40" t="s">
        <v>174</v>
      </c>
    </row>
    <row r="65" spans="1:59" ht="191.25" x14ac:dyDescent="0.25">
      <c r="A65" s="21" t="s">
        <v>43</v>
      </c>
      <c r="B65" s="21" t="s">
        <v>44</v>
      </c>
      <c r="C65" s="21">
        <v>7</v>
      </c>
      <c r="D65" s="22" t="s">
        <v>166</v>
      </c>
      <c r="E65" s="21">
        <v>42</v>
      </c>
      <c r="F65" s="22" t="s">
        <v>167</v>
      </c>
      <c r="G65" s="21" t="s">
        <v>168</v>
      </c>
      <c r="H65" s="22" t="s">
        <v>169</v>
      </c>
      <c r="I65" s="21">
        <v>71</v>
      </c>
      <c r="J65" s="22" t="s">
        <v>170</v>
      </c>
      <c r="K65" s="21">
        <v>391</v>
      </c>
      <c r="L65" s="24" t="s">
        <v>171</v>
      </c>
      <c r="M65" s="56" t="s">
        <v>172</v>
      </c>
      <c r="N65" s="25">
        <v>1009</v>
      </c>
      <c r="O65" s="25">
        <v>4</v>
      </c>
      <c r="P65" s="26" t="s">
        <v>177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174</v>
      </c>
      <c r="W65" s="40" t="s">
        <v>174</v>
      </c>
      <c r="X65" s="40" t="s">
        <v>174</v>
      </c>
      <c r="Y65" s="40" t="s">
        <v>174</v>
      </c>
      <c r="Z65" s="40" t="s">
        <v>174</v>
      </c>
      <c r="AA65" s="40" t="s">
        <v>174</v>
      </c>
      <c r="AB65" s="40" t="s">
        <v>174</v>
      </c>
      <c r="AC65" s="40" t="s">
        <v>174</v>
      </c>
      <c r="AD65" s="40" t="s">
        <v>174</v>
      </c>
      <c r="AE65" s="40" t="s">
        <v>174</v>
      </c>
      <c r="AF65" s="40" t="s">
        <v>174</v>
      </c>
      <c r="AG65" s="40" t="s">
        <v>174</v>
      </c>
      <c r="AH65" s="40" t="s">
        <v>174</v>
      </c>
      <c r="AI65" s="40" t="s">
        <v>174</v>
      </c>
      <c r="AJ65" s="40" t="s">
        <v>174</v>
      </c>
      <c r="AK65" s="40" t="s">
        <v>174</v>
      </c>
      <c r="AL65" s="40" t="s">
        <v>174</v>
      </c>
      <c r="AM65" s="40" t="s">
        <v>174</v>
      </c>
      <c r="AN65" s="40" t="s">
        <v>174</v>
      </c>
      <c r="AO65" s="40" t="s">
        <v>174</v>
      </c>
      <c r="AP65" s="40" t="s">
        <v>174</v>
      </c>
      <c r="AQ65" s="40" t="s">
        <v>174</v>
      </c>
      <c r="AR65" s="40" t="s">
        <v>174</v>
      </c>
      <c r="AS65" s="40" t="s">
        <v>174</v>
      </c>
      <c r="AT65" s="40" t="s">
        <v>174</v>
      </c>
      <c r="AU65" s="40" t="s">
        <v>174</v>
      </c>
      <c r="AV65" s="40" t="s">
        <v>174</v>
      </c>
      <c r="AW65" s="40" t="s">
        <v>174</v>
      </c>
      <c r="AX65" s="40" t="s">
        <v>174</v>
      </c>
      <c r="AY65" s="40" t="s">
        <v>174</v>
      </c>
      <c r="AZ65" s="40" t="s">
        <v>174</v>
      </c>
      <c r="BA65" s="40" t="s">
        <v>174</v>
      </c>
      <c r="BB65" s="40" t="s">
        <v>174</v>
      </c>
      <c r="BC65" s="40" t="s">
        <v>174</v>
      </c>
      <c r="BD65" s="40" t="s">
        <v>174</v>
      </c>
      <c r="BE65" s="40" t="s">
        <v>174</v>
      </c>
      <c r="BF65" s="40" t="s">
        <v>174</v>
      </c>
      <c r="BG65" s="40" t="s">
        <v>174</v>
      </c>
    </row>
    <row r="66" spans="1:59" ht="51" x14ac:dyDescent="0.25">
      <c r="A66" s="11" t="s">
        <v>43</v>
      </c>
      <c r="B66" s="11" t="s">
        <v>56</v>
      </c>
      <c r="C66" s="11">
        <v>7</v>
      </c>
      <c r="D66" s="11" t="s">
        <v>166</v>
      </c>
      <c r="E66" s="11">
        <v>42</v>
      </c>
      <c r="F66" s="11" t="s">
        <v>167</v>
      </c>
      <c r="G66" s="12" t="s">
        <v>168</v>
      </c>
      <c r="H66" s="11" t="s">
        <v>169</v>
      </c>
      <c r="I66" s="11">
        <v>71</v>
      </c>
      <c r="J66" s="11" t="s">
        <v>170</v>
      </c>
      <c r="K66" s="11">
        <v>391</v>
      </c>
      <c r="L66" s="13" t="s">
        <v>171</v>
      </c>
      <c r="M66" s="11"/>
      <c r="N66" s="12">
        <v>1009</v>
      </c>
      <c r="O66" s="12"/>
      <c r="P66" s="12"/>
      <c r="Q66" s="12" t="s">
        <v>76</v>
      </c>
      <c r="R66" s="57">
        <f t="shared" ref="R66:BG66" si="67">+R62</f>
        <v>0.9</v>
      </c>
      <c r="S66" s="57">
        <f t="shared" si="67"/>
        <v>0.2</v>
      </c>
      <c r="T66" s="57">
        <f t="shared" si="67"/>
        <v>0.38829999999999998</v>
      </c>
      <c r="U66" s="58">
        <f t="shared" si="67"/>
        <v>0.6</v>
      </c>
      <c r="V66" s="57" t="str">
        <f t="shared" si="67"/>
        <v>FINALIZADO</v>
      </c>
      <c r="W66" s="57" t="str">
        <f t="shared" si="67"/>
        <v>FINALIZADO</v>
      </c>
      <c r="X66" s="57" t="str">
        <f t="shared" si="67"/>
        <v>FINALIZADO</v>
      </c>
      <c r="Y66" s="57" t="str">
        <f t="shared" si="67"/>
        <v>FINALIZADO</v>
      </c>
      <c r="Z66" s="57" t="str">
        <f t="shared" si="67"/>
        <v>FINALIZADO</v>
      </c>
      <c r="AA66" s="57" t="str">
        <f t="shared" si="67"/>
        <v>FINALIZADO</v>
      </c>
      <c r="AB66" s="57" t="str">
        <f t="shared" si="67"/>
        <v>FINALIZADO</v>
      </c>
      <c r="AC66" s="57" t="str">
        <f t="shared" si="67"/>
        <v>FINALIZADO</v>
      </c>
      <c r="AD66" s="57" t="str">
        <f t="shared" si="67"/>
        <v>FINALIZADO</v>
      </c>
      <c r="AE66" s="57" t="str">
        <f t="shared" si="67"/>
        <v>FINALIZADO</v>
      </c>
      <c r="AF66" s="57" t="str">
        <f t="shared" si="67"/>
        <v>FINALIZADO</v>
      </c>
      <c r="AG66" s="57" t="str">
        <f t="shared" si="67"/>
        <v>FINALIZADO</v>
      </c>
      <c r="AH66" s="57" t="str">
        <f t="shared" si="67"/>
        <v>FINALIZADO</v>
      </c>
      <c r="AI66" s="57" t="str">
        <f t="shared" si="67"/>
        <v>FINALIZADO</v>
      </c>
      <c r="AJ66" s="57" t="str">
        <f t="shared" si="67"/>
        <v>FINALIZADO</v>
      </c>
      <c r="AK66" s="57" t="str">
        <f t="shared" si="67"/>
        <v>FINALIZADO</v>
      </c>
      <c r="AL66" s="57" t="str">
        <f t="shared" si="67"/>
        <v>FINALIZADO</v>
      </c>
      <c r="AM66" s="57" t="str">
        <f t="shared" si="67"/>
        <v>FINALIZADO</v>
      </c>
      <c r="AN66" s="57" t="str">
        <f t="shared" si="67"/>
        <v>FINALIZADO</v>
      </c>
      <c r="AO66" s="57" t="str">
        <f t="shared" si="67"/>
        <v>FINALIZADO</v>
      </c>
      <c r="AP66" s="57" t="str">
        <f t="shared" si="67"/>
        <v>FINALIZADO</v>
      </c>
      <c r="AQ66" s="57" t="str">
        <f t="shared" si="67"/>
        <v>FINALIZADO</v>
      </c>
      <c r="AR66" s="57" t="str">
        <f t="shared" si="67"/>
        <v>FINALIZADO</v>
      </c>
      <c r="AS66" s="57" t="str">
        <f t="shared" si="67"/>
        <v>FINALIZADO</v>
      </c>
      <c r="AT66" s="57" t="str">
        <f t="shared" si="67"/>
        <v>FINALIZADO</v>
      </c>
      <c r="AU66" s="57" t="str">
        <f t="shared" si="67"/>
        <v>FINALIZADO</v>
      </c>
      <c r="AV66" s="57" t="str">
        <f t="shared" si="67"/>
        <v>FINALIZADO</v>
      </c>
      <c r="AW66" s="57" t="str">
        <f t="shared" si="67"/>
        <v>FINALIZADO</v>
      </c>
      <c r="AX66" s="57" t="str">
        <f t="shared" si="67"/>
        <v>FINALIZADO</v>
      </c>
      <c r="AY66" s="57" t="str">
        <f t="shared" si="67"/>
        <v>FINALIZADO</v>
      </c>
      <c r="AZ66" s="57" t="str">
        <f t="shared" si="67"/>
        <v>FINALIZADO</v>
      </c>
      <c r="BA66" s="57" t="str">
        <f t="shared" si="67"/>
        <v>FINALIZADO</v>
      </c>
      <c r="BB66" s="57" t="str">
        <f t="shared" si="67"/>
        <v>FINALIZADO</v>
      </c>
      <c r="BC66" s="57" t="str">
        <f t="shared" si="67"/>
        <v>FINALIZADO</v>
      </c>
      <c r="BD66" s="57" t="str">
        <f t="shared" si="67"/>
        <v>FINALIZADO</v>
      </c>
      <c r="BE66" s="57" t="str">
        <f t="shared" si="67"/>
        <v>FINALIZADO</v>
      </c>
      <c r="BF66" s="57" t="str">
        <f t="shared" si="67"/>
        <v>FINALIZADO</v>
      </c>
      <c r="BG66" s="57" t="str">
        <f t="shared" si="67"/>
        <v>FINALIZADO</v>
      </c>
    </row>
    <row r="67" spans="1:59" ht="153" x14ac:dyDescent="0.25">
      <c r="A67" s="1" t="s">
        <v>43</v>
      </c>
      <c r="B67" s="1" t="s">
        <v>44</v>
      </c>
      <c r="C67" s="1">
        <v>7</v>
      </c>
      <c r="D67" s="2" t="s">
        <v>166</v>
      </c>
      <c r="E67" s="1">
        <v>42</v>
      </c>
      <c r="F67" s="2" t="s">
        <v>167</v>
      </c>
      <c r="G67" s="3" t="s">
        <v>168</v>
      </c>
      <c r="H67" s="2" t="s">
        <v>169</v>
      </c>
      <c r="I67" s="1">
        <v>544</v>
      </c>
      <c r="J67" s="2" t="s">
        <v>178</v>
      </c>
      <c r="K67" s="1">
        <v>557</v>
      </c>
      <c r="L67" s="2" t="s">
        <v>179</v>
      </c>
      <c r="M67" s="1" t="s">
        <v>172</v>
      </c>
      <c r="N67" s="3">
        <v>1009</v>
      </c>
      <c r="O67" s="3">
        <v>1</v>
      </c>
      <c r="P67" s="5" t="s">
        <v>173</v>
      </c>
      <c r="Q67" s="3" t="s">
        <v>76</v>
      </c>
      <c r="R67" s="55">
        <v>0.9</v>
      </c>
      <c r="S67" s="55" t="s">
        <v>180</v>
      </c>
      <c r="T67" s="55" t="s">
        <v>180</v>
      </c>
      <c r="U67" s="55" t="s">
        <v>180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8">+Y67/V67</f>
        <v>0.72858823529411765</v>
      </c>
      <c r="AA67" s="55">
        <v>0.63829999999999998</v>
      </c>
      <c r="AB67" s="55">
        <v>0.63829999999999998</v>
      </c>
      <c r="AC67" s="9">
        <f t="shared" ref="AC67:AC75" si="69">+AB67/V67</f>
        <v>0.75094117647058822</v>
      </c>
      <c r="AD67" s="55">
        <v>0.65880000000000005</v>
      </c>
      <c r="AE67" s="55">
        <v>0.65880000000000005</v>
      </c>
      <c r="AF67" s="9">
        <f t="shared" ref="AF67:AF75" si="70">+AE67/V67</f>
        <v>0.7750588235294118</v>
      </c>
      <c r="AG67" s="55">
        <v>0.68320000000000003</v>
      </c>
      <c r="AH67" s="55">
        <v>0.68359999999999999</v>
      </c>
      <c r="AI67" s="9">
        <f t="shared" ref="AI67:AI75" si="71">+AH67/V67</f>
        <v>0.80423529411764705</v>
      </c>
      <c r="AJ67" s="55">
        <v>0.70269999999999999</v>
      </c>
      <c r="AK67" s="55">
        <v>0.70299999999999996</v>
      </c>
      <c r="AL67" s="9">
        <f t="shared" ref="AL67:AL75" si="72">+AK67/V67</f>
        <v>0.82705882352941174</v>
      </c>
      <c r="AM67" s="55">
        <v>0.72209999999999996</v>
      </c>
      <c r="AN67" s="9">
        <v>0.72250000000000003</v>
      </c>
      <c r="AO67" s="59">
        <f t="shared" ref="AO67:AO75" si="73">+AN67/V67</f>
        <v>0.85000000000000009</v>
      </c>
      <c r="AP67" s="55">
        <v>0.74650000000000005</v>
      </c>
      <c r="AQ67" s="9"/>
      <c r="AR67" s="9">
        <f t="shared" ref="AR67:AR75" si="74">+AQ67/V67</f>
        <v>0</v>
      </c>
      <c r="AS67" s="55">
        <v>0.7651</v>
      </c>
      <c r="AT67" s="9"/>
      <c r="AU67" s="9">
        <f t="shared" ref="AU67:AU75" si="75">+AT67/V67</f>
        <v>0</v>
      </c>
      <c r="AV67" s="55">
        <v>0.78600000000000003</v>
      </c>
      <c r="AW67" s="9"/>
      <c r="AX67" s="9">
        <f t="shared" ref="AX67:AX75" si="76">+AW67/V67</f>
        <v>0</v>
      </c>
      <c r="AY67" s="55">
        <v>0.81</v>
      </c>
      <c r="AZ67" s="9"/>
      <c r="BA67" s="9">
        <f t="shared" ref="BA67:BA75" si="77">+AZ67/V67</f>
        <v>0</v>
      </c>
      <c r="BB67" s="55">
        <v>0.8286</v>
      </c>
      <c r="BC67" s="9"/>
      <c r="BD67" s="9">
        <f t="shared" ref="BD67:BD75" si="78">+BC67/V67</f>
        <v>0</v>
      </c>
      <c r="BE67" s="55">
        <v>0.85</v>
      </c>
      <c r="BF67" s="9"/>
      <c r="BG67" s="9">
        <f t="shared" ref="BG67:BG75" si="79">+BF67/V67</f>
        <v>0</v>
      </c>
    </row>
    <row r="68" spans="1:59" ht="89.25" x14ac:dyDescent="0.25">
      <c r="A68" s="21" t="s">
        <v>43</v>
      </c>
      <c r="B68" s="21" t="s">
        <v>44</v>
      </c>
      <c r="C68" s="21">
        <v>7</v>
      </c>
      <c r="D68" s="22" t="s">
        <v>166</v>
      </c>
      <c r="E68" s="21">
        <v>42</v>
      </c>
      <c r="F68" s="22" t="s">
        <v>167</v>
      </c>
      <c r="G68" s="21" t="s">
        <v>168</v>
      </c>
      <c r="H68" s="22" t="s">
        <v>169</v>
      </c>
      <c r="I68" s="21">
        <v>544</v>
      </c>
      <c r="J68" s="22" t="s">
        <v>178</v>
      </c>
      <c r="K68" s="21">
        <v>557</v>
      </c>
      <c r="L68" s="22" t="s">
        <v>179</v>
      </c>
      <c r="M68" s="56" t="s">
        <v>172</v>
      </c>
      <c r="N68" s="25">
        <v>1009</v>
      </c>
      <c r="O68" s="25">
        <v>2</v>
      </c>
      <c r="P68" s="26" t="s">
        <v>175</v>
      </c>
      <c r="Q68" s="25" t="s">
        <v>55</v>
      </c>
      <c r="R68" s="39">
        <v>0.6</v>
      </c>
      <c r="S68" s="39" t="s">
        <v>180</v>
      </c>
      <c r="T68" s="39" t="s">
        <v>180</v>
      </c>
      <c r="U68" s="39" t="s">
        <v>180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8"/>
        <v>0.08</v>
      </c>
      <c r="AA68" s="40">
        <v>2.4E-2</v>
      </c>
      <c r="AB68" s="40">
        <v>2.4E-2</v>
      </c>
      <c r="AC68" s="29">
        <f t="shared" si="69"/>
        <v>0.16</v>
      </c>
      <c r="AD68" s="40">
        <v>3.5999999999999997E-2</v>
      </c>
      <c r="AE68" s="40">
        <v>3.5999999999999997E-2</v>
      </c>
      <c r="AF68" s="29">
        <f t="shared" si="70"/>
        <v>0.24</v>
      </c>
      <c r="AG68" s="40">
        <v>4.8000000000000001E-2</v>
      </c>
      <c r="AH68" s="60">
        <v>4.8000000000000001E-2</v>
      </c>
      <c r="AI68" s="29">
        <f t="shared" si="71"/>
        <v>0.32</v>
      </c>
      <c r="AJ68" s="40">
        <v>0.06</v>
      </c>
      <c r="AK68" s="40">
        <v>0.06</v>
      </c>
      <c r="AL68" s="29">
        <f t="shared" si="72"/>
        <v>0.4</v>
      </c>
      <c r="AM68" s="40">
        <v>7.1999999999999995E-2</v>
      </c>
      <c r="AN68" s="29">
        <v>7.1999999999999995E-2</v>
      </c>
      <c r="AO68" s="61">
        <f t="shared" si="73"/>
        <v>0.48</v>
      </c>
      <c r="AP68" s="40">
        <v>8.4000000000000005E-2</v>
      </c>
      <c r="AQ68" s="29"/>
      <c r="AR68" s="29">
        <f t="shared" si="74"/>
        <v>0</v>
      </c>
      <c r="AS68" s="40">
        <v>9.6000000000000002E-2</v>
      </c>
      <c r="AT68" s="29"/>
      <c r="AU68" s="29">
        <f t="shared" si="75"/>
        <v>0</v>
      </c>
      <c r="AV68" s="40">
        <v>0.108</v>
      </c>
      <c r="AW68" s="29"/>
      <c r="AX68" s="29">
        <f t="shared" si="76"/>
        <v>0</v>
      </c>
      <c r="AY68" s="40">
        <v>0.12</v>
      </c>
      <c r="AZ68" s="29"/>
      <c r="BA68" s="29">
        <f t="shared" si="77"/>
        <v>0</v>
      </c>
      <c r="BB68" s="40">
        <v>0.13500000000000001</v>
      </c>
      <c r="BC68" s="29"/>
      <c r="BD68" s="29">
        <f t="shared" si="78"/>
        <v>0</v>
      </c>
      <c r="BE68" s="40">
        <v>0.15</v>
      </c>
      <c r="BF68" s="29"/>
      <c r="BG68" s="29">
        <f t="shared" si="79"/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166</v>
      </c>
      <c r="E69" s="21">
        <v>42</v>
      </c>
      <c r="F69" s="22" t="s">
        <v>167</v>
      </c>
      <c r="G69" s="21" t="s">
        <v>168</v>
      </c>
      <c r="H69" s="22" t="s">
        <v>169</v>
      </c>
      <c r="I69" s="21">
        <v>544</v>
      </c>
      <c r="J69" s="22" t="s">
        <v>178</v>
      </c>
      <c r="K69" s="21">
        <v>557</v>
      </c>
      <c r="L69" s="22" t="s">
        <v>179</v>
      </c>
      <c r="M69" s="56" t="s">
        <v>172</v>
      </c>
      <c r="N69" s="25">
        <v>1009</v>
      </c>
      <c r="O69" s="25">
        <v>3</v>
      </c>
      <c r="P69" s="26" t="s">
        <v>176</v>
      </c>
      <c r="Q69" s="25" t="s">
        <v>65</v>
      </c>
      <c r="R69" s="39">
        <v>1</v>
      </c>
      <c r="S69" s="39" t="s">
        <v>180</v>
      </c>
      <c r="T69" s="39" t="s">
        <v>180</v>
      </c>
      <c r="U69" s="39" t="s">
        <v>180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8"/>
        <v>0</v>
      </c>
      <c r="AA69" s="40">
        <v>0.1</v>
      </c>
      <c r="AB69" s="40">
        <v>0.1</v>
      </c>
      <c r="AC69" s="29">
        <f t="shared" si="69"/>
        <v>0.1</v>
      </c>
      <c r="AD69" s="40">
        <v>0.18</v>
      </c>
      <c r="AE69" s="40">
        <v>0.18</v>
      </c>
      <c r="AF69" s="29">
        <f t="shared" si="70"/>
        <v>0.18</v>
      </c>
      <c r="AG69" s="40">
        <v>0.28000000000000003</v>
      </c>
      <c r="AH69" s="40">
        <v>0.28000000000000003</v>
      </c>
      <c r="AI69" s="29">
        <f t="shared" si="71"/>
        <v>0.28000000000000003</v>
      </c>
      <c r="AJ69" s="40">
        <v>0.36</v>
      </c>
      <c r="AK69" s="40">
        <v>0.36</v>
      </c>
      <c r="AL69" s="29">
        <f t="shared" si="72"/>
        <v>0.36</v>
      </c>
      <c r="AM69" s="40">
        <v>0.46</v>
      </c>
      <c r="AN69" s="29">
        <v>0.46</v>
      </c>
      <c r="AO69" s="61">
        <f t="shared" si="73"/>
        <v>0.46</v>
      </c>
      <c r="AP69" s="40">
        <v>0.54</v>
      </c>
      <c r="AQ69" s="29"/>
      <c r="AR69" s="29">
        <f t="shared" si="74"/>
        <v>0</v>
      </c>
      <c r="AS69" s="40">
        <v>0.62</v>
      </c>
      <c r="AT69" s="29"/>
      <c r="AU69" s="29">
        <f t="shared" si="75"/>
        <v>0</v>
      </c>
      <c r="AV69" s="40">
        <v>0.72</v>
      </c>
      <c r="AW69" s="29"/>
      <c r="AX69" s="29">
        <f t="shared" si="76"/>
        <v>0</v>
      </c>
      <c r="AY69" s="40">
        <v>0.8</v>
      </c>
      <c r="AZ69" s="29"/>
      <c r="BA69" s="29">
        <f t="shared" si="77"/>
        <v>0</v>
      </c>
      <c r="BB69" s="40">
        <v>0.9</v>
      </c>
      <c r="BC69" s="29"/>
      <c r="BD69" s="29">
        <f t="shared" si="78"/>
        <v>0</v>
      </c>
      <c r="BE69" s="40">
        <v>1</v>
      </c>
      <c r="BF69" s="29"/>
      <c r="BG69" s="29">
        <f t="shared" si="79"/>
        <v>0</v>
      </c>
    </row>
    <row r="70" spans="1:59" ht="191.25" x14ac:dyDescent="0.25">
      <c r="A70" s="21" t="s">
        <v>43</v>
      </c>
      <c r="B70" s="21" t="s">
        <v>44</v>
      </c>
      <c r="C70" s="21">
        <v>7</v>
      </c>
      <c r="D70" s="22" t="s">
        <v>166</v>
      </c>
      <c r="E70" s="21">
        <v>42</v>
      </c>
      <c r="F70" s="22" t="s">
        <v>167</v>
      </c>
      <c r="G70" s="21" t="s">
        <v>168</v>
      </c>
      <c r="H70" s="22" t="s">
        <v>169</v>
      </c>
      <c r="I70" s="21">
        <v>544</v>
      </c>
      <c r="J70" s="22" t="s">
        <v>178</v>
      </c>
      <c r="K70" s="21">
        <v>557</v>
      </c>
      <c r="L70" s="22" t="s">
        <v>179</v>
      </c>
      <c r="M70" s="56" t="s">
        <v>172</v>
      </c>
      <c r="N70" s="25">
        <v>1009</v>
      </c>
      <c r="O70" s="25">
        <v>4</v>
      </c>
      <c r="P70" s="26" t="s">
        <v>177</v>
      </c>
      <c r="Q70" s="25" t="s">
        <v>65</v>
      </c>
      <c r="R70" s="39">
        <v>1</v>
      </c>
      <c r="S70" s="39" t="s">
        <v>180</v>
      </c>
      <c r="T70" s="39" t="s">
        <v>180</v>
      </c>
      <c r="U70" s="39" t="s">
        <v>180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8"/>
        <v>0.08</v>
      </c>
      <c r="AA70" s="40">
        <v>0.16</v>
      </c>
      <c r="AB70" s="40">
        <v>0.16</v>
      </c>
      <c r="AC70" s="29">
        <f t="shared" si="69"/>
        <v>0.16</v>
      </c>
      <c r="AD70" s="40">
        <v>0.24</v>
      </c>
      <c r="AE70" s="40">
        <v>0.24</v>
      </c>
      <c r="AF70" s="29">
        <f t="shared" si="70"/>
        <v>0.24</v>
      </c>
      <c r="AG70" s="40">
        <v>0.32</v>
      </c>
      <c r="AH70" s="40">
        <v>0.32</v>
      </c>
      <c r="AI70" s="29">
        <f t="shared" si="71"/>
        <v>0.32</v>
      </c>
      <c r="AJ70" s="40">
        <v>0.4</v>
      </c>
      <c r="AK70" s="40">
        <v>0.4</v>
      </c>
      <c r="AL70" s="29">
        <f t="shared" si="72"/>
        <v>0.4</v>
      </c>
      <c r="AM70" s="40">
        <v>0.48</v>
      </c>
      <c r="AN70" s="29">
        <v>0.48</v>
      </c>
      <c r="AO70" s="61">
        <f t="shared" si="73"/>
        <v>0.48</v>
      </c>
      <c r="AP70" s="40">
        <v>0.56000000000000005</v>
      </c>
      <c r="AQ70" s="29"/>
      <c r="AR70" s="29">
        <f t="shared" si="74"/>
        <v>0</v>
      </c>
      <c r="AS70" s="40">
        <v>0.64</v>
      </c>
      <c r="AT70" s="29"/>
      <c r="AU70" s="29">
        <f t="shared" si="75"/>
        <v>0</v>
      </c>
      <c r="AV70" s="40">
        <v>0.72</v>
      </c>
      <c r="AW70" s="29"/>
      <c r="AX70" s="29">
        <f t="shared" si="76"/>
        <v>0</v>
      </c>
      <c r="AY70" s="40">
        <v>0.8</v>
      </c>
      <c r="AZ70" s="29"/>
      <c r="BA70" s="29">
        <f t="shared" si="77"/>
        <v>0</v>
      </c>
      <c r="BB70" s="40">
        <v>0.9</v>
      </c>
      <c r="BC70" s="29"/>
      <c r="BD70" s="29">
        <f t="shared" si="78"/>
        <v>0</v>
      </c>
      <c r="BE70" s="40">
        <v>1</v>
      </c>
      <c r="BF70" s="29"/>
      <c r="BG70" s="29">
        <f t="shared" si="79"/>
        <v>0</v>
      </c>
    </row>
    <row r="71" spans="1:59" ht="76.5" x14ac:dyDescent="0.25">
      <c r="A71" s="11" t="s">
        <v>43</v>
      </c>
      <c r="B71" s="11" t="s">
        <v>56</v>
      </c>
      <c r="C71" s="11">
        <v>7</v>
      </c>
      <c r="D71" s="11" t="s">
        <v>166</v>
      </c>
      <c r="E71" s="11">
        <v>42</v>
      </c>
      <c r="F71" s="11" t="s">
        <v>167</v>
      </c>
      <c r="G71" s="12" t="s">
        <v>168</v>
      </c>
      <c r="H71" s="11" t="s">
        <v>169</v>
      </c>
      <c r="I71" s="11">
        <v>544</v>
      </c>
      <c r="J71" s="11" t="s">
        <v>178</v>
      </c>
      <c r="K71" s="11">
        <v>557</v>
      </c>
      <c r="L71" s="13" t="s">
        <v>179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8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69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0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1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2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3"/>
        <v>0.49000000000000021</v>
      </c>
      <c r="AP71" s="58">
        <f>+((AP67-$U$66)*$V$71)/($V$67-$U$66)</f>
        <v>0.5860000000000003</v>
      </c>
      <c r="AQ71" s="58">
        <f>+((AQ67-$U$66)*$V$71)/($V$67-$U$66)</f>
        <v>-2.4</v>
      </c>
      <c r="AR71" s="58">
        <f t="shared" si="74"/>
        <v>-2.4</v>
      </c>
      <c r="AS71" s="58">
        <f>+((AS67-$U$66)*$V$71)/($V$67-$U$66)</f>
        <v>0.6604000000000001</v>
      </c>
      <c r="AT71" s="58">
        <f>+((AT67-$U$66)*$V$71)/($V$67-$U$66)</f>
        <v>-2.4</v>
      </c>
      <c r="AU71" s="58">
        <f t="shared" si="75"/>
        <v>-2.4</v>
      </c>
      <c r="AV71" s="58">
        <f>+((AV67-$U$66)*$V$71)/($V$67-$U$66)</f>
        <v>0.74400000000000022</v>
      </c>
      <c r="AW71" s="58">
        <f>+((AW67-$U$66)*$V$71)/($V$67-$U$66)</f>
        <v>-2.4</v>
      </c>
      <c r="AX71" s="58">
        <f t="shared" si="76"/>
        <v>-2.4</v>
      </c>
      <c r="AY71" s="58">
        <f>+((AY67-$U$66)*$V$71)/($V$67-$U$66)</f>
        <v>0.8400000000000003</v>
      </c>
      <c r="AZ71" s="58">
        <f>+((AZ67-$U$66)*$V$71)/($V$67-$U$66)</f>
        <v>-2.4</v>
      </c>
      <c r="BA71" s="58">
        <f t="shared" si="77"/>
        <v>-2.4</v>
      </c>
      <c r="BB71" s="58">
        <f>+((BB67-$U$66)*$V$71)/($V$67-$U$66)</f>
        <v>0.9144000000000001</v>
      </c>
      <c r="BC71" s="58">
        <f>+((BC67-$U$66)*$V$71)/($V$67-$U$66)</f>
        <v>-2.4</v>
      </c>
      <c r="BD71" s="58">
        <f t="shared" si="78"/>
        <v>-2.4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79"/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166</v>
      </c>
      <c r="E72" s="21">
        <v>43</v>
      </c>
      <c r="F72" s="22" t="s">
        <v>181</v>
      </c>
      <c r="G72" s="21" t="s">
        <v>182</v>
      </c>
      <c r="H72" s="22" t="s">
        <v>183</v>
      </c>
      <c r="I72" s="21">
        <v>379</v>
      </c>
      <c r="J72" s="22" t="s">
        <v>184</v>
      </c>
      <c r="K72" s="21">
        <v>411</v>
      </c>
      <c r="L72" s="24" t="s">
        <v>185</v>
      </c>
      <c r="M72" s="56" t="s">
        <v>186</v>
      </c>
      <c r="N72" s="25">
        <v>1012</v>
      </c>
      <c r="O72" s="25">
        <v>1</v>
      </c>
      <c r="P72" s="38" t="s">
        <v>187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8"/>
        <v>4.4999999999999998E-2</v>
      </c>
      <c r="AA72" s="40">
        <v>8.3299999999999999E-2</v>
      </c>
      <c r="AB72" s="40">
        <v>0.125</v>
      </c>
      <c r="AC72" s="29">
        <f t="shared" si="69"/>
        <v>0.125</v>
      </c>
      <c r="AD72" s="40">
        <v>0.14330000000000001</v>
      </c>
      <c r="AE72" s="40">
        <v>0.14330000000000001</v>
      </c>
      <c r="AF72" s="29">
        <f t="shared" si="70"/>
        <v>0.14330000000000001</v>
      </c>
      <c r="AG72" s="40">
        <v>0.23330000000000001</v>
      </c>
      <c r="AH72" s="40">
        <v>0.23330000000000001</v>
      </c>
      <c r="AI72" s="29">
        <f t="shared" si="71"/>
        <v>0.23330000000000001</v>
      </c>
      <c r="AJ72" s="40">
        <v>0.32669999999999999</v>
      </c>
      <c r="AK72" s="40">
        <v>0.32669999999999999</v>
      </c>
      <c r="AL72" s="29">
        <f t="shared" si="72"/>
        <v>0.32669999999999999</v>
      </c>
      <c r="AM72" s="40">
        <v>0.45329999999999998</v>
      </c>
      <c r="AN72" s="29">
        <v>0.45329999999999998</v>
      </c>
      <c r="AO72" s="61">
        <f t="shared" si="73"/>
        <v>0.45329999999999998</v>
      </c>
      <c r="AP72" s="40">
        <v>0.54669999999999996</v>
      </c>
      <c r="AQ72" s="29"/>
      <c r="AR72" s="29">
        <f t="shared" si="74"/>
        <v>0</v>
      </c>
      <c r="AS72" s="40">
        <v>0.63670000000000004</v>
      </c>
      <c r="AT72" s="29"/>
      <c r="AU72" s="29">
        <f t="shared" si="75"/>
        <v>0</v>
      </c>
      <c r="AV72" s="40">
        <v>0.72330000000000005</v>
      </c>
      <c r="AW72" s="29"/>
      <c r="AX72" s="29">
        <f t="shared" si="76"/>
        <v>0</v>
      </c>
      <c r="AY72" s="40">
        <v>0.81330000000000002</v>
      </c>
      <c r="AZ72" s="29"/>
      <c r="BA72" s="29">
        <f t="shared" si="77"/>
        <v>0</v>
      </c>
      <c r="BB72" s="40">
        <v>0.90329999999999999</v>
      </c>
      <c r="BC72" s="29"/>
      <c r="BD72" s="29">
        <f t="shared" si="78"/>
        <v>0</v>
      </c>
      <c r="BE72" s="40">
        <v>1</v>
      </c>
      <c r="BF72" s="40"/>
      <c r="BG72" s="29">
        <f t="shared" si="79"/>
        <v>0</v>
      </c>
    </row>
    <row r="73" spans="1:59" ht="114.75" x14ac:dyDescent="0.25">
      <c r="A73" s="1" t="s">
        <v>43</v>
      </c>
      <c r="B73" s="1" t="s">
        <v>44</v>
      </c>
      <c r="C73" s="1">
        <v>7</v>
      </c>
      <c r="D73" s="2" t="s">
        <v>166</v>
      </c>
      <c r="E73" s="1">
        <v>43</v>
      </c>
      <c r="F73" s="2" t="s">
        <v>181</v>
      </c>
      <c r="G73" s="3" t="s">
        <v>182</v>
      </c>
      <c r="H73" s="2" t="s">
        <v>183</v>
      </c>
      <c r="I73" s="1">
        <v>379</v>
      </c>
      <c r="J73" s="2" t="s">
        <v>184</v>
      </c>
      <c r="K73" s="1">
        <v>411</v>
      </c>
      <c r="L73" s="4" t="s">
        <v>185</v>
      </c>
      <c r="M73" s="1" t="s">
        <v>186</v>
      </c>
      <c r="N73" s="3">
        <v>1012</v>
      </c>
      <c r="O73" s="3">
        <v>2</v>
      </c>
      <c r="P73" s="5" t="s">
        <v>188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8"/>
        <v>3.7499999999999999E-2</v>
      </c>
      <c r="AA73" s="55">
        <v>0.15</v>
      </c>
      <c r="AB73" s="55">
        <v>0.1125</v>
      </c>
      <c r="AC73" s="9">
        <f t="shared" si="69"/>
        <v>0.1125</v>
      </c>
      <c r="AD73" s="55">
        <v>0.23499999999999999</v>
      </c>
      <c r="AE73" s="55">
        <v>0.23499999999999999</v>
      </c>
      <c r="AF73" s="9">
        <f t="shared" si="70"/>
        <v>0.23499999999999999</v>
      </c>
      <c r="AG73" s="55">
        <v>0.32</v>
      </c>
      <c r="AH73" s="55">
        <v>0.32</v>
      </c>
      <c r="AI73" s="9">
        <f t="shared" si="71"/>
        <v>0.32</v>
      </c>
      <c r="AJ73" s="55">
        <v>0.40500000000000003</v>
      </c>
      <c r="AK73" s="55">
        <v>0.40500000000000003</v>
      </c>
      <c r="AL73" s="9">
        <f t="shared" si="72"/>
        <v>0.40500000000000003</v>
      </c>
      <c r="AM73" s="55">
        <v>0.49</v>
      </c>
      <c r="AN73" s="9">
        <v>0.49</v>
      </c>
      <c r="AO73" s="59">
        <f t="shared" si="73"/>
        <v>0.49</v>
      </c>
      <c r="AP73" s="55">
        <v>0.57499999999999996</v>
      </c>
      <c r="AQ73" s="9"/>
      <c r="AR73" s="9">
        <f t="shared" si="74"/>
        <v>0</v>
      </c>
      <c r="AS73" s="55">
        <v>0.66</v>
      </c>
      <c r="AT73" s="9"/>
      <c r="AU73" s="9">
        <f t="shared" si="75"/>
        <v>0</v>
      </c>
      <c r="AV73" s="55">
        <v>0.745</v>
      </c>
      <c r="AW73" s="9"/>
      <c r="AX73" s="9">
        <f t="shared" si="76"/>
        <v>0</v>
      </c>
      <c r="AY73" s="55">
        <v>0.83</v>
      </c>
      <c r="AZ73" s="9"/>
      <c r="BA73" s="9">
        <f t="shared" si="77"/>
        <v>0</v>
      </c>
      <c r="BB73" s="55">
        <v>0.91500000000000004</v>
      </c>
      <c r="BC73" s="9"/>
      <c r="BD73" s="9">
        <f t="shared" si="78"/>
        <v>0</v>
      </c>
      <c r="BE73" s="55">
        <v>1</v>
      </c>
      <c r="BF73" s="55"/>
      <c r="BG73" s="9">
        <f t="shared" si="79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166</v>
      </c>
      <c r="E74" s="21">
        <v>42</v>
      </c>
      <c r="F74" s="22" t="s">
        <v>167</v>
      </c>
      <c r="G74" s="21" t="s">
        <v>182</v>
      </c>
      <c r="H74" s="22" t="s">
        <v>183</v>
      </c>
      <c r="I74" s="21">
        <v>379</v>
      </c>
      <c r="J74" s="22" t="s">
        <v>184</v>
      </c>
      <c r="K74" s="21">
        <v>411</v>
      </c>
      <c r="L74" s="24" t="s">
        <v>185</v>
      </c>
      <c r="M74" s="56" t="s">
        <v>186</v>
      </c>
      <c r="N74" s="25">
        <v>1012</v>
      </c>
      <c r="O74" s="25">
        <v>3</v>
      </c>
      <c r="P74" s="38" t="s">
        <v>189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8"/>
        <v>0</v>
      </c>
      <c r="AA74" s="40">
        <v>5.0000000000000001E-3</v>
      </c>
      <c r="AB74" s="40">
        <v>5.0000000000000001E-3</v>
      </c>
      <c r="AC74" s="29">
        <f t="shared" si="69"/>
        <v>9.9999999999999992E-2</v>
      </c>
      <c r="AD74" s="40">
        <v>1.0999999999999999E-2</v>
      </c>
      <c r="AE74" s="40">
        <v>1.0999999999999999E-2</v>
      </c>
      <c r="AF74" s="29">
        <f t="shared" si="70"/>
        <v>0.21999999999999997</v>
      </c>
      <c r="AG74" s="40">
        <v>1.7000000000000001E-2</v>
      </c>
      <c r="AH74" s="40">
        <v>1.7000000000000001E-2</v>
      </c>
      <c r="AI74" s="29">
        <f t="shared" si="71"/>
        <v>0.34</v>
      </c>
      <c r="AJ74" s="40">
        <v>2.1999999999999999E-2</v>
      </c>
      <c r="AK74" s="40">
        <v>2.1999999999999999E-2</v>
      </c>
      <c r="AL74" s="29">
        <f t="shared" si="72"/>
        <v>0.43999999999999995</v>
      </c>
      <c r="AM74" s="40">
        <v>2.7E-2</v>
      </c>
      <c r="AN74" s="29">
        <v>2.7E-2</v>
      </c>
      <c r="AO74" s="61">
        <f t="shared" si="73"/>
        <v>0.53999999999999992</v>
      </c>
      <c r="AP74" s="40">
        <v>3.1E-2</v>
      </c>
      <c r="AQ74" s="29"/>
      <c r="AR74" s="29">
        <f t="shared" si="74"/>
        <v>0</v>
      </c>
      <c r="AS74" s="40">
        <v>3.5000000000000003E-2</v>
      </c>
      <c r="AT74" s="29"/>
      <c r="AU74" s="29">
        <f t="shared" si="75"/>
        <v>0</v>
      </c>
      <c r="AV74" s="40">
        <v>3.9E-2</v>
      </c>
      <c r="AW74" s="29"/>
      <c r="AX74" s="29">
        <f t="shared" si="76"/>
        <v>0</v>
      </c>
      <c r="AY74" s="40">
        <v>4.2999999999999997E-2</v>
      </c>
      <c r="AZ74" s="29"/>
      <c r="BA74" s="29">
        <f t="shared" si="77"/>
        <v>0</v>
      </c>
      <c r="BB74" s="40">
        <v>4.7E-2</v>
      </c>
      <c r="BC74" s="29"/>
      <c r="BD74" s="29">
        <f t="shared" si="78"/>
        <v>0</v>
      </c>
      <c r="BE74" s="40">
        <v>0.05</v>
      </c>
      <c r="BF74" s="40"/>
      <c r="BG74" s="29">
        <f t="shared" si="79"/>
        <v>0</v>
      </c>
    </row>
    <row r="75" spans="1:59" ht="127.5" x14ac:dyDescent="0.25">
      <c r="A75" s="21" t="s">
        <v>43</v>
      </c>
      <c r="B75" s="21" t="s">
        <v>44</v>
      </c>
      <c r="C75" s="21">
        <v>7</v>
      </c>
      <c r="D75" s="22" t="s">
        <v>166</v>
      </c>
      <c r="E75" s="21">
        <v>43</v>
      </c>
      <c r="F75" s="22" t="s">
        <v>181</v>
      </c>
      <c r="G75" s="21" t="s">
        <v>182</v>
      </c>
      <c r="H75" s="22" t="s">
        <v>183</v>
      </c>
      <c r="I75" s="21">
        <v>379</v>
      </c>
      <c r="J75" s="22" t="s">
        <v>184</v>
      </c>
      <c r="K75" s="21">
        <v>411</v>
      </c>
      <c r="L75" s="24" t="s">
        <v>185</v>
      </c>
      <c r="M75" s="56" t="s">
        <v>186</v>
      </c>
      <c r="N75" s="25">
        <v>1012</v>
      </c>
      <c r="O75" s="25">
        <v>4</v>
      </c>
      <c r="P75" s="26" t="s">
        <v>190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2</v>
      </c>
      <c r="W75" s="23">
        <v>1</v>
      </c>
      <c r="X75" s="23">
        <v>0</v>
      </c>
      <c r="Y75" s="23">
        <v>0</v>
      </c>
      <c r="Z75" s="29">
        <f t="shared" si="68"/>
        <v>0</v>
      </c>
      <c r="AA75" s="23">
        <v>0</v>
      </c>
      <c r="AB75" s="23">
        <v>0</v>
      </c>
      <c r="AC75" s="29">
        <f t="shared" si="69"/>
        <v>0</v>
      </c>
      <c r="AD75" s="23">
        <v>0</v>
      </c>
      <c r="AE75" s="23">
        <v>0</v>
      </c>
      <c r="AF75" s="29">
        <f t="shared" si="70"/>
        <v>0</v>
      </c>
      <c r="AG75" s="23">
        <v>0</v>
      </c>
      <c r="AH75" s="23">
        <v>1</v>
      </c>
      <c r="AI75" s="29">
        <f t="shared" si="71"/>
        <v>0.5</v>
      </c>
      <c r="AJ75" s="23">
        <v>0</v>
      </c>
      <c r="AK75" s="23">
        <v>1</v>
      </c>
      <c r="AL75" s="29">
        <f t="shared" si="72"/>
        <v>0.5</v>
      </c>
      <c r="AM75" s="23">
        <v>0</v>
      </c>
      <c r="AN75" s="23">
        <v>2</v>
      </c>
      <c r="AO75" s="62">
        <f t="shared" si="73"/>
        <v>1</v>
      </c>
      <c r="AP75" s="23">
        <v>0</v>
      </c>
      <c r="AQ75" s="23"/>
      <c r="AR75" s="29">
        <f t="shared" si="74"/>
        <v>0</v>
      </c>
      <c r="AS75" s="23">
        <v>0</v>
      </c>
      <c r="AT75" s="23"/>
      <c r="AU75" s="29">
        <f t="shared" si="75"/>
        <v>0</v>
      </c>
      <c r="AV75" s="23">
        <v>0</v>
      </c>
      <c r="AW75" s="23"/>
      <c r="AX75" s="29">
        <f t="shared" si="76"/>
        <v>0</v>
      </c>
      <c r="AY75" s="23">
        <v>0</v>
      </c>
      <c r="AZ75" s="23"/>
      <c r="BA75" s="29">
        <f t="shared" si="77"/>
        <v>0</v>
      </c>
      <c r="BB75" s="23">
        <v>0</v>
      </c>
      <c r="BC75" s="23"/>
      <c r="BD75" s="29">
        <f t="shared" si="78"/>
        <v>0</v>
      </c>
      <c r="BE75" s="23">
        <v>2</v>
      </c>
      <c r="BF75" s="23"/>
      <c r="BG75" s="29">
        <f t="shared" si="79"/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166</v>
      </c>
      <c r="E76" s="11">
        <v>43</v>
      </c>
      <c r="F76" s="11" t="s">
        <v>181</v>
      </c>
      <c r="G76" s="12" t="s">
        <v>182</v>
      </c>
      <c r="H76" s="11" t="s">
        <v>183</v>
      </c>
      <c r="I76" s="11">
        <v>379</v>
      </c>
      <c r="J76" s="11" t="s">
        <v>184</v>
      </c>
      <c r="K76" s="11">
        <v>411</v>
      </c>
      <c r="L76" s="13" t="s">
        <v>185</v>
      </c>
      <c r="M76" s="11"/>
      <c r="N76" s="12">
        <v>1012</v>
      </c>
      <c r="O76" s="12"/>
      <c r="P76" s="12"/>
      <c r="Q76" s="12" t="s">
        <v>65</v>
      </c>
      <c r="R76" s="57">
        <f t="shared" ref="R76:BG76" si="80">+R73</f>
        <v>1</v>
      </c>
      <c r="S76" s="57">
        <f t="shared" si="80"/>
        <v>1</v>
      </c>
      <c r="T76" s="57">
        <f t="shared" si="80"/>
        <v>1</v>
      </c>
      <c r="U76" s="58">
        <f t="shared" si="80"/>
        <v>1</v>
      </c>
      <c r="V76" s="57">
        <f t="shared" si="80"/>
        <v>1</v>
      </c>
      <c r="W76" s="57">
        <f t="shared" si="80"/>
        <v>1</v>
      </c>
      <c r="X76" s="58">
        <f t="shared" si="80"/>
        <v>0.05</v>
      </c>
      <c r="Y76" s="58">
        <f t="shared" si="80"/>
        <v>3.7499999999999999E-2</v>
      </c>
      <c r="Z76" s="45">
        <f t="shared" si="80"/>
        <v>3.7499999999999999E-2</v>
      </c>
      <c r="AA76" s="58">
        <f t="shared" si="80"/>
        <v>0.15</v>
      </c>
      <c r="AB76" s="58">
        <f t="shared" si="80"/>
        <v>0.1125</v>
      </c>
      <c r="AC76" s="45">
        <f t="shared" si="80"/>
        <v>0.1125</v>
      </c>
      <c r="AD76" s="58">
        <f t="shared" si="80"/>
        <v>0.23499999999999999</v>
      </c>
      <c r="AE76" s="58">
        <f t="shared" si="80"/>
        <v>0.23499999999999999</v>
      </c>
      <c r="AF76" s="45">
        <f t="shared" si="80"/>
        <v>0.23499999999999999</v>
      </c>
      <c r="AG76" s="58">
        <f t="shared" si="80"/>
        <v>0.32</v>
      </c>
      <c r="AH76" s="58">
        <f t="shared" si="80"/>
        <v>0.32</v>
      </c>
      <c r="AI76" s="45">
        <f t="shared" si="80"/>
        <v>0.32</v>
      </c>
      <c r="AJ76" s="58">
        <f t="shared" si="80"/>
        <v>0.40500000000000003</v>
      </c>
      <c r="AK76" s="58">
        <f t="shared" si="80"/>
        <v>0.40500000000000003</v>
      </c>
      <c r="AL76" s="45">
        <f t="shared" si="80"/>
        <v>0.40500000000000003</v>
      </c>
      <c r="AM76" s="58">
        <f t="shared" si="80"/>
        <v>0.49</v>
      </c>
      <c r="AN76" s="58">
        <f t="shared" si="80"/>
        <v>0.49</v>
      </c>
      <c r="AO76" s="45">
        <f t="shared" si="80"/>
        <v>0.49</v>
      </c>
      <c r="AP76" s="58">
        <f t="shared" si="80"/>
        <v>0.57499999999999996</v>
      </c>
      <c r="AQ76" s="58">
        <f t="shared" si="80"/>
        <v>0</v>
      </c>
      <c r="AR76" s="45">
        <f t="shared" si="80"/>
        <v>0</v>
      </c>
      <c r="AS76" s="58">
        <f t="shared" si="80"/>
        <v>0.66</v>
      </c>
      <c r="AT76" s="58">
        <f t="shared" si="80"/>
        <v>0</v>
      </c>
      <c r="AU76" s="45">
        <f t="shared" si="80"/>
        <v>0</v>
      </c>
      <c r="AV76" s="58">
        <f t="shared" si="80"/>
        <v>0.745</v>
      </c>
      <c r="AW76" s="58">
        <f t="shared" si="80"/>
        <v>0</v>
      </c>
      <c r="AX76" s="45">
        <f t="shared" si="80"/>
        <v>0</v>
      </c>
      <c r="AY76" s="58">
        <f t="shared" si="80"/>
        <v>0.83</v>
      </c>
      <c r="AZ76" s="58">
        <f t="shared" si="80"/>
        <v>0</v>
      </c>
      <c r="BA76" s="45">
        <f t="shared" si="80"/>
        <v>0</v>
      </c>
      <c r="BB76" s="58">
        <f t="shared" si="80"/>
        <v>0.91500000000000004</v>
      </c>
      <c r="BC76" s="58">
        <f t="shared" si="80"/>
        <v>0</v>
      </c>
      <c r="BD76" s="45">
        <f t="shared" si="80"/>
        <v>0</v>
      </c>
      <c r="BE76" s="58">
        <f t="shared" si="80"/>
        <v>1</v>
      </c>
      <c r="BF76" s="58">
        <f t="shared" si="80"/>
        <v>0</v>
      </c>
      <c r="BG76" s="45">
        <f t="shared" si="80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166</v>
      </c>
      <c r="E77" s="63">
        <v>44</v>
      </c>
      <c r="F77" s="64" t="s">
        <v>191</v>
      </c>
      <c r="G77" s="65" t="s">
        <v>192</v>
      </c>
      <c r="H77" s="64" t="s">
        <v>193</v>
      </c>
      <c r="I77" s="63">
        <v>380</v>
      </c>
      <c r="J77" s="64" t="s">
        <v>194</v>
      </c>
      <c r="K77" s="63">
        <v>452</v>
      </c>
      <c r="L77" s="66" t="s">
        <v>195</v>
      </c>
      <c r="M77" s="63" t="s">
        <v>196</v>
      </c>
      <c r="N77" s="3">
        <v>1007</v>
      </c>
      <c r="O77" s="3">
        <v>2</v>
      </c>
      <c r="P77" s="5" t="s">
        <v>194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/>
      <c r="AR77" s="9">
        <f>+AQ77/V77</f>
        <v>0</v>
      </c>
      <c r="AS77" s="55">
        <v>0.65</v>
      </c>
      <c r="AT77" s="9"/>
      <c r="AU77" s="9">
        <f>+AT77/V77</f>
        <v>0</v>
      </c>
      <c r="AV77" s="55">
        <v>0.75</v>
      </c>
      <c r="AW77" s="9"/>
      <c r="AX77" s="9">
        <f>+AW77/V77</f>
        <v>0</v>
      </c>
      <c r="AY77" s="55">
        <v>0.85</v>
      </c>
      <c r="AZ77" s="9"/>
      <c r="BA77" s="9">
        <f>+AZ77/V77</f>
        <v>0</v>
      </c>
      <c r="BB77" s="55">
        <v>0.95</v>
      </c>
      <c r="BC77" s="9"/>
      <c r="BD77" s="9">
        <f>+BC77/V77</f>
        <v>0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166</v>
      </c>
      <c r="E78" s="21">
        <v>44</v>
      </c>
      <c r="F78" s="22" t="s">
        <v>191</v>
      </c>
      <c r="G78" s="21" t="s">
        <v>192</v>
      </c>
      <c r="H78" s="22" t="s">
        <v>193</v>
      </c>
      <c r="I78" s="21">
        <v>380</v>
      </c>
      <c r="J78" s="22" t="s">
        <v>194</v>
      </c>
      <c r="K78" s="21">
        <v>452</v>
      </c>
      <c r="L78" s="24" t="s">
        <v>195</v>
      </c>
      <c r="M78" s="21" t="s">
        <v>196</v>
      </c>
      <c r="N78" s="25">
        <v>1007</v>
      </c>
      <c r="O78" s="25">
        <v>3</v>
      </c>
      <c r="P78" s="26" t="s">
        <v>197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/>
      <c r="AR78" s="29">
        <f>+AQ78/V78</f>
        <v>0</v>
      </c>
      <c r="AS78" s="40">
        <v>0.64319999999999999</v>
      </c>
      <c r="AT78" s="29"/>
      <c r="AU78" s="29">
        <f>+AT78/V78</f>
        <v>0</v>
      </c>
      <c r="AV78" s="40">
        <v>0.73180000000000001</v>
      </c>
      <c r="AW78" s="29"/>
      <c r="AX78" s="29">
        <f>+AW78/V78</f>
        <v>0</v>
      </c>
      <c r="AY78" s="40">
        <v>0.82030000000000003</v>
      </c>
      <c r="AZ78" s="29"/>
      <c r="BA78" s="29">
        <f>+AZ78/V78</f>
        <v>0</v>
      </c>
      <c r="BB78" s="40">
        <v>0.90890000000000004</v>
      </c>
      <c r="BC78" s="29"/>
      <c r="BD78" s="29">
        <f>+BC78/V78</f>
        <v>0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166</v>
      </c>
      <c r="E79" s="21">
        <v>44</v>
      </c>
      <c r="F79" s="22" t="s">
        <v>191</v>
      </c>
      <c r="G79" s="21" t="s">
        <v>192</v>
      </c>
      <c r="H79" s="22" t="s">
        <v>193</v>
      </c>
      <c r="I79" s="21">
        <v>380</v>
      </c>
      <c r="J79" s="22" t="s">
        <v>194</v>
      </c>
      <c r="K79" s="21">
        <v>452</v>
      </c>
      <c r="L79" s="24" t="s">
        <v>195</v>
      </c>
      <c r="M79" s="21" t="s">
        <v>196</v>
      </c>
      <c r="N79" s="25">
        <v>1007</v>
      </c>
      <c r="O79" s="25">
        <v>4</v>
      </c>
      <c r="P79" s="26" t="s">
        <v>198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/>
      <c r="AR79" s="29">
        <f>+AQ79/V79</f>
        <v>0</v>
      </c>
      <c r="AS79" s="40">
        <v>0.7</v>
      </c>
      <c r="AT79" s="29"/>
      <c r="AU79" s="29">
        <f>+AT79/V79</f>
        <v>0</v>
      </c>
      <c r="AV79" s="40">
        <v>0.8</v>
      </c>
      <c r="AW79" s="29"/>
      <c r="AX79" s="29">
        <f>+AW79/V79</f>
        <v>0</v>
      </c>
      <c r="AY79" s="40">
        <v>0.9</v>
      </c>
      <c r="AZ79" s="29"/>
      <c r="BA79" s="29">
        <f>+AZ79/V79</f>
        <v>0</v>
      </c>
      <c r="BB79" s="40">
        <v>0.95</v>
      </c>
      <c r="BC79" s="29"/>
      <c r="BD79" s="29">
        <f>+BC79/V79</f>
        <v>0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166</v>
      </c>
      <c r="E80" s="11">
        <v>44</v>
      </c>
      <c r="F80" s="11" t="s">
        <v>191</v>
      </c>
      <c r="G80" s="12" t="s">
        <v>192</v>
      </c>
      <c r="H80" s="11" t="s">
        <v>193</v>
      </c>
      <c r="I80" s="11">
        <v>380</v>
      </c>
      <c r="J80" s="11" t="s">
        <v>194</v>
      </c>
      <c r="K80" s="11">
        <v>452</v>
      </c>
      <c r="L80" s="13" t="s">
        <v>195</v>
      </c>
      <c r="M80" s="11"/>
      <c r="N80" s="12">
        <v>1007</v>
      </c>
      <c r="O80" s="12"/>
      <c r="P80" s="12"/>
      <c r="Q80" s="12" t="s">
        <v>65</v>
      </c>
      <c r="R80" s="57">
        <f t="shared" ref="R80:BG80" si="81">+R77</f>
        <v>1</v>
      </c>
      <c r="S80" s="57">
        <f t="shared" si="81"/>
        <v>0</v>
      </c>
      <c r="T80" s="57">
        <f t="shared" si="81"/>
        <v>1</v>
      </c>
      <c r="U80" s="58">
        <f t="shared" si="81"/>
        <v>1</v>
      </c>
      <c r="V80" s="57">
        <f t="shared" si="81"/>
        <v>1</v>
      </c>
      <c r="W80" s="57">
        <f t="shared" si="81"/>
        <v>1</v>
      </c>
      <c r="X80" s="58">
        <f t="shared" si="81"/>
        <v>0</v>
      </c>
      <c r="Y80" s="58">
        <f t="shared" si="81"/>
        <v>0</v>
      </c>
      <c r="Z80" s="45">
        <f t="shared" si="81"/>
        <v>0</v>
      </c>
      <c r="AA80" s="58">
        <f t="shared" si="81"/>
        <v>0.05</v>
      </c>
      <c r="AB80" s="58">
        <f t="shared" si="81"/>
        <v>0.05</v>
      </c>
      <c r="AC80" s="45">
        <f t="shared" si="81"/>
        <v>0.05</v>
      </c>
      <c r="AD80" s="58">
        <f t="shared" si="81"/>
        <v>0.15</v>
      </c>
      <c r="AE80" s="58">
        <f t="shared" si="81"/>
        <v>0.15</v>
      </c>
      <c r="AF80" s="45">
        <f t="shared" si="81"/>
        <v>0.15</v>
      </c>
      <c r="AG80" s="58">
        <f t="shared" si="81"/>
        <v>0.25</v>
      </c>
      <c r="AH80" s="58">
        <f t="shared" si="81"/>
        <v>0.25</v>
      </c>
      <c r="AI80" s="45">
        <f t="shared" si="81"/>
        <v>0.25</v>
      </c>
      <c r="AJ80" s="58">
        <f t="shared" si="81"/>
        <v>0.35</v>
      </c>
      <c r="AK80" s="58">
        <f t="shared" si="81"/>
        <v>0.35</v>
      </c>
      <c r="AL80" s="45">
        <f t="shared" si="81"/>
        <v>0.35</v>
      </c>
      <c r="AM80" s="58">
        <f t="shared" si="81"/>
        <v>0.45</v>
      </c>
      <c r="AN80" s="58">
        <f t="shared" si="81"/>
        <v>0.45</v>
      </c>
      <c r="AO80" s="45">
        <f t="shared" si="81"/>
        <v>0.45</v>
      </c>
      <c r="AP80" s="58">
        <f t="shared" si="81"/>
        <v>0.55000000000000004</v>
      </c>
      <c r="AQ80" s="58">
        <f t="shared" si="81"/>
        <v>0</v>
      </c>
      <c r="AR80" s="45">
        <f t="shared" si="81"/>
        <v>0</v>
      </c>
      <c r="AS80" s="58">
        <f t="shared" si="81"/>
        <v>0.65</v>
      </c>
      <c r="AT80" s="58">
        <f t="shared" si="81"/>
        <v>0</v>
      </c>
      <c r="AU80" s="45">
        <f t="shared" si="81"/>
        <v>0</v>
      </c>
      <c r="AV80" s="58">
        <f t="shared" si="81"/>
        <v>0.75</v>
      </c>
      <c r="AW80" s="58">
        <f t="shared" si="81"/>
        <v>0</v>
      </c>
      <c r="AX80" s="45">
        <f t="shared" si="81"/>
        <v>0</v>
      </c>
      <c r="AY80" s="58">
        <f t="shared" si="81"/>
        <v>0.85</v>
      </c>
      <c r="AZ80" s="58">
        <f t="shared" si="81"/>
        <v>0</v>
      </c>
      <c r="BA80" s="45">
        <f t="shared" si="81"/>
        <v>0</v>
      </c>
      <c r="BB80" s="58">
        <f t="shared" si="81"/>
        <v>0.95</v>
      </c>
      <c r="BC80" s="58">
        <f t="shared" si="81"/>
        <v>0</v>
      </c>
      <c r="BD80" s="45">
        <f t="shared" si="81"/>
        <v>0</v>
      </c>
      <c r="BE80" s="58">
        <f t="shared" si="81"/>
        <v>1</v>
      </c>
      <c r="BF80" s="58">
        <f t="shared" si="81"/>
        <v>0</v>
      </c>
      <c r="BG80" s="45">
        <f t="shared" si="81"/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166</v>
      </c>
      <c r="E81" s="1">
        <v>45</v>
      </c>
      <c r="F81" s="2" t="s">
        <v>199</v>
      </c>
      <c r="G81" s="3" t="s">
        <v>200</v>
      </c>
      <c r="H81" s="2" t="s">
        <v>201</v>
      </c>
      <c r="I81" s="1">
        <v>381</v>
      </c>
      <c r="J81" s="2" t="s">
        <v>202</v>
      </c>
      <c r="K81" s="1">
        <v>493</v>
      </c>
      <c r="L81" s="4" t="s">
        <v>203</v>
      </c>
      <c r="M81" s="1">
        <v>0</v>
      </c>
      <c r="N81" s="3">
        <v>1018</v>
      </c>
      <c r="O81" s="3">
        <v>1</v>
      </c>
      <c r="P81" s="5" t="s">
        <v>204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2">+Y81/V81</f>
        <v>0</v>
      </c>
      <c r="AA81" s="10">
        <v>0.01</v>
      </c>
      <c r="AB81" s="10">
        <v>0.01</v>
      </c>
      <c r="AC81" s="20">
        <f t="shared" ref="AC81:AC83" si="83">+AB81/V81</f>
        <v>3.3333333333333333E-2</v>
      </c>
      <c r="AD81" s="10">
        <v>0.04</v>
      </c>
      <c r="AE81" s="10">
        <v>0.04</v>
      </c>
      <c r="AF81" s="20">
        <f t="shared" ref="AF81:AF83" si="84">+AE81/V81</f>
        <v>0.13333333333333333</v>
      </c>
      <c r="AG81" s="10">
        <v>7.0000000000000007E-2</v>
      </c>
      <c r="AH81" s="10">
        <v>7.0000000000000007E-2</v>
      </c>
      <c r="AI81" s="20">
        <f t="shared" ref="AI81:AI83" si="85">+AH81/V81</f>
        <v>0.23333333333333336</v>
      </c>
      <c r="AJ81" s="10">
        <v>0.1</v>
      </c>
      <c r="AK81" s="10">
        <v>0.1</v>
      </c>
      <c r="AL81" s="9">
        <f t="shared" ref="AL81:AL83" si="86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/>
      <c r="AR81" s="20">
        <f>+AQ81/V81</f>
        <v>0</v>
      </c>
      <c r="AS81" s="10">
        <v>0.19</v>
      </c>
      <c r="AT81" s="10"/>
      <c r="AU81" s="20">
        <f>+AT81/V81</f>
        <v>0</v>
      </c>
      <c r="AV81" s="10">
        <v>0.21</v>
      </c>
      <c r="AW81" s="10"/>
      <c r="AX81" s="20">
        <f>+AW81/V81</f>
        <v>0</v>
      </c>
      <c r="AY81" s="10">
        <v>0.24</v>
      </c>
      <c r="AZ81" s="10"/>
      <c r="BA81" s="20">
        <f>+AZ81/V81</f>
        <v>0</v>
      </c>
      <c r="BB81" s="10">
        <v>0.27</v>
      </c>
      <c r="BC81" s="10"/>
      <c r="BD81" s="20">
        <f>+BC81/V81</f>
        <v>0</v>
      </c>
      <c r="BE81" s="10">
        <v>0.3</v>
      </c>
      <c r="BF81" s="10"/>
      <c r="BG81" s="20">
        <f>+BF81/V81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166</v>
      </c>
      <c r="E82" s="1">
        <v>45</v>
      </c>
      <c r="F82" s="2" t="s">
        <v>199</v>
      </c>
      <c r="G82" s="3" t="s">
        <v>200</v>
      </c>
      <c r="H82" s="2" t="s">
        <v>201</v>
      </c>
      <c r="I82" s="1">
        <v>381</v>
      </c>
      <c r="J82" s="2" t="s">
        <v>202</v>
      </c>
      <c r="K82" s="1">
        <v>493</v>
      </c>
      <c r="L82" s="4" t="s">
        <v>203</v>
      </c>
      <c r="M82" s="1">
        <v>0</v>
      </c>
      <c r="N82" s="3">
        <v>1018</v>
      </c>
      <c r="O82" s="3">
        <v>2</v>
      </c>
      <c r="P82" s="5" t="s">
        <v>205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2"/>
        <v>0.08</v>
      </c>
      <c r="AA82" s="10">
        <v>0.05</v>
      </c>
      <c r="AB82" s="10">
        <v>0.05</v>
      </c>
      <c r="AC82" s="20">
        <f t="shared" si="83"/>
        <v>0.2</v>
      </c>
      <c r="AD82" s="10">
        <v>7.0000000000000007E-2</v>
      </c>
      <c r="AE82" s="10">
        <v>7.0000000000000007E-2</v>
      </c>
      <c r="AF82" s="20">
        <f t="shared" si="84"/>
        <v>0.28000000000000003</v>
      </c>
      <c r="AG82" s="10">
        <v>0.09</v>
      </c>
      <c r="AH82" s="10">
        <v>0.09</v>
      </c>
      <c r="AI82" s="20">
        <f t="shared" si="85"/>
        <v>0.36</v>
      </c>
      <c r="AJ82" s="10">
        <v>0.11</v>
      </c>
      <c r="AK82" s="10">
        <v>0.11</v>
      </c>
      <c r="AL82" s="9">
        <f t="shared" si="86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/>
      <c r="AR82" s="20">
        <f>+AQ82/V82</f>
        <v>0</v>
      </c>
      <c r="AS82" s="10">
        <v>0.17</v>
      </c>
      <c r="AT82" s="10"/>
      <c r="AU82" s="20">
        <f>+AT82/V82</f>
        <v>0</v>
      </c>
      <c r="AV82" s="10">
        <v>0.19</v>
      </c>
      <c r="AW82" s="10"/>
      <c r="AX82" s="20">
        <f>+AW82/V82</f>
        <v>0</v>
      </c>
      <c r="AY82" s="10">
        <v>0.21</v>
      </c>
      <c r="AZ82" s="10"/>
      <c r="BA82" s="20">
        <f>+AZ82/V82</f>
        <v>0</v>
      </c>
      <c r="BB82" s="10">
        <v>0.23</v>
      </c>
      <c r="BC82" s="10"/>
      <c r="BD82" s="20">
        <f>+BC82/V82</f>
        <v>0</v>
      </c>
      <c r="BE82" s="10">
        <v>0.25</v>
      </c>
      <c r="BF82" s="10"/>
      <c r="BG82" s="20">
        <f>+BF82/V82</f>
        <v>0</v>
      </c>
    </row>
    <row r="83" spans="1:59" ht="89.25" x14ac:dyDescent="0.25">
      <c r="A83" s="1" t="s">
        <v>43</v>
      </c>
      <c r="B83" s="1" t="s">
        <v>44</v>
      </c>
      <c r="C83" s="1">
        <v>7</v>
      </c>
      <c r="D83" s="2" t="s">
        <v>166</v>
      </c>
      <c r="E83" s="1">
        <v>45</v>
      </c>
      <c r="F83" s="2" t="s">
        <v>199</v>
      </c>
      <c r="G83" s="3" t="s">
        <v>200</v>
      </c>
      <c r="H83" s="2" t="s">
        <v>201</v>
      </c>
      <c r="I83" s="1">
        <v>381</v>
      </c>
      <c r="J83" s="2" t="s">
        <v>202</v>
      </c>
      <c r="K83" s="1">
        <v>493</v>
      </c>
      <c r="L83" s="4" t="s">
        <v>203</v>
      </c>
      <c r="M83" s="1">
        <v>0</v>
      </c>
      <c r="N83" s="3">
        <v>1018</v>
      </c>
      <c r="O83" s="3">
        <v>3</v>
      </c>
      <c r="P83" s="5" t="s">
        <v>206</v>
      </c>
      <c r="Q83" s="3" t="s">
        <v>207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2"/>
        <v>4.9999999999999996E-2</v>
      </c>
      <c r="AA83" s="10">
        <v>0.02</v>
      </c>
      <c r="AB83" s="10">
        <v>0.02</v>
      </c>
      <c r="AC83" s="20">
        <f t="shared" si="83"/>
        <v>9.9999999999999992E-2</v>
      </c>
      <c r="AD83" s="10">
        <v>0.04</v>
      </c>
      <c r="AE83" s="10">
        <v>0.04</v>
      </c>
      <c r="AF83" s="20">
        <f t="shared" si="84"/>
        <v>0.19999999999999998</v>
      </c>
      <c r="AG83" s="10">
        <v>0.06</v>
      </c>
      <c r="AH83" s="10">
        <v>0.06</v>
      </c>
      <c r="AI83" s="20">
        <f t="shared" si="85"/>
        <v>0.3</v>
      </c>
      <c r="AJ83" s="10">
        <v>0.08</v>
      </c>
      <c r="AK83" s="10">
        <v>0.08</v>
      </c>
      <c r="AL83" s="9">
        <f t="shared" si="86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/>
      <c r="AR83" s="20">
        <f>+AQ83/V83</f>
        <v>0</v>
      </c>
      <c r="AS83" s="10">
        <v>0.14000000000000001</v>
      </c>
      <c r="AT83" s="10"/>
      <c r="AU83" s="20">
        <f>+AT83/V83</f>
        <v>0</v>
      </c>
      <c r="AV83" s="10">
        <v>0.16</v>
      </c>
      <c r="AW83" s="10"/>
      <c r="AX83" s="20">
        <f>+AW83/V83</f>
        <v>0</v>
      </c>
      <c r="AY83" s="10">
        <v>0.18</v>
      </c>
      <c r="AZ83" s="10"/>
      <c r="BA83" s="20">
        <f>+AZ83/V83</f>
        <v>0</v>
      </c>
      <c r="BB83" s="10">
        <v>0.19</v>
      </c>
      <c r="BC83" s="10"/>
      <c r="BD83" s="20">
        <f>+BC83/V83</f>
        <v>0</v>
      </c>
      <c r="BE83" s="10">
        <v>0.2</v>
      </c>
      <c r="BF83" s="10"/>
      <c r="BG83" s="20">
        <f>+BF83/V83</f>
        <v>0</v>
      </c>
    </row>
    <row r="84" spans="1:59" ht="89.25" x14ac:dyDescent="0.25">
      <c r="A84" s="11" t="s">
        <v>43</v>
      </c>
      <c r="B84" s="11" t="s">
        <v>56</v>
      </c>
      <c r="C84" s="11">
        <v>7</v>
      </c>
      <c r="D84" s="11" t="s">
        <v>166</v>
      </c>
      <c r="E84" s="11">
        <v>45</v>
      </c>
      <c r="F84" s="11" t="s">
        <v>199</v>
      </c>
      <c r="G84" s="12" t="s">
        <v>200</v>
      </c>
      <c r="H84" s="11" t="s">
        <v>201</v>
      </c>
      <c r="I84" s="11">
        <v>381</v>
      </c>
      <c r="J84" s="11" t="s">
        <v>202</v>
      </c>
      <c r="K84" s="11">
        <v>493</v>
      </c>
      <c r="L84" s="13" t="s">
        <v>203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</v>
      </c>
      <c r="AR84" s="45">
        <f>+AQ84/$V84</f>
        <v>0.72727272727272729</v>
      </c>
      <c r="AS84" s="14">
        <f>+$U$84+SUM(AS81:AS83)</f>
        <v>2.5</v>
      </c>
      <c r="AT84" s="14">
        <f>+$U$84+SUM(AT81:AT83)</f>
        <v>2</v>
      </c>
      <c r="AU84" s="45">
        <f>+AT84/$V84</f>
        <v>0.72727272727272729</v>
      </c>
      <c r="AV84" s="14">
        <f>+$U$84+SUM(AV81:AV83)</f>
        <v>2.56</v>
      </c>
      <c r="AW84" s="14">
        <f>+$U$84+SUM(AW81:AW83)</f>
        <v>2</v>
      </c>
      <c r="AX84" s="45">
        <f>+AW84/$V84</f>
        <v>0.72727272727272729</v>
      </c>
      <c r="AY84" s="14">
        <f>+$U$84+SUM(AY81:AY83)</f>
        <v>2.63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2.69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G1:B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2019-07-23T17:38:03Z</dcterms:modified>
</cp:coreProperties>
</file>