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8800" windowHeight="17560" activeTab="2"/>
  </bookViews>
  <sheets>
    <sheet name="FICHA TECNICA" sheetId="4" r:id="rId1"/>
    <sheet name="P0A" sheetId="2" r:id="rId2"/>
    <sheet name="graficos" sheetId="3" r:id="rId3"/>
  </sheets>
  <definedNames>
    <definedName name="_IDX1" localSheetId="2">graficos!#REF!</definedName>
    <definedName name="_IDX1" localSheetId="1">P0A!#REF!</definedName>
    <definedName name="IDX" localSheetId="2">graficos!#REF!</definedName>
    <definedName name="IDX" localSheetId="1">P0A!#REF!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36" i="3" l="1"/>
  <c r="H771" i="3"/>
  <c r="H770" i="3"/>
  <c r="H769" i="3"/>
  <c r="B703" i="3"/>
  <c r="B702" i="3"/>
  <c r="B711" i="3"/>
  <c r="K538" i="3"/>
  <c r="K537" i="3"/>
  <c r="H538" i="3"/>
  <c r="B486" i="3"/>
  <c r="D483" i="3"/>
  <c r="B477" i="3"/>
  <c r="D475" i="3"/>
  <c r="D353" i="3"/>
  <c r="D351" i="3"/>
  <c r="D354" i="3"/>
  <c r="D355" i="3"/>
  <c r="D352" i="3"/>
  <c r="C348" i="3"/>
  <c r="B349" i="3"/>
  <c r="C349" i="3"/>
  <c r="C293" i="3"/>
  <c r="B292" i="3"/>
  <c r="C292" i="3"/>
  <c r="B285" i="3"/>
  <c r="D279" i="3"/>
  <c r="C276" i="3"/>
  <c r="B275" i="3"/>
  <c r="C275" i="3"/>
  <c r="B268" i="3"/>
  <c r="D262" i="3"/>
  <c r="B248" i="3"/>
  <c r="B223" i="3"/>
  <c r="D221" i="3"/>
  <c r="B205" i="3"/>
  <c r="D202" i="3"/>
  <c r="B189" i="3"/>
  <c r="D185" i="3"/>
  <c r="D474" i="3"/>
  <c r="I473" i="3"/>
  <c r="I471" i="3"/>
  <c r="D278" i="3"/>
  <c r="D281" i="3"/>
  <c r="D298" i="3"/>
  <c r="D301" i="3"/>
  <c r="D297" i="3"/>
  <c r="D201" i="3"/>
  <c r="D203" i="3"/>
  <c r="D217" i="3"/>
  <c r="D220" i="3"/>
  <c r="D263" i="3"/>
  <c r="D264" i="3"/>
  <c r="D282" i="3"/>
  <c r="D299" i="3"/>
  <c r="D300" i="3"/>
  <c r="D296" i="3"/>
  <c r="D295" i="3"/>
  <c r="D187" i="3"/>
  <c r="D199" i="3"/>
  <c r="D219" i="3"/>
  <c r="D265" i="3"/>
  <c r="D283" i="3"/>
  <c r="D280" i="3"/>
  <c r="D266" i="3"/>
  <c r="J771" i="3"/>
  <c r="J770" i="3"/>
  <c r="J769" i="3"/>
  <c r="C772" i="3"/>
  <c r="E769" i="3"/>
  <c r="E770" i="3"/>
  <c r="D710" i="3"/>
  <c r="D706" i="3"/>
  <c r="D707" i="3"/>
  <c r="D708" i="3"/>
  <c r="D709" i="3"/>
  <c r="D705" i="3"/>
  <c r="L538" i="3"/>
  <c r="L537" i="3"/>
  <c r="L536" i="3"/>
  <c r="M536" i="3"/>
  <c r="M537" i="3"/>
  <c r="M538" i="3"/>
  <c r="B525" i="3"/>
  <c r="B535" i="3"/>
  <c r="D533" i="3"/>
  <c r="B515" i="3"/>
  <c r="I470" i="3"/>
  <c r="B506" i="3"/>
  <c r="B496" i="3"/>
  <c r="D493" i="3"/>
  <c r="D484" i="3"/>
  <c r="D522" i="3"/>
  <c r="I474" i="3"/>
  <c r="D504" i="3"/>
  <c r="I476" i="3"/>
  <c r="D512" i="3"/>
  <c r="D532" i="3"/>
  <c r="D523" i="3"/>
  <c r="I475" i="3"/>
  <c r="D513" i="3"/>
  <c r="I472" i="3"/>
  <c r="D494" i="3"/>
  <c r="D503" i="3"/>
  <c r="D240" i="3"/>
  <c r="D244" i="3"/>
  <c r="D246" i="3"/>
  <c r="D242" i="3"/>
  <c r="D245" i="3"/>
  <c r="D243" i="3"/>
  <c r="D241" i="3"/>
  <c r="D186" i="3"/>
  <c r="D183" i="3"/>
  <c r="C134" i="3"/>
  <c r="B134" i="3"/>
  <c r="B80" i="3"/>
  <c r="C80" i="3"/>
  <c r="C30" i="3"/>
  <c r="B30" i="3"/>
  <c r="D34" i="3"/>
  <c r="D36" i="3"/>
  <c r="D38" i="3"/>
  <c r="D40" i="3"/>
  <c r="D42" i="3"/>
  <c r="D44" i="3"/>
  <c r="D46" i="3"/>
  <c r="D48" i="3"/>
  <c r="D50" i="3"/>
  <c r="D52" i="3"/>
  <c r="D54" i="3"/>
  <c r="D56" i="3"/>
  <c r="D35" i="3"/>
  <c r="D37" i="3"/>
  <c r="D39" i="3"/>
  <c r="D43" i="3"/>
  <c r="D45" i="3"/>
  <c r="D47" i="3"/>
  <c r="D49" i="3"/>
  <c r="D51" i="3"/>
  <c r="D53" i="3"/>
  <c r="D55" i="3"/>
  <c r="D41" i="3"/>
  <c r="D33" i="3"/>
</calcChain>
</file>

<file path=xl/sharedStrings.xml><?xml version="1.0" encoding="utf-8"?>
<sst xmlns="http://schemas.openxmlformats.org/spreadsheetml/2006/main" count="2243" uniqueCount="409">
  <si>
    <t>P01. ¿Vive usted en Bogotá?</t>
  </si>
  <si>
    <t>% estimado</t>
  </si>
  <si>
    <t>% Cve</t>
  </si>
  <si>
    <t>Total</t>
  </si>
  <si>
    <t xml:space="preserve">Si </t>
  </si>
  <si>
    <t xml:space="preserve">No </t>
  </si>
  <si>
    <t>Población estimada</t>
  </si>
  <si>
    <t>Hombres</t>
  </si>
  <si>
    <t>Mujeres</t>
  </si>
  <si>
    <t>Total Estimado</t>
  </si>
  <si>
    <t>P00. Su lugar de nacimiento es:</t>
  </si>
  <si>
    <t xml:space="preserve">Bogotá </t>
  </si>
  <si>
    <t>Otro municipio del país</t>
  </si>
  <si>
    <t xml:space="preserve">Otro país </t>
  </si>
  <si>
    <t xml:space="preserve">Ns/Nr </t>
  </si>
  <si>
    <t>P00b. Departamento de nacimiento</t>
  </si>
  <si>
    <t xml:space="preserve">Antioquia </t>
  </si>
  <si>
    <t xml:space="preserve">Atlántico </t>
  </si>
  <si>
    <t xml:space="preserve">Bolívar </t>
  </si>
  <si>
    <t xml:space="preserve">Boyacá </t>
  </si>
  <si>
    <t xml:space="preserve">Caldas </t>
  </si>
  <si>
    <t xml:space="preserve">Caquetá </t>
  </si>
  <si>
    <t xml:space="preserve">Cauca </t>
  </si>
  <si>
    <t xml:space="preserve">Cesar </t>
  </si>
  <si>
    <t xml:space="preserve">Córdoba </t>
  </si>
  <si>
    <t xml:space="preserve">Cundinamarca </t>
  </si>
  <si>
    <t xml:space="preserve">Chocó </t>
  </si>
  <si>
    <t xml:space="preserve">Huila </t>
  </si>
  <si>
    <t xml:space="preserve">La Guajira </t>
  </si>
  <si>
    <t xml:space="preserve">Magdalena </t>
  </si>
  <si>
    <t xml:space="preserve">Meta </t>
  </si>
  <si>
    <t xml:space="preserve">Nariño </t>
  </si>
  <si>
    <t>Norte de Santander</t>
  </si>
  <si>
    <t xml:space="preserve">Quindío </t>
  </si>
  <si>
    <t xml:space="preserve">Risaralda </t>
  </si>
  <si>
    <t xml:space="preserve">Santander </t>
  </si>
  <si>
    <t xml:space="preserve">Sucre </t>
  </si>
  <si>
    <t xml:space="preserve">Tolima </t>
  </si>
  <si>
    <t xml:space="preserve">Valle </t>
  </si>
  <si>
    <t xml:space="preserve">Casanare </t>
  </si>
  <si>
    <t xml:space="preserve">Putumayo </t>
  </si>
  <si>
    <t xml:space="preserve">San Andrés </t>
  </si>
  <si>
    <t xml:space="preserve">No aplica </t>
  </si>
  <si>
    <t xml:space="preserve">Amazonas </t>
  </si>
  <si>
    <t>P00c. El lugar de nacimiento de su madre es:</t>
  </si>
  <si>
    <t>P00b. Departamento de nacimiento de la madre</t>
  </si>
  <si>
    <t xml:space="preserve">Arauca </t>
  </si>
  <si>
    <t>P00c. El lugar de nacimiento de su padre es:</t>
  </si>
  <si>
    <t>P00b. Departamento de nacimiento del padre</t>
  </si>
  <si>
    <t>P01A. ¿Cuál es su lugar de residencia?</t>
  </si>
  <si>
    <t xml:space="preserve">Nacional </t>
  </si>
  <si>
    <t>Extranjero</t>
  </si>
  <si>
    <t>P02. ¿Esta es su primera visita a Bogotá?</t>
  </si>
  <si>
    <t>No aplica</t>
  </si>
  <si>
    <t>P03. ¿Durmió o piensa dormir por lo menos una noche en Bogotá en este viaje?</t>
  </si>
  <si>
    <t>P04. ¿Cuántas noches durmió o piensa dormir en Bogotá?</t>
  </si>
  <si>
    <t xml:space="preserve">Una noche </t>
  </si>
  <si>
    <t xml:space="preserve">Dos noches </t>
  </si>
  <si>
    <t xml:space="preserve">Tres noches </t>
  </si>
  <si>
    <t xml:space="preserve">Cuatro noches </t>
  </si>
  <si>
    <t xml:space="preserve">Cinco noches </t>
  </si>
  <si>
    <t xml:space="preserve">Siete noches </t>
  </si>
  <si>
    <t>Más de una semana</t>
  </si>
  <si>
    <t>P05. ¿Dónde se alojó o piensa alojarse la mayor parte del tiempo en Bogotá?</t>
  </si>
  <si>
    <t xml:space="preserve">Hotel </t>
  </si>
  <si>
    <t xml:space="preserve">Apartamento de alquiler </t>
  </si>
  <si>
    <t>Casa de familiares o amigos</t>
  </si>
  <si>
    <t>P06. ¿Cuál fue la principal razón o motivo de su viaje a Bogotá?</t>
  </si>
  <si>
    <t xml:space="preserve">Negocios </t>
  </si>
  <si>
    <t>Visitas a familiares o amigos</t>
  </si>
  <si>
    <t xml:space="preserve">Otro </t>
  </si>
  <si>
    <t>Realizar negocios, trámites, etc.</t>
  </si>
  <si>
    <t>Visitar sitios turísticos</t>
  </si>
  <si>
    <t>Ir de compras</t>
  </si>
  <si>
    <t>Diversión nocturna</t>
  </si>
  <si>
    <t xml:space="preserve">Otra </t>
  </si>
  <si>
    <t xml:space="preserve">Ninguna </t>
  </si>
  <si>
    <t xml:space="preserve">Primera vez </t>
  </si>
  <si>
    <t xml:space="preserve">De 2 a 5 versiones </t>
  </si>
  <si>
    <t xml:space="preserve">De 6 a 10 versiones </t>
  </si>
  <si>
    <t>De 11 a 14 versiones</t>
  </si>
  <si>
    <t xml:space="preserve">Todas las versiones </t>
  </si>
  <si>
    <t>P09. ¿Por cuál medio se enteró de este evento?</t>
  </si>
  <si>
    <t xml:space="preserve">Radio </t>
  </si>
  <si>
    <t xml:space="preserve">Televisión </t>
  </si>
  <si>
    <t xml:space="preserve">Prensa </t>
  </si>
  <si>
    <t xml:space="preserve">Volantes </t>
  </si>
  <si>
    <t xml:space="preserve">Otro ciudadano </t>
  </si>
  <si>
    <t>Pasaba por aquí, casualidad</t>
  </si>
  <si>
    <t xml:space="preserve">Internet </t>
  </si>
  <si>
    <t>Páginas institucionales</t>
  </si>
  <si>
    <t xml:space="preserve">Twitter </t>
  </si>
  <si>
    <t xml:space="preserve">Facebook </t>
  </si>
  <si>
    <t>P10. ¿Asistió usted el año pasado a Salsa al Parque?</t>
  </si>
  <si>
    <t xml:space="preserve">Mejoró </t>
  </si>
  <si>
    <t xml:space="preserve">Empeoró </t>
  </si>
  <si>
    <t>No he asistido a otras versiones</t>
  </si>
  <si>
    <t xml:space="preserve">No gastó dinero </t>
  </si>
  <si>
    <t xml:space="preserve">No gastará dinero </t>
  </si>
  <si>
    <t xml:space="preserve">Rock </t>
  </si>
  <si>
    <t xml:space="preserve">Electrónica </t>
  </si>
  <si>
    <t xml:space="preserve">Balada </t>
  </si>
  <si>
    <t xml:space="preserve">Salsa </t>
  </si>
  <si>
    <t xml:space="preserve">Vallenato </t>
  </si>
  <si>
    <t xml:space="preserve">Hip hop, Rap </t>
  </si>
  <si>
    <t xml:space="preserve">Ranchera </t>
  </si>
  <si>
    <t xml:space="preserve">Reggae </t>
  </si>
  <si>
    <t xml:space="preserve">Clásica </t>
  </si>
  <si>
    <t xml:space="preserve">Jazz </t>
  </si>
  <si>
    <t>0.0400</t>
  </si>
  <si>
    <t>0.0521</t>
  </si>
  <si>
    <t>0.0622</t>
  </si>
  <si>
    <t>0.0489</t>
  </si>
  <si>
    <t>0.0694</t>
  </si>
  <si>
    <t>0.0689</t>
  </si>
  <si>
    <t>No la conozco</t>
  </si>
  <si>
    <t>0.0899</t>
  </si>
  <si>
    <t>0.1322</t>
  </si>
  <si>
    <t>0.1225</t>
  </si>
  <si>
    <t>0.2018</t>
  </si>
  <si>
    <t>0.3659</t>
  </si>
  <si>
    <t>0.2419</t>
  </si>
  <si>
    <t>P13B. ¿Cuánto gastó para venir al Festival Salsa al Parque?</t>
  </si>
  <si>
    <t xml:space="preserve">Entre 1 y 3 horas </t>
  </si>
  <si>
    <t xml:space="preserve">Entre 4 y 6 horas </t>
  </si>
  <si>
    <t>Entre 7 y 10 horas</t>
  </si>
  <si>
    <t xml:space="preserve">Más de 10 horas </t>
  </si>
  <si>
    <t>No lo ha visitado</t>
  </si>
  <si>
    <t xml:space="preserve">Les da pereza </t>
  </si>
  <si>
    <t xml:space="preserve">Es un plan caro </t>
  </si>
  <si>
    <t xml:space="preserve">Termina muy tarde </t>
  </si>
  <si>
    <t xml:space="preserve">El cartel no es tan bueno </t>
  </si>
  <si>
    <t xml:space="preserve">Por la requisas </t>
  </si>
  <si>
    <t>El transporte es complicado</t>
  </si>
  <si>
    <t xml:space="preserve">Por la organización </t>
  </si>
  <si>
    <t xml:space="preserve">0 y 1.000 pesos </t>
  </si>
  <si>
    <t xml:space="preserve">Entre 2.000 y 5.000 pesos </t>
  </si>
  <si>
    <t xml:space="preserve">Entre 5.000 y 10.000 pesos </t>
  </si>
  <si>
    <t>Entre 10.000 y 15.000 pesos</t>
  </si>
  <si>
    <t>Entre 15.000 y 20.000 pesos</t>
  </si>
  <si>
    <t>Entre 20.000 y 25.000 pesos</t>
  </si>
  <si>
    <t>Entre 25.000 y 30.000 pesos</t>
  </si>
  <si>
    <t>Entre 30.000 y 40.000 pesos</t>
  </si>
  <si>
    <t>Entre 40.000 y 50.000 pesos</t>
  </si>
  <si>
    <t xml:space="preserve">50.000 pesos o más </t>
  </si>
  <si>
    <t>P22. ¿Conoce usted a alguna de las bandas que ganaron el concurso para tocar en este festival?</t>
  </si>
  <si>
    <t>P24. ¿Sabe usted quién organiza Salsa al Parque?</t>
  </si>
  <si>
    <t>P25. ¿Quién organiza Salsa al Parque?</t>
  </si>
  <si>
    <t>Secretaría de Cultura, Recreación y Deporte</t>
  </si>
  <si>
    <t xml:space="preserve">Alcaldía Mayor </t>
  </si>
  <si>
    <t xml:space="preserve">Orquesta Filarmónica de Bogotá </t>
  </si>
  <si>
    <t>Familiares</t>
  </si>
  <si>
    <t>Otro</t>
  </si>
  <si>
    <t>No ha visitado los baños</t>
  </si>
  <si>
    <t>P31. ¿Cuál cree que es el género musical que distingue a Bogotá?</t>
  </si>
  <si>
    <t>D01. Edad</t>
  </si>
  <si>
    <t>Entre 13 y 17 años</t>
  </si>
  <si>
    <t>Entre 18 y 26 años</t>
  </si>
  <si>
    <t>Entre 27 y 35 años</t>
  </si>
  <si>
    <t>Entre 36 y 49 años</t>
  </si>
  <si>
    <t xml:space="preserve">50 años o más </t>
  </si>
  <si>
    <t>D03. Estrato</t>
  </si>
  <si>
    <t>Estrato 1</t>
  </si>
  <si>
    <t>Estrato 2</t>
  </si>
  <si>
    <t>Estrato 3</t>
  </si>
  <si>
    <t>Estrato 4</t>
  </si>
  <si>
    <t>Estrato 5</t>
  </si>
  <si>
    <t>Estrato 6</t>
  </si>
  <si>
    <t xml:space="preserve">Bajo </t>
  </si>
  <si>
    <t>Medio</t>
  </si>
  <si>
    <t xml:space="preserve">Alto </t>
  </si>
  <si>
    <t>Ns/Nr</t>
  </si>
  <si>
    <t xml:space="preserve">Ninguno </t>
  </si>
  <si>
    <t>Educación técnica/tecnológica</t>
  </si>
  <si>
    <t xml:space="preserve">Universitaria incompleta </t>
  </si>
  <si>
    <t xml:space="preserve">Universitaria completa </t>
  </si>
  <si>
    <t xml:space="preserve">Posgrado </t>
  </si>
  <si>
    <t>D05. Principal actividad</t>
  </si>
  <si>
    <t xml:space="preserve">Trabaja </t>
  </si>
  <si>
    <t xml:space="preserve">Estudia </t>
  </si>
  <si>
    <t xml:space="preserve">Trabaja y estudia </t>
  </si>
  <si>
    <t xml:space="preserve">Está desempleado </t>
  </si>
  <si>
    <t>Realiza oficios del hogar</t>
  </si>
  <si>
    <t xml:space="preserve">Pensionado </t>
  </si>
  <si>
    <t xml:space="preserve">Otra actividad </t>
  </si>
  <si>
    <t>D06. Localidad</t>
  </si>
  <si>
    <t xml:space="preserve">Usaquén </t>
  </si>
  <si>
    <t xml:space="preserve">Chapinero </t>
  </si>
  <si>
    <t xml:space="preserve">Santafé </t>
  </si>
  <si>
    <t xml:space="preserve">San Cristóbal </t>
  </si>
  <si>
    <t xml:space="preserve">Usme </t>
  </si>
  <si>
    <t xml:space="preserve">Tunjuelito </t>
  </si>
  <si>
    <t xml:space="preserve">Bosa </t>
  </si>
  <si>
    <t xml:space="preserve">Kennedy </t>
  </si>
  <si>
    <t xml:space="preserve">Fontibón </t>
  </si>
  <si>
    <t xml:space="preserve">Engativá </t>
  </si>
  <si>
    <t xml:space="preserve">Suba </t>
  </si>
  <si>
    <t xml:space="preserve">Barrios Unidos </t>
  </si>
  <si>
    <t xml:space="preserve">Teusaquillo </t>
  </si>
  <si>
    <t xml:space="preserve">Los Mártires </t>
  </si>
  <si>
    <t xml:space="preserve">Antonio Nariño </t>
  </si>
  <si>
    <t xml:space="preserve">Puente Aranda </t>
  </si>
  <si>
    <t xml:space="preserve">Candelaria </t>
  </si>
  <si>
    <t xml:space="preserve">Rafael Uribe </t>
  </si>
  <si>
    <t xml:space="preserve">Ciudad Bolívar </t>
  </si>
  <si>
    <t>No vive en la ciudad</t>
  </si>
  <si>
    <t xml:space="preserve"> </t>
  </si>
  <si>
    <t>Encuesta de opinión</t>
  </si>
  <si>
    <t>OBSERVATORIO DE CULTURAS</t>
  </si>
  <si>
    <t>SECRETARÍA DE CULTURA, RECREACIÓN Y DEPORTE</t>
  </si>
  <si>
    <t>GRÁFICOS</t>
  </si>
  <si>
    <t>P00A1. Su lugar de nacimiento es:</t>
  </si>
  <si>
    <t>Personas nacidas en otro departamento</t>
  </si>
  <si>
    <t>P00A1. Departamento de nacimiento</t>
  </si>
  <si>
    <t>P00B1. El lugar de nacimiento de su madre es:</t>
  </si>
  <si>
    <t>P00B2. Departamento de nacimiento de la madre</t>
  </si>
  <si>
    <t>P00C1. El lugar de nacimiento de su padre es:</t>
  </si>
  <si>
    <t>P00C2. Departamento de nacimiento del padre</t>
  </si>
  <si>
    <t>Vive fuera de Bogotá</t>
  </si>
  <si>
    <t>Otros</t>
  </si>
  <si>
    <t>Piensan dormir al menos una noche en Bogotá</t>
  </si>
  <si>
    <t xml:space="preserve">P07. ¿Además de asistir a este evento qué otras actividades piensa realizar en Bogotá? </t>
  </si>
  <si>
    <t>Si</t>
  </si>
  <si>
    <t>Las zonas de comidas</t>
  </si>
  <si>
    <t>Los puntos de hidratación*</t>
  </si>
  <si>
    <t>Las salidas de emergencia</t>
  </si>
  <si>
    <t>La Cruz Roja</t>
  </si>
  <si>
    <t>Las zonas de baños</t>
  </si>
  <si>
    <t>La zona de emprendimiento</t>
  </si>
  <si>
    <t>Punto de encuentro de personas perdidas</t>
  </si>
  <si>
    <t>P17. Lugares que las personas saben donde están ubicados</t>
  </si>
  <si>
    <t>Total estimado</t>
  </si>
  <si>
    <t>Los productos en general le parecen económicos</t>
  </si>
  <si>
    <t>Usted encuentra lo que necesita</t>
  </si>
  <si>
    <t>Los productos son de buena calidad</t>
  </si>
  <si>
    <t>Ha visitado las zonas de comida</t>
  </si>
  <si>
    <t>Ns/Nr *</t>
  </si>
  <si>
    <t>%</t>
  </si>
  <si>
    <t>Asistió o piensa asistir</t>
  </si>
  <si>
    <t>Sábado</t>
  </si>
  <si>
    <t>Asistentes</t>
  </si>
  <si>
    <t>Domingo</t>
  </si>
  <si>
    <t>No saben</t>
  </si>
  <si>
    <t>Rock al Parque</t>
  </si>
  <si>
    <t>Jazz al Parque</t>
  </si>
  <si>
    <t>Ópera al Parque</t>
  </si>
  <si>
    <t>Colombia al Parque</t>
  </si>
  <si>
    <t>Festival Distrital de Teatro</t>
  </si>
  <si>
    <t>P26. ¿Piensa asistir a alguno de los siguientes festivales al parque?</t>
  </si>
  <si>
    <t xml:space="preserve">P27. ¿Con quién está asistiendo a esta actividad? </t>
  </si>
  <si>
    <t>Suficientes</t>
  </si>
  <si>
    <t>No los ha usado</t>
  </si>
  <si>
    <t>Limpios</t>
  </si>
  <si>
    <t>Seguros</t>
  </si>
  <si>
    <t>Ha visitado los baños</t>
  </si>
  <si>
    <t>Al llegar</t>
  </si>
  <si>
    <t>Durante</t>
  </si>
  <si>
    <t>Al salir</t>
  </si>
  <si>
    <t>Excesivas</t>
  </si>
  <si>
    <t>Necesarias</t>
  </si>
  <si>
    <t>Arbitrarias</t>
  </si>
  <si>
    <t>Rigurosas</t>
  </si>
  <si>
    <t>Respetuosas</t>
  </si>
  <si>
    <t>D00. Sexo</t>
  </si>
  <si>
    <t xml:space="preserve">Seis noches </t>
  </si>
  <si>
    <t>De 11 a 15 versiones</t>
  </si>
  <si>
    <t>P13A. ¿Cuánto gastó para venir al Festival Hip Hop al Parque?</t>
  </si>
  <si>
    <t>P13B. ¿Cuánto cree que gastará cuando se vaya del Festival Hip Hop al Parque?</t>
  </si>
  <si>
    <t>Los puntos de hidratación</t>
  </si>
  <si>
    <t>No aplica*</t>
  </si>
  <si>
    <t>Sábado (20 de octubre)</t>
  </si>
  <si>
    <t>No aplica**</t>
  </si>
  <si>
    <t>Domingo (21 de octubre)</t>
  </si>
  <si>
    <t>No aplica***</t>
  </si>
  <si>
    <t>Lunes</t>
  </si>
  <si>
    <t>Lunes (15 de octubre)</t>
  </si>
  <si>
    <t>P23. Aparte de este festival ¿usted ha asistido en el último año a alguna presentación de Hip Hop en vivo?</t>
  </si>
  <si>
    <t>P24. ¿Sabe usted quién organiza Hip Hop al Parque?</t>
  </si>
  <si>
    <t>P25. ¿Quién organiza Hip Hop al Parque?</t>
  </si>
  <si>
    <t>Salsa al Parque</t>
  </si>
  <si>
    <t xml:space="preserve">Menor de 13 años </t>
  </si>
  <si>
    <t>FICHA TÉCNICA</t>
  </si>
  <si>
    <t>Objetivo de la encuesta</t>
  </si>
  <si>
    <t>Caracterizar a los asistentes al Festival Hip Hop al Parque y determinar percepciones, conocimientos y opiniones acerca del evento</t>
  </si>
  <si>
    <t>Lugar de realización</t>
  </si>
  <si>
    <t>Periodo de recolección</t>
  </si>
  <si>
    <t>15, 20 y 21 de octubre</t>
  </si>
  <si>
    <t>Población objetivo</t>
  </si>
  <si>
    <t>Asistentes al Festival Hip Hop al Parque 2012</t>
  </si>
  <si>
    <t>Total asistencias al evento</t>
  </si>
  <si>
    <t>Diseño muestral</t>
  </si>
  <si>
    <t>Muestreo probabilístico estratificado* sistemático</t>
  </si>
  <si>
    <t>Tamaño de muestra</t>
  </si>
  <si>
    <t>Error muestral ponderado para estimaciones del 20%</t>
  </si>
  <si>
    <t>Responsable de la Encuesta</t>
  </si>
  <si>
    <t>*La estratificación se realizó por días de realización del evento</t>
  </si>
  <si>
    <t>Observatorio de Culturas, SCRD</t>
  </si>
  <si>
    <t>Centro Cultural La Media Torta y Parque Simón Bolívar</t>
  </si>
  <si>
    <t xml:space="preserve">Ns/nr </t>
  </si>
  <si>
    <t xml:space="preserve">Sí </t>
  </si>
  <si>
    <t>P01a. ¿Cuál es su lugar de residencia?</t>
  </si>
  <si>
    <t>P06. ¿Cuál fue la principal razón o el motivo de su viaje a Bogotá?</t>
  </si>
  <si>
    <t xml:space="preserve">Asistencia al evento </t>
  </si>
  <si>
    <t xml:space="preserve">Vacaciones/recreación </t>
  </si>
  <si>
    <t xml:space="preserve">P07a. ¿Además de asistir a este evento qué otras actividades piensa realizar en Bogotá? </t>
  </si>
  <si>
    <t>P08. Incluyendo esta, ¿a cuántas versiones del festival ha asistido?</t>
  </si>
  <si>
    <t>P09a. ¿Por qué medio de Internet se enteró de este evento?</t>
  </si>
  <si>
    <t xml:space="preserve">Otras páginas </t>
  </si>
  <si>
    <t>P12. Con respecto a versiones anteriores, usted cree que este Festival de Salsa al Parque 2012:</t>
  </si>
  <si>
    <t xml:space="preserve">Se mantuvo igual </t>
  </si>
  <si>
    <t>P13a. ¿Cuánto cree que gastará cuando se vaya del Festival Salsa al Parque?</t>
  </si>
  <si>
    <t>P14. De los siguientes géneros musicales, ¿cuál es su preferido?</t>
  </si>
  <si>
    <t>Reguetón</t>
  </si>
  <si>
    <t>Música colombiana (folclórica)</t>
  </si>
  <si>
    <t>P15. ¿Visitó o piensa visitar la actividad de melómanos del festival?</t>
  </si>
  <si>
    <t>P16. ¿Aproximadamente cuántas horas piensa permanecer el día de hoy en este festival?</t>
  </si>
  <si>
    <t xml:space="preserve">Menos de 1 hora </t>
  </si>
  <si>
    <t>P17a. ¿Sabe usted dónde quedan ubicados los siguientes lugares? -Los puntos de hidratación</t>
  </si>
  <si>
    <t>P17b. ¿Sabe usted dónde quedan ubicados los siguientes lugares? -Las zonas de comidas</t>
  </si>
  <si>
    <t>Sí</t>
  </si>
  <si>
    <t>P17c. ¿Sabe usted dónde quedan ubicados los siguientes lugares? -Las salidas de emergencia</t>
  </si>
  <si>
    <t>P17d. ¿Sabe usted dónde quedan ubicados los siguientes lugares? -La Cruz Roja</t>
  </si>
  <si>
    <t>P17e. ¿Sabe usted dónde quedan ubicados los siguientes lugares? -Las zonas de baños</t>
  </si>
  <si>
    <t>P17f. ¿Sabe usted dónde quedan ubicados los siguientes lugares? -La zona de emprendimiento</t>
  </si>
  <si>
    <t>P17g. ¿Sabe usted dónde quedan ubicados los siguientes lugares? -Punto de encuentro de personas perdidas</t>
  </si>
  <si>
    <t>P18a. Con respecto a los alimentos y las bebidas que venden en la zona de comidas dígame: -Los productos en general le parecen económicos</t>
  </si>
  <si>
    <t>P18b. Con respecto a los alimentos y las bebidas que venden en la zona de comidas dígame: -Usted encuentra lo que necesita</t>
  </si>
  <si>
    <t>P18c. Con respecto a los alimentos y las bebidas que venden en la zona de comidas dígame: -Los productos son de buena calidad</t>
  </si>
  <si>
    <t>P18d. Con respecto a los alimentos y las bebidas que venden en la zona de comidas dígame: -No la ha visitado</t>
  </si>
  <si>
    <t>No la ha visitado</t>
  </si>
  <si>
    <t>P19a. Asistió o piensa asistir al Festival Salsa al Parque 2012 el día: -Viernes (17 de agosto)</t>
  </si>
  <si>
    <t>P19b. Asistió o piensa asistir al Festival Salsa al Parque 2012 el día: -Sábado (18 de agosto)</t>
  </si>
  <si>
    <t>P19c. Asistió o piensa asistir al Festival Salsa al Parque 2012 el día: -Domingo (19 de agosto)</t>
  </si>
  <si>
    <t>P20. ¿Cuál cree que es el principal motivo por el que algunas personas no asisten al festival?</t>
  </si>
  <si>
    <t xml:space="preserve">Por la lluvia y el frío </t>
  </si>
  <si>
    <t xml:space="preserve">Por las requisas </t>
  </si>
  <si>
    <t xml:space="preserve">Por el gentío </t>
  </si>
  <si>
    <t>P21. En el día de hoy, ¿cuál es su presupuesto para venir a Salsa al Parque?</t>
  </si>
  <si>
    <t xml:space="preserve">Entre 0 y 1.000 pesos </t>
  </si>
  <si>
    <t>P23. Aparte de este festival, ¿usted ha asistido en el último año a alguna presentación de salsa en vivo?</t>
  </si>
  <si>
    <t xml:space="preserve">Idartes (Instituto Distrital de las Artes) </t>
  </si>
  <si>
    <t>P26a. ¿Piensa asistir a alguno de los siguientes festivales al parque? -Rock al Parque</t>
  </si>
  <si>
    <t>P26b. ¿Piensa asistir a alguno de los siguientes festivales al parque? -Hip Hop al Parque</t>
  </si>
  <si>
    <t xml:space="preserve">Hip hop, rap </t>
  </si>
  <si>
    <t>P26c. ¿Piensa asistir a alguno de los siguientes festivales al parque? -Jazz al Parque</t>
  </si>
  <si>
    <t>P26d. ¿Piensa asistir a alguno de los siguientes festivales al parque? -Ópera al Parque</t>
  </si>
  <si>
    <t>P26e. ¿Piensa asistir a alguno de los siguientes festivales al parque? -Colombia al Parque</t>
  </si>
  <si>
    <t>Amigos (as)</t>
  </si>
  <si>
    <t>Novio (a)/esposo (a)/pareja/cónyuge</t>
  </si>
  <si>
    <t>Compañeros (as) de trabajo/estudio</t>
  </si>
  <si>
    <t>Solo (a)</t>
  </si>
  <si>
    <t>P26f. ¿Piensa asistir a alguno de los siguientes festivales al parque? -Festival Distrital de Teatro</t>
  </si>
  <si>
    <t xml:space="preserve">P27a. ¿Con quién está asistiendo a esta actividad? </t>
  </si>
  <si>
    <t>P28a. Usted cree que los baños que se encuentran en este festival son: -Suficientes</t>
  </si>
  <si>
    <t>P28b. Usted cree que los baños que se encuentran en este festival son: -Limpios</t>
  </si>
  <si>
    <t>P28c. Usted cree que los baños que se encuentran en este festival son: -Seguros</t>
  </si>
  <si>
    <t>P28d. Usted cree que los baños que se encuentran en este festival son: -No usa</t>
  </si>
  <si>
    <t>P29a. Siente usted que su integridad física corre riesgo asistiendo a este evento: -Al llegar</t>
  </si>
  <si>
    <t>P29b. Siente usted que su integridad física corre riesgo asistiendo a este evento: -Durante</t>
  </si>
  <si>
    <t>P29c. Siente usted que su integridad física corre riesgo asistiendo a este evento: -Al salir</t>
  </si>
  <si>
    <t>P30a. Las requisas de la entrada son: -Excesivas</t>
  </si>
  <si>
    <t>P30b. Las requisas de la entrada son: -Necesarias</t>
  </si>
  <si>
    <t>P30c. Las requisas de la entrada son: -Arbitrarias</t>
  </si>
  <si>
    <t>P30d. Las requisas de la entrada son: -Rigurosas</t>
  </si>
  <si>
    <t>P30e. Las requisas de la entrada son: -Respetuosas</t>
  </si>
  <si>
    <t>D03a. Nivel socioeconómico</t>
  </si>
  <si>
    <t>Ns/nr</t>
  </si>
  <si>
    <t>D04. Nivel educativo</t>
  </si>
  <si>
    <t xml:space="preserve">Primaria incompleta </t>
  </si>
  <si>
    <t xml:space="preserve">Primaria completa </t>
  </si>
  <si>
    <t xml:space="preserve">Secundaria incompleta </t>
  </si>
  <si>
    <t xml:space="preserve">Secundaria completa </t>
  </si>
  <si>
    <t xml:space="preserve">Está desempleado (a) </t>
  </si>
  <si>
    <t>XVI FESTIVAL HIP HOP AL PARQUE 2012</t>
  </si>
  <si>
    <t>No viven en Bogotá</t>
  </si>
  <si>
    <t>P09A. ¿Por qué medio de Internet se enteró de este evento?</t>
  </si>
  <si>
    <t>Se enteraron por Internet</t>
  </si>
  <si>
    <t>P10. ¿Asistió usted el año pasado a Hip Hop al Parque?</t>
  </si>
  <si>
    <t>P12. Con respecto a versiones anteriores, usted cree que este Festival de Hip Hop al Parque 2012:</t>
  </si>
  <si>
    <t xml:space="preserve">         </t>
  </si>
  <si>
    <t xml:space="preserve">Reguetón </t>
  </si>
  <si>
    <t>P17a. ¿Sabe usted dónde quedan ubicados los siguientes lugares?: -Las zonas de comidas</t>
  </si>
  <si>
    <t>P17d. ¿Sabe usted dónde quedan ubicados los siguientes lugares -La Cruz Roja</t>
  </si>
  <si>
    <t>P18. Con respecto a los alimentos y las bebidas que venden en la zona de comidas dígame:</t>
  </si>
  <si>
    <t>Ha visitado la zona de comidas</t>
  </si>
  <si>
    <t>*Esta categoría corresponde a las personas que no contestaron a ninguna de las preguntas realizadas. Estas personas son incluidas en cada una de las categorías "Ns/nr"</t>
  </si>
  <si>
    <t>Ns/nr*</t>
  </si>
  <si>
    <t>P19. Asistió o piensa asistir al Festival Hip Hop al Parque 2012 el día:</t>
  </si>
  <si>
    <t>*Asistentes el viernes **Asistentes el sábado ***Asistentes el domingo</t>
  </si>
  <si>
    <t>P21. En el día de hoy, ¿cuál es su presupuesto para venir a Hip Hop al Parque?</t>
  </si>
  <si>
    <t>Saben quién organiza Hip Hop al Parque</t>
  </si>
  <si>
    <t>Compañeros (as) de trabajo/Estudio</t>
  </si>
  <si>
    <t>P28. Usted cree que los baños que se encuentran en este festival son:</t>
  </si>
  <si>
    <t>P28. Usted cree que los baños que se encuentran en este festival no son:</t>
  </si>
  <si>
    <t xml:space="preserve">P29. Siente usted que su integridad física corre riesgo asistiendo a este evento: </t>
  </si>
  <si>
    <t>P30. Las requisas de la entrada son:</t>
  </si>
  <si>
    <t>Cuidado: ns/nr muy altos</t>
  </si>
  <si>
    <t xml:space="preserve">Hasta 2.000 pesos </t>
  </si>
  <si>
    <t>Entre 2.001 y 5.000 pesos</t>
  </si>
  <si>
    <t xml:space="preserve">Entre 5.001 y 10.000 pesos </t>
  </si>
  <si>
    <t>Entre 10.001 y 20.000 pesos</t>
  </si>
  <si>
    <t>Entre 20.001 y 30.000 pesos</t>
  </si>
  <si>
    <t>Entre 30.001 y 40.000 pesos</t>
  </si>
  <si>
    <t>Entre 40.001 y 50.000 pesos</t>
  </si>
  <si>
    <t>Más de 50.000 pesos</t>
  </si>
  <si>
    <t>Entre 5.001 y 10.000 pesos</t>
  </si>
  <si>
    <t xml:space="preserve">Entre 2.001 y 5.000 pesos </t>
  </si>
  <si>
    <t>Hasta 2.000 pesos</t>
  </si>
  <si>
    <t xml:space="preserve">Más de 50.000 pesos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</si>
</sst>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b/>
      <i/>
      <sz val="11"/>
      <color indexed="8"/>
      <name val="Century Gothic"/>
      <family val="2"/>
    </font>
    <font>
      <b/>
      <sz val="14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  <font>
      <b/>
      <sz val="9"/>
      <color theme="1"/>
      <name val="Century Gothic"/>
      <family val="2"/>
    </font>
    <font>
      <b/>
      <sz val="10"/>
      <color rgb="FFFF0000"/>
      <name val="Century Gothic"/>
      <family val="2"/>
    </font>
    <font>
      <b/>
      <sz val="9"/>
      <color rgb="FFFF0000"/>
      <name val="Century Gothic"/>
      <family val="2"/>
    </font>
    <font>
      <sz val="9"/>
      <color rgb="FFFF0000"/>
      <name val="Century Gothic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3.5"/>
      <name val="Arial"/>
      <family val="2"/>
    </font>
    <font>
      <b/>
      <sz val="13.5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  <diagonal/>
    </border>
    <border>
      <left/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ck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ck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ck">
        <color indexed="9"/>
      </bottom>
      <diagonal/>
    </border>
    <border>
      <left/>
      <right/>
      <top/>
      <bottom style="thick">
        <color theme="3"/>
      </bottom>
      <diagonal/>
    </border>
    <border>
      <left style="thick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ck">
        <color indexed="9"/>
      </right>
      <top style="thin">
        <color indexed="9"/>
      </top>
      <bottom/>
      <diagonal/>
    </border>
    <border>
      <left/>
      <right/>
      <top/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thin">
        <color indexed="9"/>
      </left>
      <right/>
      <top style="thick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  <diagonal/>
    </border>
    <border>
      <left/>
      <right/>
      <top style="thick">
        <color indexed="9"/>
      </top>
      <bottom style="thin">
        <color indexed="9"/>
      </bottom>
      <diagonal/>
    </border>
    <border>
      <left/>
      <right style="thick">
        <color indexed="9"/>
      </right>
      <top style="thick">
        <color indexed="9"/>
      </top>
      <bottom style="thin">
        <color indexed="9"/>
      </bottom>
      <diagonal/>
    </border>
    <border>
      <left/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ck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ck">
        <color indexed="9"/>
      </right>
      <top style="thin">
        <color indexed="9"/>
      </top>
      <bottom/>
      <diagonal/>
    </border>
    <border>
      <left style="thin">
        <color theme="0"/>
      </left>
      <right/>
      <top/>
      <bottom style="thick">
        <color indexed="9"/>
      </bottom>
      <diagonal/>
    </border>
    <border>
      <left/>
      <right/>
      <top style="thin">
        <color indexed="9"/>
      </top>
      <bottom style="thick">
        <color indexed="9"/>
      </bottom>
      <diagonal/>
    </border>
    <border>
      <left/>
      <right style="thick">
        <color indexed="9"/>
      </right>
      <top style="thin">
        <color indexed="9"/>
      </top>
      <bottom style="thick">
        <color indexed="9"/>
      </bottom>
      <diagonal/>
    </border>
    <border>
      <left/>
      <right/>
      <top/>
      <bottom style="thick">
        <color rgb="FF1F497D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3" fontId="3" fillId="2" borderId="6" xfId="0" applyNumberFormat="1" applyFont="1" applyFill="1" applyBorder="1" applyAlignment="1">
      <alignment horizontal="right" wrapText="1" indent="1"/>
    </xf>
    <xf numFmtId="10" fontId="3" fillId="2" borderId="7" xfId="1" applyNumberFormat="1" applyFont="1" applyFill="1" applyBorder="1" applyAlignment="1">
      <alignment horizontal="right" wrapText="1" indent="1"/>
    </xf>
    <xf numFmtId="10" fontId="3" fillId="2" borderId="8" xfId="1" applyNumberFormat="1" applyFont="1" applyFill="1" applyBorder="1" applyAlignment="1">
      <alignment horizontal="right" wrapText="1" indent="1"/>
    </xf>
    <xf numFmtId="3" fontId="3" fillId="2" borderId="9" xfId="0" applyNumberFormat="1" applyFont="1" applyFill="1" applyBorder="1" applyAlignment="1">
      <alignment horizontal="right" wrapText="1" indent="1"/>
    </xf>
    <xf numFmtId="0" fontId="3" fillId="2" borderId="10" xfId="0" applyFont="1" applyFill="1" applyBorder="1" applyAlignment="1">
      <alignment horizontal="left" vertical="top" wrapText="1"/>
    </xf>
    <xf numFmtId="3" fontId="4" fillId="2" borderId="11" xfId="0" applyNumberFormat="1" applyFont="1" applyFill="1" applyBorder="1" applyAlignment="1">
      <alignment horizontal="right" wrapText="1" indent="1"/>
    </xf>
    <xf numFmtId="10" fontId="4" fillId="2" borderId="12" xfId="1" applyNumberFormat="1" applyFont="1" applyFill="1" applyBorder="1" applyAlignment="1">
      <alignment horizontal="right" wrapText="1" indent="1"/>
    </xf>
    <xf numFmtId="10" fontId="4" fillId="2" borderId="13" xfId="1" applyNumberFormat="1" applyFont="1" applyFill="1" applyBorder="1" applyAlignment="1">
      <alignment horizontal="right" wrapText="1" indent="1"/>
    </xf>
    <xf numFmtId="3" fontId="4" fillId="2" borderId="14" xfId="0" applyNumberFormat="1" applyFont="1" applyFill="1" applyBorder="1" applyAlignment="1">
      <alignment horizontal="right" wrapText="1" indent="1"/>
    </xf>
    <xf numFmtId="0" fontId="5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wrapText="1" indent="1"/>
    </xf>
    <xf numFmtId="10" fontId="4" fillId="0" borderId="0" xfId="1" applyNumberFormat="1" applyFont="1" applyFill="1" applyBorder="1" applyAlignment="1">
      <alignment horizontal="right" wrapText="1" indent="1"/>
    </xf>
    <xf numFmtId="3" fontId="4" fillId="2" borderId="6" xfId="0" applyNumberFormat="1" applyFont="1" applyFill="1" applyBorder="1" applyAlignment="1">
      <alignment horizontal="right" wrapText="1" indent="1"/>
    </xf>
    <xf numFmtId="10" fontId="4" fillId="2" borderId="7" xfId="1" applyNumberFormat="1" applyFont="1" applyFill="1" applyBorder="1" applyAlignment="1">
      <alignment horizontal="right" wrapText="1" indent="1"/>
    </xf>
    <xf numFmtId="10" fontId="4" fillId="2" borderId="8" xfId="1" applyNumberFormat="1" applyFont="1" applyFill="1" applyBorder="1" applyAlignment="1">
      <alignment horizontal="right" wrapText="1" indent="1"/>
    </xf>
    <xf numFmtId="3" fontId="4" fillId="2" borderId="9" xfId="0" applyNumberFormat="1" applyFont="1" applyFill="1" applyBorder="1" applyAlignment="1">
      <alignment horizontal="right" wrapText="1" indent="1"/>
    </xf>
    <xf numFmtId="0" fontId="0" fillId="0" borderId="0" xfId="0" applyFill="1"/>
    <xf numFmtId="0" fontId="6" fillId="0" borderId="0" xfId="0" applyFont="1" applyAlignment="1">
      <alignment horizontal="center" vertical="center"/>
    </xf>
    <xf numFmtId="0" fontId="0" fillId="0" borderId="0" xfId="0" applyBorder="1"/>
    <xf numFmtId="0" fontId="9" fillId="4" borderId="0" xfId="0" applyFont="1" applyFill="1"/>
    <xf numFmtId="3" fontId="0" fillId="0" borderId="0" xfId="0" applyNumberFormat="1"/>
    <xf numFmtId="0" fontId="3" fillId="0" borderId="5" xfId="0" applyFont="1" applyFill="1" applyBorder="1" applyAlignment="1">
      <alignment horizontal="left" vertical="top" wrapText="1"/>
    </xf>
    <xf numFmtId="3" fontId="3" fillId="0" borderId="6" xfId="0" applyNumberFormat="1" applyFont="1" applyFill="1" applyBorder="1" applyAlignment="1">
      <alignment horizontal="right" wrapText="1" indent="1"/>
    </xf>
    <xf numFmtId="10" fontId="3" fillId="0" borderId="7" xfId="1" applyNumberFormat="1" applyFont="1" applyFill="1" applyBorder="1" applyAlignment="1">
      <alignment horizontal="right" wrapText="1" indent="1"/>
    </xf>
    <xf numFmtId="0" fontId="3" fillId="2" borderId="10" xfId="0" applyFont="1" applyFill="1" applyBorder="1" applyAlignment="1">
      <alignment horizontal="left" vertical="top"/>
    </xf>
    <xf numFmtId="10" fontId="4" fillId="2" borderId="12" xfId="1" applyNumberFormat="1" applyFont="1" applyFill="1" applyBorder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0" fillId="5" borderId="25" xfId="0" applyFont="1" applyFill="1" applyBorder="1"/>
    <xf numFmtId="0" fontId="3" fillId="5" borderId="26" xfId="0" applyFont="1" applyFill="1" applyBorder="1" applyAlignment="1">
      <alignment horizontal="left" vertical="top" wrapText="1"/>
    </xf>
    <xf numFmtId="3" fontId="4" fillId="5" borderId="27" xfId="0" applyNumberFormat="1" applyFont="1" applyFill="1" applyBorder="1" applyAlignment="1">
      <alignment horizontal="right" wrapText="1" indent="1"/>
    </xf>
    <xf numFmtId="10" fontId="4" fillId="5" borderId="28" xfId="1" applyNumberFormat="1" applyFont="1" applyFill="1" applyBorder="1" applyAlignment="1">
      <alignment horizontal="right" wrapText="1" indent="1"/>
    </xf>
    <xf numFmtId="10" fontId="4" fillId="5" borderId="29" xfId="1" applyNumberFormat="1" applyFont="1" applyFill="1" applyBorder="1" applyAlignment="1">
      <alignment horizontal="right" wrapText="1" indent="1"/>
    </xf>
    <xf numFmtId="0" fontId="9" fillId="5" borderId="0" xfId="0" applyFont="1" applyFill="1" applyBorder="1"/>
    <xf numFmtId="0" fontId="3" fillId="5" borderId="10" xfId="0" applyFont="1" applyFill="1" applyBorder="1" applyAlignment="1">
      <alignment horizontal="left" vertical="top" wrapText="1"/>
    </xf>
    <xf numFmtId="3" fontId="4" fillId="5" borderId="11" xfId="0" applyNumberFormat="1" applyFont="1" applyFill="1" applyBorder="1" applyAlignment="1">
      <alignment horizontal="right" wrapText="1" indent="1"/>
    </xf>
    <xf numFmtId="10" fontId="4" fillId="5" borderId="12" xfId="1" applyNumberFormat="1" applyFont="1" applyFill="1" applyBorder="1" applyAlignment="1">
      <alignment horizontal="right" wrapText="1" indent="1"/>
    </xf>
    <xf numFmtId="10" fontId="4" fillId="5" borderId="13" xfId="1" applyNumberFormat="1" applyFont="1" applyFill="1" applyBorder="1" applyAlignment="1">
      <alignment horizontal="right" wrapText="1" indent="1"/>
    </xf>
    <xf numFmtId="0" fontId="9" fillId="5" borderId="21" xfId="0" applyFont="1" applyFill="1" applyBorder="1"/>
    <xf numFmtId="0" fontId="3" fillId="5" borderId="15" xfId="0" applyFont="1" applyFill="1" applyBorder="1" applyAlignment="1">
      <alignment horizontal="left" vertical="top" wrapText="1"/>
    </xf>
    <xf numFmtId="3" fontId="4" fillId="5" borderId="1" xfId="0" applyNumberFormat="1" applyFont="1" applyFill="1" applyBorder="1" applyAlignment="1">
      <alignment horizontal="right" wrapText="1" indent="1"/>
    </xf>
    <xf numFmtId="10" fontId="4" fillId="5" borderId="2" xfId="1" applyNumberFormat="1" applyFont="1" applyFill="1" applyBorder="1" applyAlignment="1">
      <alignment horizontal="right" wrapText="1" indent="1"/>
    </xf>
    <xf numFmtId="10" fontId="4" fillId="5" borderId="3" xfId="1" applyNumberFormat="1" applyFont="1" applyFill="1" applyBorder="1" applyAlignment="1">
      <alignment horizontal="right" wrapText="1" indent="1"/>
    </xf>
    <xf numFmtId="10" fontId="3" fillId="5" borderId="29" xfId="1" applyNumberFormat="1" applyFont="1" applyFill="1" applyBorder="1" applyAlignment="1">
      <alignment horizontal="right" wrapText="1" indent="1"/>
    </xf>
    <xf numFmtId="0" fontId="11" fillId="0" borderId="0" xfId="0" applyFont="1"/>
    <xf numFmtId="3" fontId="9" fillId="0" borderId="0" xfId="0" applyNumberFormat="1" applyFont="1"/>
    <xf numFmtId="0" fontId="3" fillId="5" borderId="18" xfId="0" applyFont="1" applyFill="1" applyBorder="1" applyAlignment="1">
      <alignment vertical="top"/>
    </xf>
    <xf numFmtId="0" fontId="12" fillId="0" borderId="0" xfId="0" applyFont="1"/>
    <xf numFmtId="0" fontId="3" fillId="5" borderId="15" xfId="0" applyFont="1" applyFill="1" applyBorder="1" applyAlignment="1">
      <alignment horizontal="left" vertical="top"/>
    </xf>
    <xf numFmtId="0" fontId="3" fillId="5" borderId="26" xfId="0" applyFont="1" applyFill="1" applyBorder="1" applyAlignment="1">
      <alignment horizontal="left" vertical="top"/>
    </xf>
    <xf numFmtId="0" fontId="13" fillId="5" borderId="0" xfId="0" applyFont="1" applyFill="1" applyBorder="1"/>
    <xf numFmtId="0" fontId="13" fillId="5" borderId="21" xfId="0" applyFont="1" applyFill="1" applyBorder="1"/>
    <xf numFmtId="0" fontId="3" fillId="5" borderId="33" xfId="0" applyFont="1" applyFill="1" applyBorder="1" applyAlignment="1">
      <alignment horizontal="left" vertical="top" wrapText="1"/>
    </xf>
    <xf numFmtId="3" fontId="4" fillId="5" borderId="34" xfId="0" applyNumberFormat="1" applyFont="1" applyFill="1" applyBorder="1" applyAlignment="1">
      <alignment horizontal="right" wrapText="1" indent="1"/>
    </xf>
    <xf numFmtId="10" fontId="4" fillId="5" borderId="35" xfId="1" applyNumberFormat="1" applyFont="1" applyFill="1" applyBorder="1" applyAlignment="1">
      <alignment horizontal="right" wrapText="1" indent="1"/>
    </xf>
    <xf numFmtId="10" fontId="4" fillId="5" borderId="36" xfId="1" applyNumberFormat="1" applyFont="1" applyFill="1" applyBorder="1" applyAlignment="1">
      <alignment horizontal="right" wrapText="1" indent="1"/>
    </xf>
    <xf numFmtId="0" fontId="14" fillId="5" borderId="37" xfId="0" applyFont="1" applyFill="1" applyBorder="1" applyAlignment="1">
      <alignment horizontal="left" vertical="top" wrapText="1"/>
    </xf>
    <xf numFmtId="0" fontId="15" fillId="0" borderId="0" xfId="0" applyFont="1"/>
    <xf numFmtId="10" fontId="3" fillId="5" borderId="13" xfId="1" applyNumberFormat="1" applyFont="1" applyFill="1" applyBorder="1" applyAlignment="1">
      <alignment horizontal="right" wrapText="1" indent="1"/>
    </xf>
    <xf numFmtId="0" fontId="6" fillId="0" borderId="0" xfId="0" applyFont="1" applyAlignment="1"/>
    <xf numFmtId="3" fontId="3" fillId="5" borderId="6" xfId="0" applyNumberFormat="1" applyFont="1" applyFill="1" applyBorder="1" applyAlignment="1">
      <alignment horizontal="right" wrapText="1" indent="1"/>
    </xf>
    <xf numFmtId="10" fontId="3" fillId="5" borderId="7" xfId="1" applyNumberFormat="1" applyFont="1" applyFill="1" applyBorder="1" applyAlignment="1">
      <alignment horizontal="right" wrapText="1" indent="1"/>
    </xf>
    <xf numFmtId="0" fontId="3" fillId="5" borderId="5" xfId="0" applyFont="1" applyFill="1" applyBorder="1" applyAlignment="1">
      <alignment horizontal="left" vertical="top" wrapText="1"/>
    </xf>
    <xf numFmtId="3" fontId="4" fillId="5" borderId="6" xfId="0" applyNumberFormat="1" applyFont="1" applyFill="1" applyBorder="1" applyAlignment="1">
      <alignment horizontal="right" wrapText="1" indent="1"/>
    </xf>
    <xf numFmtId="10" fontId="4" fillId="5" borderId="7" xfId="1" applyNumberFormat="1" applyFont="1" applyFill="1" applyBorder="1" applyAlignment="1">
      <alignment horizontal="right" wrapText="1" indent="1"/>
    </xf>
    <xf numFmtId="0" fontId="16" fillId="0" borderId="10" xfId="0" applyFont="1" applyFill="1" applyBorder="1" applyAlignment="1">
      <alignment horizontal="left" vertical="top" wrapText="1"/>
    </xf>
    <xf numFmtId="3" fontId="17" fillId="0" borderId="11" xfId="0" applyNumberFormat="1" applyFont="1" applyFill="1" applyBorder="1" applyAlignment="1">
      <alignment horizontal="right" wrapText="1" indent="1"/>
    </xf>
    <xf numFmtId="10" fontId="17" fillId="0" borderId="12" xfId="1" applyNumberFormat="1" applyFont="1" applyFill="1" applyBorder="1" applyAlignment="1">
      <alignment horizontal="right" wrapText="1" indent="1"/>
    </xf>
    <xf numFmtId="0" fontId="18" fillId="0" borderId="0" xfId="0" applyFont="1" applyFill="1"/>
    <xf numFmtId="0" fontId="3" fillId="0" borderId="10" xfId="0" applyFont="1" applyFill="1" applyBorder="1" applyAlignment="1">
      <alignment horizontal="left" vertical="top" wrapText="1"/>
    </xf>
    <xf numFmtId="3" fontId="4" fillId="0" borderId="11" xfId="0" applyNumberFormat="1" applyFont="1" applyFill="1" applyBorder="1" applyAlignment="1">
      <alignment horizontal="right" wrapText="1" indent="1"/>
    </xf>
    <xf numFmtId="10" fontId="4" fillId="0" borderId="12" xfId="1" applyNumberFormat="1" applyFont="1" applyFill="1" applyBorder="1" applyAlignment="1">
      <alignment horizontal="right" wrapText="1" indent="1"/>
    </xf>
    <xf numFmtId="3" fontId="4" fillId="5" borderId="27" xfId="0" applyNumberFormat="1" applyFont="1" applyFill="1" applyBorder="1" applyAlignment="1">
      <alignment horizontal="right"/>
    </xf>
    <xf numFmtId="10" fontId="4" fillId="5" borderId="28" xfId="1" applyNumberFormat="1" applyFont="1" applyFill="1" applyBorder="1" applyAlignment="1">
      <alignment horizontal="right"/>
    </xf>
    <xf numFmtId="0" fontId="3" fillId="2" borderId="25" xfId="0" applyFont="1" applyFill="1" applyBorder="1" applyAlignment="1">
      <alignment horizontal="left" vertical="top"/>
    </xf>
    <xf numFmtId="10" fontId="4" fillId="2" borderId="28" xfId="1" applyNumberFormat="1" applyFont="1" applyFill="1" applyBorder="1" applyAlignment="1">
      <alignment horizontal="right" wrapText="1" indent="1"/>
    </xf>
    <xf numFmtId="10" fontId="3" fillId="5" borderId="8" xfId="1" applyNumberFormat="1" applyFont="1" applyFill="1" applyBorder="1" applyAlignment="1">
      <alignment horizontal="right" wrapText="1" indent="1"/>
    </xf>
    <xf numFmtId="0" fontId="2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7" borderId="0" xfId="0" applyFont="1" applyFill="1" applyAlignment="1">
      <alignment horizontal="left" vertical="top" wrapText="1"/>
    </xf>
    <xf numFmtId="0" fontId="1" fillId="7" borderId="0" xfId="0" applyFont="1" applyFill="1" applyAlignment="1">
      <alignment horizontal="left" vertical="center" wrapText="1"/>
    </xf>
    <xf numFmtId="0" fontId="23" fillId="7" borderId="0" xfId="0" applyFont="1" applyFill="1" applyAlignment="1">
      <alignment horizontal="left" vertical="center" wrapText="1"/>
    </xf>
    <xf numFmtId="0" fontId="19" fillId="7" borderId="0" xfId="0" applyFont="1" applyFill="1" applyAlignment="1">
      <alignment horizontal="left" vertical="top" wrapText="1"/>
    </xf>
    <xf numFmtId="0" fontId="19" fillId="7" borderId="0" xfId="0" applyFont="1" applyFill="1" applyAlignment="1">
      <alignment horizontal="left" vertical="center" wrapText="1"/>
    </xf>
    <xf numFmtId="3" fontId="23" fillId="7" borderId="0" xfId="0" applyNumberFormat="1" applyFont="1" applyFill="1" applyAlignment="1">
      <alignment horizontal="left" wrapText="1"/>
    </xf>
    <xf numFmtId="0" fontId="23" fillId="7" borderId="0" xfId="0" applyFont="1" applyFill="1" applyAlignment="1">
      <alignment horizontal="left" wrapText="1"/>
    </xf>
    <xf numFmtId="0" fontId="19" fillId="7" borderId="0" xfId="0" applyFont="1" applyFill="1" applyAlignment="1">
      <alignment horizontal="left" wrapText="1"/>
    </xf>
    <xf numFmtId="0" fontId="1" fillId="7" borderId="0" xfId="0" applyFont="1" applyFill="1" applyAlignment="1">
      <alignment horizontal="left" wrapText="1"/>
    </xf>
    <xf numFmtId="10" fontId="23" fillId="7" borderId="0" xfId="0" applyNumberFormat="1" applyFont="1" applyFill="1" applyAlignment="1">
      <alignment horizontal="left" vertical="center" wrapText="1"/>
    </xf>
    <xf numFmtId="0" fontId="1" fillId="7" borderId="0" xfId="0" applyFont="1" applyFill="1" applyAlignment="1">
      <alignment horizontal="left" vertical="top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20" fillId="6" borderId="0" xfId="0" applyFont="1" applyFill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left" vertical="top" wrapText="1"/>
    </xf>
    <xf numFmtId="0" fontId="3" fillId="5" borderId="24" xfId="0" applyFont="1" applyFill="1" applyBorder="1" applyAlignment="1">
      <alignment horizontal="left" vertical="top" wrapText="1"/>
    </xf>
    <xf numFmtId="0" fontId="9" fillId="3" borderId="19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left" vertical="top" wrapText="1"/>
    </xf>
    <xf numFmtId="0" fontId="3" fillId="5" borderId="31" xfId="0" applyFont="1" applyFill="1" applyBorder="1" applyAlignment="1">
      <alignment horizontal="left" vertical="top" wrapText="1"/>
    </xf>
    <xf numFmtId="0" fontId="3" fillId="5" borderId="18" xfId="0" applyFont="1" applyFill="1" applyBorder="1" applyAlignment="1">
      <alignment horizontal="left" vertical="top" wrapText="1"/>
    </xf>
    <xf numFmtId="0" fontId="3" fillId="5" borderId="32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6" fillId="3" borderId="0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left" vertical="top" wrapText="1"/>
    </xf>
    <xf numFmtId="0" fontId="3" fillId="5" borderId="39" xfId="0" applyFont="1" applyFill="1" applyBorder="1" applyAlignment="1">
      <alignment horizontal="left" vertical="top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</cellXfs>
  <cellStyles count="4">
    <cellStyle name="Hipervínculo" xfId="2" builtinId="8" hidden="1"/>
    <cellStyle name="Hipervínculo visitado" xfId="3" builtinId="9" hidden="1"/>
    <cellStyle name="Normal" xfId="0" builtinId="0"/>
    <cellStyle name="Porcentual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graficos!$A$10</c:f>
          <c:strCache>
            <c:ptCount val="1"/>
            <c:pt idx="0">
              <c:v>P00A1. Su lugar de nacimiento es: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25739229450726"/>
          <c:y val="0.177712846836985"/>
          <c:w val="0.353627924761659"/>
          <c:h val="0.791075928275346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25"/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chemeClr val="tx1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2"/>
              <c:layout>
                <c:manualLayout>
                  <c:x val="0.0277777777777778"/>
                  <c:y val="-0.027777777777777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-0.111111111111111"/>
                  <c:y val="0.0092592592592592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numFmt formatCode="#,000%" sourceLinked="0"/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graficos!$A$15:$A$18</c:f>
              <c:strCache>
                <c:ptCount val="4"/>
                <c:pt idx="0">
                  <c:v>Bogotá </c:v>
                </c:pt>
                <c:pt idx="1">
                  <c:v>Otro municipio del país</c:v>
                </c:pt>
                <c:pt idx="2">
                  <c:v>Otro país </c:v>
                </c:pt>
                <c:pt idx="3">
                  <c:v>Ns/nr </c:v>
                </c:pt>
              </c:strCache>
            </c:strRef>
          </c:cat>
          <c:val>
            <c:numRef>
              <c:f>graficos!$C$15:$C$18</c:f>
              <c:numCache>
                <c:formatCode>0.00%</c:formatCode>
                <c:ptCount val="4"/>
                <c:pt idx="0">
                  <c:v>0.8052</c:v>
                </c:pt>
                <c:pt idx="1">
                  <c:v>0.1638</c:v>
                </c:pt>
                <c:pt idx="2">
                  <c:v>0.0003</c:v>
                </c:pt>
                <c:pt idx="3">
                  <c:v>0.0307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28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graficos!$A$165</c:f>
          <c:strCache>
            <c:ptCount val="1"/>
            <c:pt idx="0">
              <c:v>P01. ¿Vive usted en Bogotá?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69936613277292"/>
          <c:y val="0.172001282628435"/>
          <c:w val="0.433160476539056"/>
          <c:h val="0.733960286189843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25"/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2"/>
              <c:layout>
                <c:manualLayout>
                  <c:x val="0.132272075072472"/>
                  <c:y val="-0.044912682775676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-0.111111111111111"/>
                  <c:y val="0.0092592592592592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numFmt formatCode="#,000%" sourceLinked="0"/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graficos!$A$170:$A$171</c:f>
              <c:strCache>
                <c:ptCount val="2"/>
                <c:pt idx="0">
                  <c:v>Sí </c:v>
                </c:pt>
                <c:pt idx="1">
                  <c:v>No </c:v>
                </c:pt>
              </c:strCache>
            </c:strRef>
          </c:cat>
          <c:val>
            <c:numRef>
              <c:f>graficos!$C$170:$C$171</c:f>
              <c:numCache>
                <c:formatCode>0.00%</c:formatCode>
                <c:ptCount val="2"/>
                <c:pt idx="0">
                  <c:v>0.8953</c:v>
                </c:pt>
                <c:pt idx="1">
                  <c:v>0.1047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graficos!$A$178</c:f>
          <c:strCache>
            <c:ptCount val="1"/>
            <c:pt idx="0">
              <c:v>P01A. ¿Cuál es su lugar de residencia?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spPr>
            <a:solidFill>
              <a:schemeClr val="accent1"/>
            </a:solidFill>
          </c:spPr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scene3d>
                <a:camera prst="orthographicFront"/>
                <a:lightRig rig="threePt" dir="t"/>
              </a:scene3d>
            </c:spPr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explosion val="27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Otros
89,53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0.05178236091756"/>
                  <c:y val="-0.24783128114722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.0"/>
                  <c:y val="-0.24783128114722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0.0"/>
                  <c:y val="0.17348189680305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Viven</a:t>
                    </a:r>
                    <a:r>
                      <a:rPr lang="en-US" baseline="0"/>
                      <a:t> fuera de Bogotá</a:t>
                    </a:r>
                    <a:r>
                      <a:rPr lang="en-US"/>
                      <a:t>
10,47%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graficos!$A$183:$A$187</c:f>
              <c:strCache>
                <c:ptCount val="5"/>
                <c:pt idx="0">
                  <c:v>Otros</c:v>
                </c:pt>
                <c:pt idx="1">
                  <c:v>Vive fuera de Bogotá</c:v>
                </c:pt>
                <c:pt idx="2">
                  <c:v>Nacional </c:v>
                </c:pt>
                <c:pt idx="3">
                  <c:v>Extranjero</c:v>
                </c:pt>
                <c:pt idx="4">
                  <c:v>Ns/nr </c:v>
                </c:pt>
              </c:strCache>
            </c:strRef>
          </c:cat>
          <c:val>
            <c:numRef>
              <c:f>graficos!$D$183:$D$187</c:f>
              <c:numCache>
                <c:formatCode>0.00%</c:formatCode>
                <c:ptCount val="5"/>
                <c:pt idx="0">
                  <c:v>8.554831061055127</c:v>
                </c:pt>
                <c:pt idx="2">
                  <c:v>0.94408219719423</c:v>
                </c:pt>
                <c:pt idx="3">
                  <c:v>0.037344398340249</c:v>
                </c:pt>
                <c:pt idx="4">
                  <c:v>0.0185734044655206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45"/>
        <c:splitType val="pos"/>
        <c:splitPos val="3.0"/>
        <c:secondPieSize val="75"/>
        <c:serLines/>
      </c:of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graficos!$A$194</c:f>
          <c:strCache>
            <c:ptCount val="1"/>
            <c:pt idx="0">
              <c:v>P02. ¿Esta es su primera visita a Bogotá?</c:v>
            </c:pt>
          </c:strCache>
        </c:strRef>
      </c:tx>
      <c:layout/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bubble3D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explosion val="31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Otros
89,53%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-0.0153846153846154"/>
                  <c:y val="-0.075265410930814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010989010989011"/>
                  <c:y val="-0.023148156586525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Viven fuera de Bogotá
10,47%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graficos!$A$199:$A$203</c:f>
              <c:strCache>
                <c:ptCount val="5"/>
                <c:pt idx="0">
                  <c:v>Otros</c:v>
                </c:pt>
                <c:pt idx="1">
                  <c:v>Vive fuera de Bogotá</c:v>
                </c:pt>
                <c:pt idx="2">
                  <c:v>Sí </c:v>
                </c:pt>
                <c:pt idx="3">
                  <c:v>No </c:v>
                </c:pt>
                <c:pt idx="4">
                  <c:v>Ns/nr </c:v>
                </c:pt>
              </c:strCache>
            </c:strRef>
          </c:cat>
          <c:val>
            <c:numRef>
              <c:f>graficos!$D$199:$D$203</c:f>
              <c:numCache>
                <c:formatCode>0.00%</c:formatCode>
                <c:ptCount val="5"/>
                <c:pt idx="0">
                  <c:v>8.554831061055127</c:v>
                </c:pt>
                <c:pt idx="2">
                  <c:v>0.221991701244813</c:v>
                </c:pt>
                <c:pt idx="3">
                  <c:v>0.750148192056906</c:v>
                </c:pt>
                <c:pt idx="4">
                  <c:v>0.027860106698281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splitType val="pos"/>
        <c:splitPos val="3.0"/>
        <c:secondPieSize val="66"/>
        <c:serLines/>
      </c:ofPieChart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9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graficos!$A$212</c:f>
          <c:strCache>
            <c:ptCount val="1"/>
            <c:pt idx="0">
              <c:v>P03. ¿Durmió o piensa dormir por lo menos una noche en Bogotá en este viaje?</c:v>
            </c:pt>
          </c:strCache>
        </c:strRef>
      </c:tx>
      <c:layout/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bubble3D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explosion val="31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Otros
89,53%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.0117826425542961"/>
                  <c:y val="-0.091710377766703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0.0131868131868132"/>
                  <c:y val="0.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Viven fuera de Bogotá
10,47%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graficos!$A$217:$A$221</c:f>
              <c:strCache>
                <c:ptCount val="5"/>
                <c:pt idx="0">
                  <c:v>Otros</c:v>
                </c:pt>
                <c:pt idx="1">
                  <c:v>Vive fuera de Bogotá</c:v>
                </c:pt>
                <c:pt idx="2">
                  <c:v>Sí </c:v>
                </c:pt>
                <c:pt idx="3">
                  <c:v>No </c:v>
                </c:pt>
                <c:pt idx="4">
                  <c:v>Ns/nr </c:v>
                </c:pt>
              </c:strCache>
            </c:strRef>
          </c:cat>
          <c:val>
            <c:numRef>
              <c:f>graficos!$D$217:$D$221</c:f>
              <c:numCache>
                <c:formatCode>General</c:formatCode>
                <c:ptCount val="5"/>
                <c:pt idx="0" formatCode="0.00%">
                  <c:v>8.554831061055127</c:v>
                </c:pt>
                <c:pt idx="2" formatCode="0.00%">
                  <c:v>0.376012645722189</c:v>
                </c:pt>
                <c:pt idx="3" formatCode="0.00%">
                  <c:v>0.157775143252322</c:v>
                </c:pt>
                <c:pt idx="4" formatCode="0.00%">
                  <c:v>0.466212211025489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215"/>
        <c:splitType val="pos"/>
        <c:splitPos val="3.0"/>
        <c:secondPieSize val="66"/>
        <c:serLines/>
      </c:ofPieChart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9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graficos!$A$232</c:f>
          <c:strCache>
            <c:ptCount val="1"/>
            <c:pt idx="0">
              <c:v>P04. ¿Cuántas noches durmió o piensa dormir en Bogotá?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685073218121404"/>
          <c:y val="0.16607546934634"/>
          <c:w val="0.289317580297062"/>
          <c:h val="0.60938241778882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00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graficos!$A$240:$A$246</c:f>
              <c:strCache>
                <c:ptCount val="7"/>
                <c:pt idx="0">
                  <c:v>Una noche </c:v>
                </c:pt>
                <c:pt idx="1">
                  <c:v>Tres noches </c:v>
                </c:pt>
                <c:pt idx="2">
                  <c:v>Cuatro noches </c:v>
                </c:pt>
                <c:pt idx="3">
                  <c:v>Cinco noches </c:v>
                </c:pt>
                <c:pt idx="4">
                  <c:v>Seis noches </c:v>
                </c:pt>
                <c:pt idx="5">
                  <c:v>Más de una semana</c:v>
                </c:pt>
                <c:pt idx="6">
                  <c:v>Ns/nr </c:v>
                </c:pt>
              </c:strCache>
            </c:strRef>
          </c:cat>
          <c:val>
            <c:numRef>
              <c:f>graficos!$D$240:$D$246</c:f>
              <c:numCache>
                <c:formatCode>0.00%</c:formatCode>
                <c:ptCount val="7"/>
                <c:pt idx="0">
                  <c:v>0.328428796636889</c:v>
                </c:pt>
                <c:pt idx="1">
                  <c:v>0.344981607987388</c:v>
                </c:pt>
                <c:pt idx="2">
                  <c:v>0.0493956910141881</c:v>
                </c:pt>
                <c:pt idx="3">
                  <c:v>0.0246978455070941</c:v>
                </c:pt>
                <c:pt idx="4">
                  <c:v>0.0993168681029952</c:v>
                </c:pt>
                <c:pt idx="5">
                  <c:v>0.0790856542301629</c:v>
                </c:pt>
                <c:pt idx="6">
                  <c:v>0.0740935365212822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0779608"/>
        <c:axId val="-2070301768"/>
      </c:barChart>
      <c:catAx>
        <c:axId val="-2070779608"/>
        <c:scaling>
          <c:orientation val="maxMin"/>
        </c:scaling>
        <c:delete val="0"/>
        <c:axPos val="l"/>
        <c:majorTickMark val="out"/>
        <c:minorTickMark val="none"/>
        <c:tickLblPos val="nextTo"/>
        <c:crossAx val="-2070301768"/>
        <c:crosses val="autoZero"/>
        <c:auto val="1"/>
        <c:lblAlgn val="ctr"/>
        <c:lblOffset val="100"/>
        <c:tickLblSkip val="1"/>
        <c:noMultiLvlLbl val="0"/>
      </c:catAx>
      <c:valAx>
        <c:axId val="-2070301768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one"/>
        <c:crossAx val="-20707796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464073513947"/>
          <c:y val="0.131038573745963"/>
          <c:w val="0.44224063385661"/>
          <c:h val="0.74934598092517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25"/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Lbls>
            <c:dLbl>
              <c:idx val="2"/>
              <c:layout>
                <c:manualLayout>
                  <c:x val="0.0277777777777778"/>
                  <c:y val="-0.027777777777777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-0.111111111111111"/>
                  <c:y val="0.0092592592592592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numFmt formatCode="#,000%" sourceLinked="0"/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graficos!$A$237:$A$238</c:f>
              <c:strCache>
                <c:ptCount val="2"/>
                <c:pt idx="0">
                  <c:v>Piensan dormir al menos una noche en Bogotá</c:v>
                </c:pt>
                <c:pt idx="1">
                  <c:v>No aplica </c:v>
                </c:pt>
              </c:strCache>
            </c:strRef>
          </c:cat>
          <c:val>
            <c:numRef>
              <c:f>graficos!$C$237:$C$238</c:f>
              <c:numCache>
                <c:formatCode>0.00%</c:formatCode>
                <c:ptCount val="2"/>
                <c:pt idx="0">
                  <c:v>0.0394</c:v>
                </c:pt>
                <c:pt idx="1">
                  <c:v>0.9606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5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graficos!$A$254</c:f>
          <c:strCache>
            <c:ptCount val="1"/>
            <c:pt idx="0">
              <c:v>P05. ¿Dónde se alojó o piensa alojarse la mayor parte del tiempo en Bogotá?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747742426230659"/>
          <c:y val="0.195862623555034"/>
          <c:w val="0.22664834411693"/>
          <c:h val="0.61789311442452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00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graficos!$A$262:$A$266</c:f>
              <c:strCache>
                <c:ptCount val="5"/>
                <c:pt idx="0">
                  <c:v>Casa de familiares o amigos</c:v>
                </c:pt>
                <c:pt idx="1">
                  <c:v>Hotel </c:v>
                </c:pt>
                <c:pt idx="2">
                  <c:v>Apartamento de alquiler </c:v>
                </c:pt>
                <c:pt idx="3">
                  <c:v>Otro </c:v>
                </c:pt>
                <c:pt idx="4">
                  <c:v>Ns/nr </c:v>
                </c:pt>
              </c:strCache>
            </c:strRef>
          </c:cat>
          <c:val>
            <c:numRef>
              <c:f>graficos!$D$262:$D$266</c:f>
              <c:numCache>
                <c:formatCode>0.00%</c:formatCode>
                <c:ptCount val="5"/>
                <c:pt idx="0">
                  <c:v>0.450341565948502</c:v>
                </c:pt>
                <c:pt idx="1">
                  <c:v>0.222543352601156</c:v>
                </c:pt>
                <c:pt idx="2">
                  <c:v>0.148712559117183</c:v>
                </c:pt>
                <c:pt idx="3">
                  <c:v>0.155281135049921</c:v>
                </c:pt>
                <c:pt idx="4">
                  <c:v>0.023121387283237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0102152"/>
        <c:axId val="-2070406104"/>
      </c:barChart>
      <c:catAx>
        <c:axId val="-2070102152"/>
        <c:scaling>
          <c:orientation val="maxMin"/>
        </c:scaling>
        <c:delete val="0"/>
        <c:axPos val="l"/>
        <c:majorTickMark val="out"/>
        <c:minorTickMark val="none"/>
        <c:tickLblPos val="nextTo"/>
        <c:crossAx val="-2070406104"/>
        <c:crosses val="autoZero"/>
        <c:auto val="1"/>
        <c:lblAlgn val="ctr"/>
        <c:lblOffset val="100"/>
        <c:tickLblSkip val="1"/>
        <c:noMultiLvlLbl val="0"/>
      </c:catAx>
      <c:valAx>
        <c:axId val="-2070406104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one"/>
        <c:crossAx val="-207010215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464073513947"/>
          <c:y val="0.131038573745963"/>
          <c:w val="0.44224063385661"/>
          <c:h val="0.74934598092517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25"/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Lbls>
            <c:dLbl>
              <c:idx val="2"/>
              <c:layout>
                <c:manualLayout>
                  <c:x val="0.0277777777777778"/>
                  <c:y val="-0.027777777777777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-0.111111111111111"/>
                  <c:y val="0.0092592592592592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numFmt formatCode="#,000%" sourceLinked="0"/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graficos!$A$259:$A$260</c:f>
              <c:strCache>
                <c:ptCount val="2"/>
                <c:pt idx="0">
                  <c:v>Piensan dormir al menos una noche en Bogotá</c:v>
                </c:pt>
                <c:pt idx="1">
                  <c:v>No aplica </c:v>
                </c:pt>
              </c:strCache>
            </c:strRef>
          </c:cat>
          <c:val>
            <c:numRef>
              <c:f>graficos!$C$259:$C$260</c:f>
              <c:numCache>
                <c:formatCode>0.00%</c:formatCode>
                <c:ptCount val="2"/>
                <c:pt idx="0">
                  <c:v>0.0394</c:v>
                </c:pt>
                <c:pt idx="1">
                  <c:v>0.9606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5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graficos!$A$270</c:f>
          <c:strCache>
            <c:ptCount val="1"/>
            <c:pt idx="0">
              <c:v>P06. ¿Cuál fue la principal razón o motivo de su viaje a Bogotá?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747742426230659"/>
          <c:y val="0.195862623555034"/>
          <c:w val="0.184868836837317"/>
          <c:h val="0.66008042563950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00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graficos!$A$278:$A$283</c:f>
              <c:strCache>
                <c:ptCount val="6"/>
                <c:pt idx="0">
                  <c:v>Asistencia al evento </c:v>
                </c:pt>
                <c:pt idx="1">
                  <c:v>Vacaciones/recreación </c:v>
                </c:pt>
                <c:pt idx="2">
                  <c:v>Visitas a familiares o amigos</c:v>
                </c:pt>
                <c:pt idx="3">
                  <c:v>Negocios </c:v>
                </c:pt>
                <c:pt idx="4">
                  <c:v>Otro </c:v>
                </c:pt>
                <c:pt idx="5">
                  <c:v>Ns/nr </c:v>
                </c:pt>
              </c:strCache>
            </c:strRef>
          </c:cat>
          <c:val>
            <c:numRef>
              <c:f>graficos!$D$278:$D$283</c:f>
              <c:numCache>
                <c:formatCode>0.00%</c:formatCode>
                <c:ptCount val="6"/>
                <c:pt idx="0">
                  <c:v>0.425014819205691</c:v>
                </c:pt>
                <c:pt idx="1">
                  <c:v>0.0651057103339261</c:v>
                </c:pt>
                <c:pt idx="2">
                  <c:v>0.0137324639399328</c:v>
                </c:pt>
                <c:pt idx="3">
                  <c:v>0.00928670223276032</c:v>
                </c:pt>
                <c:pt idx="4">
                  <c:v>0.0185734044655206</c:v>
                </c:pt>
                <c:pt idx="5">
                  <c:v>0.468286899822169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0930424"/>
        <c:axId val="-2070490792"/>
      </c:barChart>
      <c:catAx>
        <c:axId val="-2070930424"/>
        <c:scaling>
          <c:orientation val="maxMin"/>
        </c:scaling>
        <c:delete val="0"/>
        <c:axPos val="l"/>
        <c:majorTickMark val="out"/>
        <c:minorTickMark val="none"/>
        <c:tickLblPos val="nextTo"/>
        <c:crossAx val="-2070490792"/>
        <c:crosses val="autoZero"/>
        <c:auto val="1"/>
        <c:lblAlgn val="ctr"/>
        <c:lblOffset val="100"/>
        <c:tickLblSkip val="1"/>
        <c:noMultiLvlLbl val="0"/>
      </c:catAx>
      <c:valAx>
        <c:axId val="-2070490792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one"/>
        <c:crossAx val="-207093042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464073513947"/>
          <c:y val="0.131038573745963"/>
          <c:w val="0.44224063385661"/>
          <c:h val="0.74934598092517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25"/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Lbls>
            <c:dLbl>
              <c:idx val="2"/>
              <c:layout>
                <c:manualLayout>
                  <c:x val="0.0277777777777778"/>
                  <c:y val="-0.027777777777777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-0.111111111111111"/>
                  <c:y val="0.0092592592592592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numFmt formatCode="#,000%" sourceLinked="0"/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graficos!$A$275:$A$276</c:f>
              <c:strCache>
                <c:ptCount val="2"/>
                <c:pt idx="0">
                  <c:v>No viven en Bogotá</c:v>
                </c:pt>
                <c:pt idx="1">
                  <c:v>No aplica </c:v>
                </c:pt>
              </c:strCache>
            </c:strRef>
          </c:cat>
          <c:val>
            <c:numRef>
              <c:f>graficos!$C$275:$C$276</c:f>
              <c:numCache>
                <c:formatCode>0.00%</c:formatCode>
                <c:ptCount val="2"/>
                <c:pt idx="0">
                  <c:v>0.10465909795893</c:v>
                </c:pt>
                <c:pt idx="1">
                  <c:v>0.895340902041069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9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graficos!$A$25</c:f>
          <c:strCache>
            <c:ptCount val="1"/>
            <c:pt idx="0">
              <c:v>P00A1. Departamento de nacimiento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716299610193749"/>
          <c:y val="0.0791841781283135"/>
          <c:w val="0.280335591525823"/>
          <c:h val="0.8944210958289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00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graficos!$A$33:$A$56</c:f>
              <c:strCache>
                <c:ptCount val="24"/>
                <c:pt idx="0">
                  <c:v>Cundinamarca </c:v>
                </c:pt>
                <c:pt idx="1">
                  <c:v>Tolima </c:v>
                </c:pt>
                <c:pt idx="2">
                  <c:v>Valle </c:v>
                </c:pt>
                <c:pt idx="3">
                  <c:v>Boyacá </c:v>
                </c:pt>
                <c:pt idx="4">
                  <c:v>Antioquia </c:v>
                </c:pt>
                <c:pt idx="5">
                  <c:v>Huila </c:v>
                </c:pt>
                <c:pt idx="6">
                  <c:v>Bolívar </c:v>
                </c:pt>
                <c:pt idx="7">
                  <c:v>Santander </c:v>
                </c:pt>
                <c:pt idx="8">
                  <c:v>Caldas </c:v>
                </c:pt>
                <c:pt idx="9">
                  <c:v>Cauca </c:v>
                </c:pt>
                <c:pt idx="10">
                  <c:v>Atlántico </c:v>
                </c:pt>
                <c:pt idx="11">
                  <c:v>Meta </c:v>
                </c:pt>
                <c:pt idx="12">
                  <c:v>Quindío </c:v>
                </c:pt>
                <c:pt idx="13">
                  <c:v>Risaralda </c:v>
                </c:pt>
                <c:pt idx="14">
                  <c:v>Córdoba </c:v>
                </c:pt>
                <c:pt idx="15">
                  <c:v>La Guajira </c:v>
                </c:pt>
                <c:pt idx="16">
                  <c:v>San Andrés </c:v>
                </c:pt>
                <c:pt idx="17">
                  <c:v>Cesar </c:v>
                </c:pt>
                <c:pt idx="18">
                  <c:v>Casanare </c:v>
                </c:pt>
                <c:pt idx="19">
                  <c:v>Caquetá </c:v>
                </c:pt>
                <c:pt idx="20">
                  <c:v>Chocó </c:v>
                </c:pt>
                <c:pt idx="21">
                  <c:v>Nariño </c:v>
                </c:pt>
                <c:pt idx="22">
                  <c:v>Norte de Santander</c:v>
                </c:pt>
                <c:pt idx="23">
                  <c:v>Ns/nr </c:v>
                </c:pt>
              </c:strCache>
            </c:strRef>
          </c:cat>
          <c:val>
            <c:numRef>
              <c:f>graficos!$D$33:$D$56</c:f>
              <c:numCache>
                <c:formatCode>0.00%</c:formatCode>
                <c:ptCount val="24"/>
                <c:pt idx="0">
                  <c:v>0.234410502398384</c:v>
                </c:pt>
                <c:pt idx="1">
                  <c:v>0.155831860641252</c:v>
                </c:pt>
                <c:pt idx="2">
                  <c:v>0.0932214087351679</c:v>
                </c:pt>
                <c:pt idx="3">
                  <c:v>0.0788942186316587</c:v>
                </c:pt>
                <c:pt idx="4">
                  <c:v>0.0776319111335521</c:v>
                </c:pt>
                <c:pt idx="5">
                  <c:v>0.0551628376672557</c:v>
                </c:pt>
                <c:pt idx="6">
                  <c:v>0.0475258773037112</c:v>
                </c:pt>
                <c:pt idx="7">
                  <c:v>0.0429815703105276</c:v>
                </c:pt>
                <c:pt idx="8">
                  <c:v>0.036101994445847</c:v>
                </c:pt>
                <c:pt idx="9">
                  <c:v>0.0297904569553143</c:v>
                </c:pt>
                <c:pt idx="10">
                  <c:v>0.0294117647058823</c:v>
                </c:pt>
                <c:pt idx="11">
                  <c:v>0.0218379197172431</c:v>
                </c:pt>
                <c:pt idx="12">
                  <c:v>0.0184296894723555</c:v>
                </c:pt>
                <c:pt idx="13">
                  <c:v>0.0177985357233022</c:v>
                </c:pt>
                <c:pt idx="14">
                  <c:v>0.0134435748548346</c:v>
                </c:pt>
                <c:pt idx="15">
                  <c:v>0.0075107296137339</c:v>
                </c:pt>
                <c:pt idx="16">
                  <c:v>0.0075107296137339</c:v>
                </c:pt>
                <c:pt idx="17">
                  <c:v>0.00713203736430194</c:v>
                </c:pt>
                <c:pt idx="18">
                  <c:v>0.00593284524110073</c:v>
                </c:pt>
                <c:pt idx="19">
                  <c:v>0.00555415299166877</c:v>
                </c:pt>
                <c:pt idx="20">
                  <c:v>0.00555415299166877</c:v>
                </c:pt>
                <c:pt idx="21">
                  <c:v>0.00555415299166877</c:v>
                </c:pt>
                <c:pt idx="22">
                  <c:v>0.00138853824791719</c:v>
                </c:pt>
                <c:pt idx="23">
                  <c:v>0.00138853824791719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4538792"/>
        <c:axId val="-2094480408"/>
      </c:barChart>
      <c:catAx>
        <c:axId val="-2094538792"/>
        <c:scaling>
          <c:orientation val="maxMin"/>
        </c:scaling>
        <c:delete val="0"/>
        <c:axPos val="l"/>
        <c:majorTickMark val="out"/>
        <c:minorTickMark val="none"/>
        <c:tickLblPos val="nextTo"/>
        <c:crossAx val="-2094480408"/>
        <c:crosses val="autoZero"/>
        <c:auto val="1"/>
        <c:lblAlgn val="ctr"/>
        <c:lblOffset val="100"/>
        <c:tickLblSkip val="1"/>
        <c:noMultiLvlLbl val="0"/>
      </c:catAx>
      <c:valAx>
        <c:axId val="-2094480408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one"/>
        <c:crossAx val="-209453879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graficos!$A$287</c:f>
          <c:strCache>
            <c:ptCount val="1"/>
            <c:pt idx="0">
              <c:v>P07. ¿Además de asistir a este evento qué otras actividades piensa realizar en Bogotá? 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775595431083735"/>
          <c:y val="0.195862623555034"/>
          <c:w val="0.198795339263855"/>
          <c:h val="0.66008042563950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00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graficos!$A$295:$A$301</c:f>
              <c:strCache>
                <c:ptCount val="7"/>
                <c:pt idx="0">
                  <c:v>Visitar sitios turísticos</c:v>
                </c:pt>
                <c:pt idx="1">
                  <c:v>Visitas a familiares o amigos</c:v>
                </c:pt>
                <c:pt idx="2">
                  <c:v>Ir de compras</c:v>
                </c:pt>
                <c:pt idx="3">
                  <c:v>Diversión nocturna</c:v>
                </c:pt>
                <c:pt idx="4">
                  <c:v>Realizar negocios, trámites, etc.</c:v>
                </c:pt>
                <c:pt idx="5">
                  <c:v>Otra </c:v>
                </c:pt>
                <c:pt idx="6">
                  <c:v>Ninguna </c:v>
                </c:pt>
              </c:strCache>
            </c:strRef>
          </c:cat>
          <c:val>
            <c:numRef>
              <c:f>graficos!$D$295:$D$301</c:f>
              <c:numCache>
                <c:formatCode>0.00%</c:formatCode>
                <c:ptCount val="7"/>
                <c:pt idx="0">
                  <c:v>0.0949417111242837</c:v>
                </c:pt>
                <c:pt idx="1">
                  <c:v>0.0507804781663703</c:v>
                </c:pt>
                <c:pt idx="2">
                  <c:v>0.0210432720806165</c:v>
                </c:pt>
                <c:pt idx="3">
                  <c:v>0.0185734044655206</c:v>
                </c:pt>
                <c:pt idx="4">
                  <c:v>0.0114601857340447</c:v>
                </c:pt>
                <c:pt idx="5">
                  <c:v>0.130507804781664</c:v>
                </c:pt>
                <c:pt idx="6">
                  <c:v>0.677731673582296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0065512"/>
        <c:axId val="-2070086008"/>
      </c:barChart>
      <c:catAx>
        <c:axId val="-2070065512"/>
        <c:scaling>
          <c:orientation val="maxMin"/>
        </c:scaling>
        <c:delete val="0"/>
        <c:axPos val="l"/>
        <c:majorTickMark val="out"/>
        <c:minorTickMark val="none"/>
        <c:tickLblPos val="nextTo"/>
        <c:crossAx val="-2070086008"/>
        <c:crosses val="autoZero"/>
        <c:auto val="1"/>
        <c:lblAlgn val="ctr"/>
        <c:lblOffset val="100"/>
        <c:tickLblSkip val="1"/>
        <c:noMultiLvlLbl val="0"/>
      </c:catAx>
      <c:valAx>
        <c:axId val="-2070086008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one"/>
        <c:crossAx val="-207006551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464073513947"/>
          <c:y val="0.131038573745963"/>
          <c:w val="0.44224063385661"/>
          <c:h val="0.74934598092517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25"/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Lbls>
            <c:dLbl>
              <c:idx val="2"/>
              <c:layout>
                <c:manualLayout>
                  <c:x val="0.0277777777777778"/>
                  <c:y val="-0.027777777777777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-0.111111111111111"/>
                  <c:y val="0.0092592592592592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numFmt formatCode="#,000%" sourceLinked="0"/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graficos!$A$292:$A$293</c:f>
              <c:strCache>
                <c:ptCount val="2"/>
                <c:pt idx="0">
                  <c:v>No viven en Bogotá</c:v>
                </c:pt>
                <c:pt idx="1">
                  <c:v>No aplica </c:v>
                </c:pt>
              </c:strCache>
            </c:strRef>
          </c:cat>
          <c:val>
            <c:numRef>
              <c:f>graficos!$C$292:$C$293</c:f>
              <c:numCache>
                <c:formatCode>0.00%</c:formatCode>
                <c:ptCount val="2"/>
                <c:pt idx="0">
                  <c:v>0.10465909795893</c:v>
                </c:pt>
                <c:pt idx="1">
                  <c:v>0.895340902041069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4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graficos!$A$309</c:f>
          <c:strCache>
            <c:ptCount val="1"/>
            <c:pt idx="0">
              <c:v>P08. Incluyendo esta, ¿a cuántas versiones del festival ha asistido?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74047944451897"/>
          <c:y val="0.123281924907045"/>
          <c:w val="0.563205486091592"/>
          <c:h val="0.8342738335948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00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graficos!$A$314:$A$319</c:f>
              <c:strCache>
                <c:ptCount val="6"/>
                <c:pt idx="0">
                  <c:v>Primera vez </c:v>
                </c:pt>
                <c:pt idx="1">
                  <c:v>De 2 a 5 versiones </c:v>
                </c:pt>
                <c:pt idx="2">
                  <c:v>De 6 a 10 versiones </c:v>
                </c:pt>
                <c:pt idx="3">
                  <c:v>De 11 a 15 versiones</c:v>
                </c:pt>
                <c:pt idx="4">
                  <c:v>Todas las versiones </c:v>
                </c:pt>
                <c:pt idx="5">
                  <c:v>Ns/nr </c:v>
                </c:pt>
              </c:strCache>
            </c:strRef>
          </c:cat>
          <c:val>
            <c:numRef>
              <c:f>graficos!$C$314:$C$319</c:f>
              <c:numCache>
                <c:formatCode>0.00%</c:formatCode>
                <c:ptCount val="6"/>
                <c:pt idx="0">
                  <c:v>0.1713</c:v>
                </c:pt>
                <c:pt idx="1">
                  <c:v>0.4881</c:v>
                </c:pt>
                <c:pt idx="2">
                  <c:v>0.2438</c:v>
                </c:pt>
                <c:pt idx="3">
                  <c:v>0.0363</c:v>
                </c:pt>
                <c:pt idx="4">
                  <c:v>0.0272</c:v>
                </c:pt>
                <c:pt idx="5">
                  <c:v>0.0332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0513448"/>
        <c:axId val="-2070510472"/>
      </c:barChart>
      <c:catAx>
        <c:axId val="-2070513448"/>
        <c:scaling>
          <c:orientation val="maxMin"/>
        </c:scaling>
        <c:delete val="0"/>
        <c:axPos val="l"/>
        <c:majorTickMark val="out"/>
        <c:minorTickMark val="none"/>
        <c:tickLblPos val="nextTo"/>
        <c:crossAx val="-2070510472"/>
        <c:crosses val="autoZero"/>
        <c:auto val="1"/>
        <c:lblAlgn val="ctr"/>
        <c:lblOffset val="100"/>
        <c:tickLblSkip val="1"/>
        <c:noMultiLvlLbl val="0"/>
      </c:catAx>
      <c:valAx>
        <c:axId val="-2070510472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one"/>
        <c:crossAx val="-207051344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graficos!$A$327</c:f>
          <c:strCache>
            <c:ptCount val="1"/>
            <c:pt idx="0">
              <c:v>P09. ¿Por cuál medio se enteró de este evento?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74047944451897"/>
          <c:y val="0.123281924907045"/>
          <c:w val="0.563205486091592"/>
          <c:h val="0.8342738335948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00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graficos!$A$332:$A$340</c:f>
              <c:strCache>
                <c:ptCount val="9"/>
                <c:pt idx="0">
                  <c:v>Internet </c:v>
                </c:pt>
                <c:pt idx="1">
                  <c:v>Otro ciudadano </c:v>
                </c:pt>
                <c:pt idx="2">
                  <c:v>Televisión </c:v>
                </c:pt>
                <c:pt idx="3">
                  <c:v>Radio </c:v>
                </c:pt>
                <c:pt idx="4">
                  <c:v>Volantes </c:v>
                </c:pt>
                <c:pt idx="5">
                  <c:v>Prensa </c:v>
                </c:pt>
                <c:pt idx="6">
                  <c:v>Pasaba por aquí, casualidad</c:v>
                </c:pt>
                <c:pt idx="7">
                  <c:v>Otro </c:v>
                </c:pt>
                <c:pt idx="8">
                  <c:v>Ns/nr </c:v>
                </c:pt>
              </c:strCache>
            </c:strRef>
          </c:cat>
          <c:val>
            <c:numRef>
              <c:f>graficos!$C$332:$C$340</c:f>
              <c:numCache>
                <c:formatCode>0.00%</c:formatCode>
                <c:ptCount val="9"/>
                <c:pt idx="0">
                  <c:v>0.4268</c:v>
                </c:pt>
                <c:pt idx="1">
                  <c:v>0.2585</c:v>
                </c:pt>
                <c:pt idx="2">
                  <c:v>0.089</c:v>
                </c:pt>
                <c:pt idx="3">
                  <c:v>0.062</c:v>
                </c:pt>
                <c:pt idx="4">
                  <c:v>0.0567</c:v>
                </c:pt>
                <c:pt idx="5">
                  <c:v>0.027</c:v>
                </c:pt>
                <c:pt idx="6">
                  <c:v>0.0123</c:v>
                </c:pt>
                <c:pt idx="7">
                  <c:v>0.0409</c:v>
                </c:pt>
                <c:pt idx="8">
                  <c:v>0.0267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0508280"/>
        <c:axId val="-2070180616"/>
      </c:barChart>
      <c:catAx>
        <c:axId val="-2070508280"/>
        <c:scaling>
          <c:orientation val="maxMin"/>
        </c:scaling>
        <c:delete val="0"/>
        <c:axPos val="l"/>
        <c:majorTickMark val="out"/>
        <c:minorTickMark val="none"/>
        <c:tickLblPos val="nextTo"/>
        <c:crossAx val="-2070180616"/>
        <c:crosses val="autoZero"/>
        <c:auto val="1"/>
        <c:lblAlgn val="ctr"/>
        <c:lblOffset val="100"/>
        <c:tickLblSkip val="1"/>
        <c:noMultiLvlLbl val="0"/>
      </c:catAx>
      <c:valAx>
        <c:axId val="-2070180616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one"/>
        <c:crossAx val="-207050828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graficos!$A$343</c:f>
          <c:strCache>
            <c:ptCount val="1"/>
            <c:pt idx="0">
              <c:v>P09A. ¿Por qué medio de Internet se enteró de este evento?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775595431083735"/>
          <c:y val="0.195862623555034"/>
          <c:w val="0.198795339263855"/>
          <c:h val="0.66008042563950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00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graficos!$A$351:$A$355</c:f>
              <c:strCache>
                <c:ptCount val="5"/>
                <c:pt idx="0">
                  <c:v>Facebook </c:v>
                </c:pt>
                <c:pt idx="1">
                  <c:v>Páginas institucionales</c:v>
                </c:pt>
                <c:pt idx="2">
                  <c:v>Twitter </c:v>
                </c:pt>
                <c:pt idx="3">
                  <c:v>Otras páginas </c:v>
                </c:pt>
                <c:pt idx="4">
                  <c:v>Ns/nr </c:v>
                </c:pt>
              </c:strCache>
            </c:strRef>
          </c:cat>
          <c:val>
            <c:numRef>
              <c:f>graficos!$D$351:$D$355</c:f>
              <c:numCache>
                <c:formatCode>0.00%</c:formatCode>
                <c:ptCount val="5"/>
                <c:pt idx="0">
                  <c:v>0.78665568369028</c:v>
                </c:pt>
                <c:pt idx="1">
                  <c:v>0.119318732435313</c:v>
                </c:pt>
                <c:pt idx="2">
                  <c:v>0.0272555480182188</c:v>
                </c:pt>
                <c:pt idx="3">
                  <c:v>0.0529363310398294</c:v>
                </c:pt>
                <c:pt idx="4">
                  <c:v>0.0138337048163582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0151000"/>
        <c:axId val="-2070148344"/>
      </c:barChart>
      <c:catAx>
        <c:axId val="-2070151000"/>
        <c:scaling>
          <c:orientation val="maxMin"/>
        </c:scaling>
        <c:delete val="0"/>
        <c:axPos val="l"/>
        <c:majorTickMark val="out"/>
        <c:minorTickMark val="none"/>
        <c:tickLblPos val="nextTo"/>
        <c:crossAx val="-2070148344"/>
        <c:crosses val="autoZero"/>
        <c:auto val="1"/>
        <c:lblAlgn val="ctr"/>
        <c:lblOffset val="100"/>
        <c:tickLblSkip val="1"/>
        <c:noMultiLvlLbl val="0"/>
      </c:catAx>
      <c:valAx>
        <c:axId val="-2070148344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one"/>
        <c:crossAx val="-207015100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464073513947"/>
          <c:y val="0.131038573745963"/>
          <c:w val="0.44224063385661"/>
          <c:h val="0.74934598092517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25"/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Lbls>
            <c:dLbl>
              <c:idx val="2"/>
              <c:layout>
                <c:manualLayout>
                  <c:x val="0.0277777777777778"/>
                  <c:y val="-0.027777777777777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-0.111111111111111"/>
                  <c:y val="0.0092592592592592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numFmt formatCode="#,000%" sourceLinked="0"/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graficos!$A$348:$A$349</c:f>
              <c:strCache>
                <c:ptCount val="2"/>
                <c:pt idx="0">
                  <c:v>Se enteraron por Internet</c:v>
                </c:pt>
                <c:pt idx="1">
                  <c:v>No aplica </c:v>
                </c:pt>
              </c:strCache>
            </c:strRef>
          </c:cat>
          <c:val>
            <c:numRef>
              <c:f>graficos!$C$348:$C$349</c:f>
              <c:numCache>
                <c:formatCode>0.00%</c:formatCode>
                <c:ptCount val="2"/>
                <c:pt idx="0">
                  <c:v>0.426784126393283</c:v>
                </c:pt>
                <c:pt idx="1">
                  <c:v>0.573215873606717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graficos!$A$361</c:f>
          <c:strCache>
            <c:ptCount val="1"/>
            <c:pt idx="0">
              <c:v>P10. ¿Asistió usted el año pasado a Hip Hop al Parque?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94912022456343"/>
          <c:y val="0.26186892274952"/>
          <c:w val="0.400063859163737"/>
          <c:h val="0.677880371062787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10"/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chemeClr val="tx1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2"/>
              <c:layout>
                <c:manualLayout>
                  <c:x val="-0.117166171311364"/>
                  <c:y val="-0.010643297524374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-0.111111111111111"/>
                  <c:y val="0.0092592592592592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numFmt formatCode="#,000%" sourceLinked="0"/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graficos!$A$366:$A$368</c:f>
              <c:strCache>
                <c:ptCount val="3"/>
                <c:pt idx="0">
                  <c:v>Sí </c:v>
                </c:pt>
                <c:pt idx="1">
                  <c:v>No </c:v>
                </c:pt>
                <c:pt idx="2">
                  <c:v>Ns/nr </c:v>
                </c:pt>
              </c:strCache>
            </c:strRef>
          </c:cat>
          <c:val>
            <c:numRef>
              <c:f>graficos!$C$366:$C$368</c:f>
              <c:numCache>
                <c:formatCode>0.00%</c:formatCode>
                <c:ptCount val="3"/>
                <c:pt idx="0">
                  <c:v>0.6941</c:v>
                </c:pt>
                <c:pt idx="1">
                  <c:v>0.2862</c:v>
                </c:pt>
                <c:pt idx="2">
                  <c:v>0.0197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48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graficos!$A$376</c:f>
          <c:strCache>
            <c:ptCount val="1"/>
            <c:pt idx="0">
              <c:v>P12. Con respecto a versiones anteriores, usted cree que este Festival de Hip Hop al Parque 2012: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74047944451897"/>
          <c:y val="0.200701269913479"/>
          <c:w val="0.563205486091592"/>
          <c:h val="0.75685448858845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00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graficos!$A$381:$A$385</c:f>
              <c:strCache>
                <c:ptCount val="5"/>
                <c:pt idx="0">
                  <c:v>Mejoró </c:v>
                </c:pt>
                <c:pt idx="1">
                  <c:v>Empeoró </c:v>
                </c:pt>
                <c:pt idx="2">
                  <c:v>Se mantuvo igual </c:v>
                </c:pt>
                <c:pt idx="3">
                  <c:v>No he asistido a otras versiones</c:v>
                </c:pt>
                <c:pt idx="4">
                  <c:v>Ns/nr </c:v>
                </c:pt>
              </c:strCache>
            </c:strRef>
          </c:cat>
          <c:val>
            <c:numRef>
              <c:f>graficos!$C$381:$C$385</c:f>
              <c:numCache>
                <c:formatCode>0.00%</c:formatCode>
                <c:ptCount val="5"/>
                <c:pt idx="0">
                  <c:v>0.3781</c:v>
                </c:pt>
                <c:pt idx="1">
                  <c:v>0.1857</c:v>
                </c:pt>
                <c:pt idx="2">
                  <c:v>0.2417</c:v>
                </c:pt>
                <c:pt idx="3">
                  <c:v>0.1713</c:v>
                </c:pt>
                <c:pt idx="4">
                  <c:v>0.0232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0130536"/>
        <c:axId val="-2070127560"/>
      </c:barChart>
      <c:catAx>
        <c:axId val="-2070130536"/>
        <c:scaling>
          <c:orientation val="maxMin"/>
        </c:scaling>
        <c:delete val="0"/>
        <c:axPos val="l"/>
        <c:majorTickMark val="out"/>
        <c:minorTickMark val="none"/>
        <c:tickLblPos val="nextTo"/>
        <c:crossAx val="-2070127560"/>
        <c:crosses val="autoZero"/>
        <c:auto val="1"/>
        <c:lblAlgn val="ctr"/>
        <c:lblOffset val="100"/>
        <c:tickLblSkip val="1"/>
        <c:noMultiLvlLbl val="0"/>
      </c:catAx>
      <c:valAx>
        <c:axId val="-2070127560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one"/>
        <c:crossAx val="-207013053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graficos!$A$412</c:f>
          <c:strCache>
            <c:ptCount val="1"/>
            <c:pt idx="0">
              <c:v>P13B. ¿Cuánto cree que gastará cuando se vaya del Festival Hip Hop al Parque?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74047944451897"/>
          <c:y val="0.200701269913479"/>
          <c:w val="0.563205486091592"/>
          <c:h val="0.75685448858845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00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graficos!$A$417:$A$426</c:f>
              <c:strCache>
                <c:ptCount val="10"/>
                <c:pt idx="0">
                  <c:v>No gastará dinero </c:v>
                </c:pt>
                <c:pt idx="1">
                  <c:v>Hasta 2.000 pesos </c:v>
                </c:pt>
                <c:pt idx="2">
                  <c:v>Entre 2.001 y 5.000 pesos</c:v>
                </c:pt>
                <c:pt idx="3">
                  <c:v>Entre 5.001 y 10.000 pesos</c:v>
                </c:pt>
                <c:pt idx="4">
                  <c:v>Entre 10.001 y 20.000 pesos</c:v>
                </c:pt>
                <c:pt idx="5">
                  <c:v>Entre 20.001 y 30.000 pesos</c:v>
                </c:pt>
                <c:pt idx="6">
                  <c:v>Entre 30.001 y 40.000 pesos</c:v>
                </c:pt>
                <c:pt idx="7">
                  <c:v>Entre 40.001 y 50.000 pesos</c:v>
                </c:pt>
                <c:pt idx="8">
                  <c:v>Más de 50.000 pesos</c:v>
                </c:pt>
                <c:pt idx="9">
                  <c:v>Ns/nr </c:v>
                </c:pt>
              </c:strCache>
            </c:strRef>
          </c:cat>
          <c:val>
            <c:numRef>
              <c:f>graficos!$C$417:$C$426</c:f>
              <c:numCache>
                <c:formatCode>0.00%</c:formatCode>
                <c:ptCount val="10"/>
                <c:pt idx="0">
                  <c:v>0.0716</c:v>
                </c:pt>
                <c:pt idx="1">
                  <c:v>0.4269</c:v>
                </c:pt>
                <c:pt idx="2">
                  <c:v>0.2788</c:v>
                </c:pt>
                <c:pt idx="3">
                  <c:v>0.0777</c:v>
                </c:pt>
                <c:pt idx="4">
                  <c:v>0.041</c:v>
                </c:pt>
                <c:pt idx="5">
                  <c:v>0.022</c:v>
                </c:pt>
                <c:pt idx="6">
                  <c:v>0.0029</c:v>
                </c:pt>
                <c:pt idx="7">
                  <c:v>0.0188</c:v>
                </c:pt>
                <c:pt idx="8">
                  <c:v>0.0166</c:v>
                </c:pt>
                <c:pt idx="9">
                  <c:v>0.0438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582648"/>
        <c:axId val="2130283128"/>
      </c:barChart>
      <c:catAx>
        <c:axId val="2130582648"/>
        <c:scaling>
          <c:orientation val="maxMin"/>
        </c:scaling>
        <c:delete val="0"/>
        <c:axPos val="l"/>
        <c:majorTickMark val="out"/>
        <c:minorTickMark val="none"/>
        <c:tickLblPos val="nextTo"/>
        <c:crossAx val="2130283128"/>
        <c:crosses val="autoZero"/>
        <c:auto val="1"/>
        <c:lblAlgn val="ctr"/>
        <c:lblOffset val="100"/>
        <c:tickLblSkip val="1"/>
        <c:noMultiLvlLbl val="0"/>
      </c:catAx>
      <c:valAx>
        <c:axId val="2130283128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one"/>
        <c:crossAx val="213058264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graficos!$A$394</c:f>
          <c:strCache>
            <c:ptCount val="1"/>
            <c:pt idx="0">
              <c:v>P13A. ¿Cuánto gastó para venir al Festival Hip Hop al Parque?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74047944451897"/>
          <c:y val="0.200701269913479"/>
          <c:w val="0.563205486091592"/>
          <c:h val="0.75685448858845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00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graficos!$A$399:$A$408</c:f>
              <c:strCache>
                <c:ptCount val="10"/>
                <c:pt idx="0">
                  <c:v>No gastó dinero </c:v>
                </c:pt>
                <c:pt idx="1">
                  <c:v>Hasta 2.000 pesos </c:v>
                </c:pt>
                <c:pt idx="2">
                  <c:v>Entre 2.001 y 5.000 pesos</c:v>
                </c:pt>
                <c:pt idx="3">
                  <c:v>Entre 5.001 y 10.000 pesos </c:v>
                </c:pt>
                <c:pt idx="4">
                  <c:v>Entre 10.001 y 20.000 pesos</c:v>
                </c:pt>
                <c:pt idx="5">
                  <c:v>Entre 20.001 y 30.000 pesos</c:v>
                </c:pt>
                <c:pt idx="6">
                  <c:v>Entre 30.001 y 40.000 pesos</c:v>
                </c:pt>
                <c:pt idx="7">
                  <c:v>Entre 40.001 y 50.000 pesos</c:v>
                </c:pt>
                <c:pt idx="8">
                  <c:v>Más de 50.000 pesos</c:v>
                </c:pt>
                <c:pt idx="9">
                  <c:v>Ns/nr </c:v>
                </c:pt>
              </c:strCache>
            </c:strRef>
          </c:cat>
          <c:val>
            <c:numRef>
              <c:f>graficos!$C$399:$C$408</c:f>
              <c:numCache>
                <c:formatCode>0.00%</c:formatCode>
                <c:ptCount val="10"/>
                <c:pt idx="0">
                  <c:v>0.073</c:v>
                </c:pt>
                <c:pt idx="1">
                  <c:v>0.4334</c:v>
                </c:pt>
                <c:pt idx="2">
                  <c:v>0.3041</c:v>
                </c:pt>
                <c:pt idx="3">
                  <c:v>0.0876</c:v>
                </c:pt>
                <c:pt idx="4">
                  <c:v>0.0353</c:v>
                </c:pt>
                <c:pt idx="5">
                  <c:v>0.0134</c:v>
                </c:pt>
                <c:pt idx="6">
                  <c:v>0.0029</c:v>
                </c:pt>
                <c:pt idx="7">
                  <c:v>0.0215</c:v>
                </c:pt>
                <c:pt idx="8">
                  <c:v>0.0184</c:v>
                </c:pt>
                <c:pt idx="9">
                  <c:v>0.0105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663416"/>
        <c:axId val="2130666392"/>
      </c:barChart>
      <c:catAx>
        <c:axId val="2130663416"/>
        <c:scaling>
          <c:orientation val="maxMin"/>
        </c:scaling>
        <c:delete val="0"/>
        <c:axPos val="l"/>
        <c:majorTickMark val="out"/>
        <c:minorTickMark val="none"/>
        <c:tickLblPos val="nextTo"/>
        <c:crossAx val="2130666392"/>
        <c:crosses val="autoZero"/>
        <c:auto val="1"/>
        <c:lblAlgn val="ctr"/>
        <c:lblOffset val="100"/>
        <c:tickLblSkip val="1"/>
        <c:noMultiLvlLbl val="0"/>
      </c:catAx>
      <c:valAx>
        <c:axId val="2130666392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one"/>
        <c:crossAx val="213066341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25"/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Lbls>
            <c:dLbl>
              <c:idx val="2"/>
              <c:layout>
                <c:manualLayout>
                  <c:x val="0.0277777777777778"/>
                  <c:y val="-0.027777777777777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-0.111111111111111"/>
                  <c:y val="0.0092592592592592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numFmt formatCode="#,000%" sourceLinked="0"/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graficos!$A$30:$A$31</c:f>
              <c:strCache>
                <c:ptCount val="2"/>
                <c:pt idx="0">
                  <c:v>Personas nacidas en otro departamento</c:v>
                </c:pt>
                <c:pt idx="1">
                  <c:v>No aplica</c:v>
                </c:pt>
              </c:strCache>
            </c:strRef>
          </c:cat>
          <c:val>
            <c:numRef>
              <c:f>graficos!$C$30:$C$31</c:f>
              <c:numCache>
                <c:formatCode>0.00%</c:formatCode>
                <c:ptCount val="2"/>
                <c:pt idx="0">
                  <c:v>0.163823231383254</c:v>
                </c:pt>
                <c:pt idx="1">
                  <c:v>0.836176768616746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0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graficos!$A$429</c:f>
          <c:strCache>
            <c:ptCount val="1"/>
            <c:pt idx="0">
              <c:v>P14. De los siguientes géneros musicales, ¿cuál es su preferido?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74047944451897"/>
          <c:y val="0.12988159237056"/>
          <c:w val="0.563205486091592"/>
          <c:h val="0.8276740077269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00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graficos!$A$434:$A$447</c:f>
              <c:strCache>
                <c:ptCount val="14"/>
                <c:pt idx="0">
                  <c:v>Hip hop, rap </c:v>
                </c:pt>
                <c:pt idx="1">
                  <c:v>Jazz </c:v>
                </c:pt>
                <c:pt idx="2">
                  <c:v>Reggae </c:v>
                </c:pt>
                <c:pt idx="3">
                  <c:v>Rock </c:v>
                </c:pt>
                <c:pt idx="4">
                  <c:v>Vallenato </c:v>
                </c:pt>
                <c:pt idx="5">
                  <c:v>Salsa </c:v>
                </c:pt>
                <c:pt idx="6">
                  <c:v>Reguetón </c:v>
                </c:pt>
                <c:pt idx="7">
                  <c:v>Ranchera </c:v>
                </c:pt>
                <c:pt idx="8">
                  <c:v>Electrónica </c:v>
                </c:pt>
                <c:pt idx="9">
                  <c:v>Clásica </c:v>
                </c:pt>
                <c:pt idx="10">
                  <c:v>Balada </c:v>
                </c:pt>
                <c:pt idx="11">
                  <c:v>Música colombiana (folclórica)</c:v>
                </c:pt>
                <c:pt idx="12">
                  <c:v>Otro </c:v>
                </c:pt>
                <c:pt idx="13">
                  <c:v>Ns/nr </c:v>
                </c:pt>
              </c:strCache>
            </c:strRef>
          </c:cat>
          <c:val>
            <c:numRef>
              <c:f>graficos!$C$434:$C$447</c:f>
              <c:numCache>
                <c:formatCode>0.00%</c:formatCode>
                <c:ptCount val="14"/>
                <c:pt idx="0">
                  <c:v>0.6847</c:v>
                </c:pt>
                <c:pt idx="1">
                  <c:v>0.1195</c:v>
                </c:pt>
                <c:pt idx="2">
                  <c:v>0.0331</c:v>
                </c:pt>
                <c:pt idx="3">
                  <c:v>0.0312</c:v>
                </c:pt>
                <c:pt idx="4">
                  <c:v>0.0227</c:v>
                </c:pt>
                <c:pt idx="5">
                  <c:v>0.0125</c:v>
                </c:pt>
                <c:pt idx="6">
                  <c:v>0.0102</c:v>
                </c:pt>
                <c:pt idx="7">
                  <c:v>0.0099</c:v>
                </c:pt>
                <c:pt idx="8">
                  <c:v>0.0046</c:v>
                </c:pt>
                <c:pt idx="9">
                  <c:v>0.003</c:v>
                </c:pt>
                <c:pt idx="10">
                  <c:v>0.0014</c:v>
                </c:pt>
                <c:pt idx="11">
                  <c:v>0.0002</c:v>
                </c:pt>
                <c:pt idx="12">
                  <c:v>0.0051</c:v>
                </c:pt>
                <c:pt idx="13">
                  <c:v>0.062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633672"/>
        <c:axId val="2130636648"/>
      </c:barChart>
      <c:catAx>
        <c:axId val="2130633672"/>
        <c:scaling>
          <c:orientation val="maxMin"/>
        </c:scaling>
        <c:delete val="0"/>
        <c:axPos val="l"/>
        <c:majorTickMark val="out"/>
        <c:minorTickMark val="none"/>
        <c:tickLblPos val="nextTo"/>
        <c:crossAx val="2130636648"/>
        <c:crosses val="autoZero"/>
        <c:auto val="1"/>
        <c:lblAlgn val="ctr"/>
        <c:lblOffset val="100"/>
        <c:tickLblSkip val="1"/>
        <c:noMultiLvlLbl val="0"/>
      </c:catAx>
      <c:valAx>
        <c:axId val="2130636648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one"/>
        <c:crossAx val="213063367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graficos!$A$450</c:f>
          <c:strCache>
            <c:ptCount val="1"/>
            <c:pt idx="0">
              <c:v>P16. ¿Aproximadamente cuántas horas piensa permanecer el día de hoy en este festival?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74047944451897"/>
          <c:y val="0.174994236576374"/>
          <c:w val="0.563205486091592"/>
          <c:h val="0.7825613897861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00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graficos!$A$455:$A$459</c:f>
              <c:strCache>
                <c:ptCount val="5"/>
                <c:pt idx="0">
                  <c:v>Entre 1 y 3 horas </c:v>
                </c:pt>
                <c:pt idx="1">
                  <c:v>Entre 4 y 6 horas </c:v>
                </c:pt>
                <c:pt idx="2">
                  <c:v>Entre 7 y 10 horas</c:v>
                </c:pt>
                <c:pt idx="3">
                  <c:v>Más de 10 horas </c:v>
                </c:pt>
                <c:pt idx="4">
                  <c:v>Ns/nr </c:v>
                </c:pt>
              </c:strCache>
            </c:strRef>
          </c:cat>
          <c:val>
            <c:numRef>
              <c:f>graficos!$C$455:$C$459</c:f>
              <c:numCache>
                <c:formatCode>0.00%</c:formatCode>
                <c:ptCount val="5"/>
                <c:pt idx="0">
                  <c:v>0.0952</c:v>
                </c:pt>
                <c:pt idx="1">
                  <c:v>0.3572</c:v>
                </c:pt>
                <c:pt idx="2">
                  <c:v>0.4509</c:v>
                </c:pt>
                <c:pt idx="3">
                  <c:v>0.0799</c:v>
                </c:pt>
                <c:pt idx="4">
                  <c:v>0.0168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584824"/>
        <c:axId val="2130587800"/>
      </c:barChart>
      <c:catAx>
        <c:axId val="2130584824"/>
        <c:scaling>
          <c:orientation val="maxMin"/>
        </c:scaling>
        <c:delete val="0"/>
        <c:axPos val="l"/>
        <c:majorTickMark val="out"/>
        <c:minorTickMark val="none"/>
        <c:tickLblPos val="nextTo"/>
        <c:crossAx val="2130587800"/>
        <c:crosses val="autoZero"/>
        <c:auto val="1"/>
        <c:lblAlgn val="ctr"/>
        <c:lblOffset val="100"/>
        <c:tickLblSkip val="1"/>
        <c:noMultiLvlLbl val="0"/>
      </c:catAx>
      <c:valAx>
        <c:axId val="2130587800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one"/>
        <c:crossAx val="213058482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graficos!$A$469</c:f>
          <c:strCache>
            <c:ptCount val="1"/>
            <c:pt idx="0">
              <c:v>P17. Lugares que las personas saben donde están ubicados</c:v>
            </c:pt>
          </c:strCache>
        </c:strRef>
      </c:tx>
      <c:layout>
        <c:manualLayout>
          <c:xMode val="edge"/>
          <c:yMode val="edge"/>
          <c:x val="0.109936029470088"/>
          <c:y val="0.0270676659679515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441359372846829"/>
          <c:y val="0.174994236576374"/>
          <c:w val="0.495894057696659"/>
          <c:h val="0.7825613897861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00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graficos!$F$470:$F$476</c:f>
              <c:strCache>
                <c:ptCount val="7"/>
                <c:pt idx="0">
                  <c:v>Las zonas de baños</c:v>
                </c:pt>
                <c:pt idx="1">
                  <c:v>Las zonas de comidas</c:v>
                </c:pt>
                <c:pt idx="2">
                  <c:v>Las salidas de emergencia</c:v>
                </c:pt>
                <c:pt idx="3">
                  <c:v>Los puntos de hidratación</c:v>
                </c:pt>
                <c:pt idx="4">
                  <c:v>La zona de emprendimiento</c:v>
                </c:pt>
                <c:pt idx="5">
                  <c:v>Punto de encuentro de personas perdidas</c:v>
                </c:pt>
                <c:pt idx="6">
                  <c:v>La Cruz Roja</c:v>
                </c:pt>
              </c:strCache>
            </c:strRef>
          </c:cat>
          <c:val>
            <c:numRef>
              <c:f>graficos!$I$470:$I$476</c:f>
              <c:numCache>
                <c:formatCode>0.00%</c:formatCode>
                <c:ptCount val="7"/>
                <c:pt idx="0">
                  <c:v>0.887644213656065</c:v>
                </c:pt>
                <c:pt idx="1">
                  <c:v>0.856632962800142</c:v>
                </c:pt>
                <c:pt idx="2">
                  <c:v>0.786977222198918</c:v>
                </c:pt>
                <c:pt idx="3">
                  <c:v>0.607819558306843</c:v>
                </c:pt>
                <c:pt idx="4">
                  <c:v>0.535344015080113</c:v>
                </c:pt>
                <c:pt idx="5">
                  <c:v>0.356332494127313</c:v>
                </c:pt>
                <c:pt idx="6">
                  <c:v>0.353971790721628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555016"/>
        <c:axId val="2130557992"/>
      </c:barChart>
      <c:catAx>
        <c:axId val="2130555016"/>
        <c:scaling>
          <c:orientation val="maxMin"/>
        </c:scaling>
        <c:delete val="0"/>
        <c:axPos val="l"/>
        <c:majorTickMark val="out"/>
        <c:minorTickMark val="none"/>
        <c:tickLblPos val="nextTo"/>
        <c:crossAx val="2130557992"/>
        <c:crosses val="autoZero"/>
        <c:auto val="1"/>
        <c:lblAlgn val="ctr"/>
        <c:lblOffset val="100"/>
        <c:tickLblSkip val="1"/>
        <c:noMultiLvlLbl val="0"/>
      </c:catAx>
      <c:valAx>
        <c:axId val="2130557992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one"/>
        <c:crossAx val="213055501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graficos!$A$537</c:f>
          <c:strCache>
            <c:ptCount val="1"/>
            <c:pt idx="0">
              <c:v>P18. Con respecto a los alimentos y las bebidas que venden en la zona de comidas dígame: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562486770234802"/>
          <c:y val="0.264303647029406"/>
          <c:w val="0.372264169681493"/>
          <c:h val="0.66008042563950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00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graficos!$J$536:$J$538</c:f>
              <c:strCache>
                <c:ptCount val="3"/>
                <c:pt idx="0">
                  <c:v>Los productos en general le parecen económicos</c:v>
                </c:pt>
                <c:pt idx="1">
                  <c:v>Usted encuentra lo que necesita</c:v>
                </c:pt>
                <c:pt idx="2">
                  <c:v>Los productos son de buena calidad</c:v>
                </c:pt>
              </c:strCache>
            </c:strRef>
          </c:cat>
          <c:val>
            <c:numRef>
              <c:f>graficos!$M$536:$M$538</c:f>
              <c:numCache>
                <c:formatCode>0.00%</c:formatCode>
                <c:ptCount val="3"/>
                <c:pt idx="0">
                  <c:v>0.302989439233928</c:v>
                </c:pt>
                <c:pt idx="1">
                  <c:v>0.613933544447643</c:v>
                </c:pt>
                <c:pt idx="2">
                  <c:v>0.706162214579009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535368"/>
        <c:axId val="2130538344"/>
      </c:barChart>
      <c:catAx>
        <c:axId val="2130535368"/>
        <c:scaling>
          <c:orientation val="minMax"/>
        </c:scaling>
        <c:delete val="0"/>
        <c:axPos val="l"/>
        <c:majorTickMark val="out"/>
        <c:minorTickMark val="none"/>
        <c:tickLblPos val="nextTo"/>
        <c:crossAx val="2130538344"/>
        <c:crosses val="autoZero"/>
        <c:auto val="1"/>
        <c:lblAlgn val="ctr"/>
        <c:lblOffset val="100"/>
        <c:tickLblSkip val="1"/>
        <c:noMultiLvlLbl val="0"/>
      </c:catAx>
      <c:valAx>
        <c:axId val="21305383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13053536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464073513947"/>
          <c:y val="0.131038573745963"/>
          <c:w val="0.44224063385661"/>
          <c:h val="0.74934598092517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25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1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2"/>
              <c:layout>
                <c:manualLayout>
                  <c:x val="0.0277777777777778"/>
                  <c:y val="-0.027777777777777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-0.111111111111111"/>
                  <c:y val="0.0092592592592592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numFmt formatCode="#,000%" sourceLinked="0"/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graficos!$G$536:$G$537</c:f>
              <c:strCache>
                <c:ptCount val="2"/>
                <c:pt idx="0">
                  <c:v>No lo ha visitado</c:v>
                </c:pt>
                <c:pt idx="1">
                  <c:v>Ha visitado las zonas de comida</c:v>
                </c:pt>
              </c:strCache>
            </c:strRef>
          </c:cat>
          <c:val>
            <c:numRef>
              <c:f>graficos!$I$536:$I$537</c:f>
              <c:numCache>
                <c:formatCode>0.00%</c:formatCode>
                <c:ptCount val="2"/>
                <c:pt idx="0">
                  <c:v>0.3057</c:v>
                </c:pt>
                <c:pt idx="1">
                  <c:v>0.6836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17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graficos!$A$561</c:f>
          <c:strCache>
            <c:ptCount val="1"/>
            <c:pt idx="0">
              <c:v>P19. Asistió o piensa asistir al Festival Hip Hop al Parque 2012 el día: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36976960174378"/>
          <c:y val="0.143947605956566"/>
          <c:w val="0.593843434107474"/>
          <c:h val="0.8080698587245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graficos!$G$564:$H$569</c:f>
              <c:multiLvlStrCache>
                <c:ptCount val="6"/>
                <c:lvl>
                  <c:pt idx="0">
                    <c:v>Asistió o piensa asistir</c:v>
                  </c:pt>
                  <c:pt idx="1">
                    <c:v>Asistentes</c:v>
                  </c:pt>
                  <c:pt idx="2">
                    <c:v>Asistió o piensa asistir</c:v>
                  </c:pt>
                  <c:pt idx="3">
                    <c:v>Asistentes</c:v>
                  </c:pt>
                  <c:pt idx="4">
                    <c:v>Asistió o piensa asistir</c:v>
                  </c:pt>
                  <c:pt idx="5">
                    <c:v>Asistentes</c:v>
                  </c:pt>
                </c:lvl>
                <c:lvl>
                  <c:pt idx="0">
                    <c:v>Lunes</c:v>
                  </c:pt>
                  <c:pt idx="2">
                    <c:v>Sábado</c:v>
                  </c:pt>
                  <c:pt idx="4">
                    <c:v>Domingo</c:v>
                  </c:pt>
                </c:lvl>
              </c:multiLvlStrCache>
            </c:multiLvlStrRef>
          </c:cat>
          <c:val>
            <c:numRef>
              <c:f>graficos!$J$564:$J$569</c:f>
              <c:numCache>
                <c:formatCode>0.00%</c:formatCode>
                <c:ptCount val="6"/>
                <c:pt idx="0">
                  <c:v>0.1853</c:v>
                </c:pt>
                <c:pt idx="1">
                  <c:v>0.0537</c:v>
                </c:pt>
                <c:pt idx="2">
                  <c:v>0.2937</c:v>
                </c:pt>
                <c:pt idx="3">
                  <c:v>0.4913</c:v>
                </c:pt>
                <c:pt idx="4">
                  <c:v>0.4502</c:v>
                </c:pt>
                <c:pt idx="5">
                  <c:v>0.4549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437480"/>
        <c:axId val="2130440456"/>
      </c:barChart>
      <c:catAx>
        <c:axId val="2130437480"/>
        <c:scaling>
          <c:orientation val="maxMin"/>
        </c:scaling>
        <c:delete val="0"/>
        <c:axPos val="l"/>
        <c:majorTickMark val="out"/>
        <c:minorTickMark val="none"/>
        <c:tickLblPos val="nextTo"/>
        <c:crossAx val="2130440456"/>
        <c:crosses val="autoZero"/>
        <c:auto val="1"/>
        <c:lblAlgn val="ctr"/>
        <c:lblOffset val="100"/>
        <c:noMultiLvlLbl val="0"/>
      </c:catAx>
      <c:valAx>
        <c:axId val="2130440456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one"/>
        <c:crossAx val="213043748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graficos!$A$589</c:f>
          <c:strCache>
            <c:ptCount val="1"/>
            <c:pt idx="0">
              <c:v>P20. ¿Cuál cree que es el principal motivo por el que algunas personas no asisten al festival?</c:v>
            </c:pt>
          </c:strCache>
        </c:strRef>
      </c:tx>
      <c:layout>
        <c:manualLayout>
          <c:xMode val="edge"/>
          <c:yMode val="edge"/>
          <c:x val="0.109774782639686"/>
          <c:y val="0.0308176150770064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441359372846829"/>
          <c:y val="0.174994236576374"/>
          <c:w val="0.495894057696659"/>
          <c:h val="0.7825613897861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00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graficos!$A$594:$A$604</c:f>
              <c:strCache>
                <c:ptCount val="11"/>
                <c:pt idx="0">
                  <c:v>Por la lluvia y el frío </c:v>
                </c:pt>
                <c:pt idx="1">
                  <c:v>Les da pereza </c:v>
                </c:pt>
                <c:pt idx="2">
                  <c:v>El cartel no es tan bueno </c:v>
                </c:pt>
                <c:pt idx="3">
                  <c:v>Por la requisas </c:v>
                </c:pt>
                <c:pt idx="4">
                  <c:v>Por la organización </c:v>
                </c:pt>
                <c:pt idx="5">
                  <c:v>Por el gentío </c:v>
                </c:pt>
                <c:pt idx="6">
                  <c:v>El transporte es complicado</c:v>
                </c:pt>
                <c:pt idx="7">
                  <c:v>Es un plan caro </c:v>
                </c:pt>
                <c:pt idx="8">
                  <c:v>Termina muy tarde </c:v>
                </c:pt>
                <c:pt idx="9">
                  <c:v>Otro </c:v>
                </c:pt>
                <c:pt idx="10">
                  <c:v>Ns/nr </c:v>
                </c:pt>
              </c:strCache>
            </c:strRef>
          </c:cat>
          <c:val>
            <c:numRef>
              <c:f>graficos!$C$594:$C$604</c:f>
              <c:numCache>
                <c:formatCode>0.00%</c:formatCode>
                <c:ptCount val="11"/>
                <c:pt idx="0">
                  <c:v>0.3724</c:v>
                </c:pt>
                <c:pt idx="1">
                  <c:v>0.111</c:v>
                </c:pt>
                <c:pt idx="2">
                  <c:v>0.0871</c:v>
                </c:pt>
                <c:pt idx="3">
                  <c:v>0.0569</c:v>
                </c:pt>
                <c:pt idx="4">
                  <c:v>0.0566</c:v>
                </c:pt>
                <c:pt idx="5">
                  <c:v>0.0424</c:v>
                </c:pt>
                <c:pt idx="6">
                  <c:v>0.02</c:v>
                </c:pt>
                <c:pt idx="7">
                  <c:v>0.0169</c:v>
                </c:pt>
                <c:pt idx="8">
                  <c:v>0.0117</c:v>
                </c:pt>
                <c:pt idx="9">
                  <c:v>0.1979</c:v>
                </c:pt>
                <c:pt idx="10">
                  <c:v>0.027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426152"/>
        <c:axId val="2130429128"/>
      </c:barChart>
      <c:catAx>
        <c:axId val="2130426152"/>
        <c:scaling>
          <c:orientation val="maxMin"/>
        </c:scaling>
        <c:delete val="0"/>
        <c:axPos val="l"/>
        <c:majorTickMark val="out"/>
        <c:minorTickMark val="none"/>
        <c:tickLblPos val="nextTo"/>
        <c:crossAx val="2130429128"/>
        <c:crosses val="autoZero"/>
        <c:auto val="1"/>
        <c:lblAlgn val="ctr"/>
        <c:lblOffset val="100"/>
        <c:tickLblSkip val="1"/>
        <c:noMultiLvlLbl val="0"/>
      </c:catAx>
      <c:valAx>
        <c:axId val="2130429128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one"/>
        <c:crossAx val="213042615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graficos!$A$612</c:f>
          <c:strCache>
            <c:ptCount val="1"/>
            <c:pt idx="0">
              <c:v>P21. En el día de hoy, ¿cuál es su presupuesto para venir a Hip Hop al Parque?</c:v>
            </c:pt>
          </c:strCache>
        </c:strRef>
      </c:tx>
      <c:layout>
        <c:manualLayout>
          <c:xMode val="edge"/>
          <c:yMode val="edge"/>
          <c:x val="0.138300937305053"/>
          <c:y val="0.0308176150770064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441359372846829"/>
          <c:y val="0.174994236576374"/>
          <c:w val="0.495894057696659"/>
          <c:h val="0.7825613897861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00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graficos!$A$617:$A$627</c:f>
              <c:strCache>
                <c:ptCount val="11"/>
                <c:pt idx="0">
                  <c:v>0 y 1.000 pesos </c:v>
                </c:pt>
                <c:pt idx="1">
                  <c:v>Entre 2.000 y 5.000 pesos </c:v>
                </c:pt>
                <c:pt idx="2">
                  <c:v>Entre 5.000 y 10.000 pesos </c:v>
                </c:pt>
                <c:pt idx="3">
                  <c:v>Entre 10.000 y 15.000 pesos</c:v>
                </c:pt>
                <c:pt idx="4">
                  <c:v>Entre 15.000 y 20.000 pesos</c:v>
                </c:pt>
                <c:pt idx="5">
                  <c:v>Entre 20.000 y 25.000 pesos</c:v>
                </c:pt>
                <c:pt idx="6">
                  <c:v>Entre 25.000 y 30.000 pesos</c:v>
                </c:pt>
                <c:pt idx="7">
                  <c:v>Entre 30.000 y 40.000 pesos</c:v>
                </c:pt>
                <c:pt idx="8">
                  <c:v>Entre 40.000 y 50.000 pesos</c:v>
                </c:pt>
                <c:pt idx="9">
                  <c:v>50.000 pesos o más </c:v>
                </c:pt>
                <c:pt idx="10">
                  <c:v>Ns/nr </c:v>
                </c:pt>
              </c:strCache>
            </c:strRef>
          </c:cat>
          <c:val>
            <c:numRef>
              <c:f>graficos!$C$617:$C$627</c:f>
              <c:numCache>
                <c:formatCode>0.00%</c:formatCode>
                <c:ptCount val="11"/>
                <c:pt idx="0">
                  <c:v>0.0736</c:v>
                </c:pt>
                <c:pt idx="1">
                  <c:v>0.1517</c:v>
                </c:pt>
                <c:pt idx="2">
                  <c:v>0.236</c:v>
                </c:pt>
                <c:pt idx="3">
                  <c:v>0.1171</c:v>
                </c:pt>
                <c:pt idx="4">
                  <c:v>0.1156</c:v>
                </c:pt>
                <c:pt idx="5">
                  <c:v>0.0637</c:v>
                </c:pt>
                <c:pt idx="6">
                  <c:v>0.054</c:v>
                </c:pt>
                <c:pt idx="7">
                  <c:v>0.0428</c:v>
                </c:pt>
                <c:pt idx="8">
                  <c:v>0.0631</c:v>
                </c:pt>
                <c:pt idx="9">
                  <c:v>0.0775</c:v>
                </c:pt>
                <c:pt idx="10">
                  <c:v>0.0047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382920"/>
        <c:axId val="2130385896"/>
      </c:barChart>
      <c:catAx>
        <c:axId val="2130382920"/>
        <c:scaling>
          <c:orientation val="maxMin"/>
        </c:scaling>
        <c:delete val="0"/>
        <c:axPos val="l"/>
        <c:majorTickMark val="out"/>
        <c:minorTickMark val="none"/>
        <c:tickLblPos val="nextTo"/>
        <c:crossAx val="2130385896"/>
        <c:crosses val="autoZero"/>
        <c:auto val="1"/>
        <c:lblAlgn val="ctr"/>
        <c:lblOffset val="100"/>
        <c:tickLblSkip val="1"/>
        <c:noMultiLvlLbl val="0"/>
      </c:catAx>
      <c:valAx>
        <c:axId val="2130385896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one"/>
        <c:crossAx val="213038292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graficos!$A$636</c:f>
          <c:strCache>
            <c:ptCount val="1"/>
            <c:pt idx="0">
              <c:v>P22. ¿Conoce usted a alguna de las bandas que ganaron el concurso para tocar en este festival?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01369933821061"/>
          <c:y val="0.225087157208797"/>
          <c:w val="0.400063859163737"/>
          <c:h val="0.677880371062787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10"/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chemeClr val="tx1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2"/>
              <c:layout>
                <c:manualLayout>
                  <c:x val="0.0551743080626054"/>
                  <c:y val="-0.00016298183309587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-0.111111111111111"/>
                  <c:y val="0.0092592592592592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numFmt formatCode="#,000%" sourceLinked="0"/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graficos!$A$641:$A$643</c:f>
              <c:strCache>
                <c:ptCount val="3"/>
                <c:pt idx="0">
                  <c:v>Sí </c:v>
                </c:pt>
                <c:pt idx="1">
                  <c:v>No </c:v>
                </c:pt>
                <c:pt idx="2">
                  <c:v>Ns/Nr </c:v>
                </c:pt>
              </c:strCache>
            </c:strRef>
          </c:cat>
          <c:val>
            <c:numRef>
              <c:f>graficos!$C$641:$C$643</c:f>
              <c:numCache>
                <c:formatCode>0.00%</c:formatCode>
                <c:ptCount val="3"/>
                <c:pt idx="0">
                  <c:v>0.6313</c:v>
                </c:pt>
                <c:pt idx="1">
                  <c:v>0.3535</c:v>
                </c:pt>
                <c:pt idx="2">
                  <c:v>0.0152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54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graficos!$A$658</c:f>
          <c:strCache>
            <c:ptCount val="1"/>
            <c:pt idx="0">
              <c:v>P23. Aparte de este festival ¿usted ha asistido en el último año a alguna presentación de Hip Hop en vivo?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01369933821061"/>
          <c:y val="0.225087157208797"/>
          <c:w val="0.400063859163737"/>
          <c:h val="0.677880371062787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10"/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chemeClr val="tx1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2"/>
              <c:layout>
                <c:manualLayout>
                  <c:x val="0.0551743080626054"/>
                  <c:y val="-0.00016298183309587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-0.111111111111111"/>
                  <c:y val="0.0092592592592592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numFmt formatCode="#,000%" sourceLinked="0"/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graficos!$A$663:$A$665</c:f>
              <c:strCache>
                <c:ptCount val="3"/>
                <c:pt idx="0">
                  <c:v>Si </c:v>
                </c:pt>
                <c:pt idx="1">
                  <c:v>No </c:v>
                </c:pt>
                <c:pt idx="2">
                  <c:v>Ns/nr </c:v>
                </c:pt>
              </c:strCache>
            </c:strRef>
          </c:cat>
          <c:val>
            <c:numRef>
              <c:f>graficos!$C$663:$C$665</c:f>
              <c:numCache>
                <c:formatCode>0.00%</c:formatCode>
                <c:ptCount val="3"/>
                <c:pt idx="0">
                  <c:v>0.6267</c:v>
                </c:pt>
                <c:pt idx="1">
                  <c:v>0.3665</c:v>
                </c:pt>
                <c:pt idx="2">
                  <c:v>0.0068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1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graficos!$A$59</c:f>
          <c:strCache>
            <c:ptCount val="1"/>
            <c:pt idx="0">
              <c:v>P00B1. El lugar de nacimiento de su madre es: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69936613277292"/>
          <c:y val="0.172001282628435"/>
          <c:w val="0.433160476539056"/>
          <c:h val="0.733960286189843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25"/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chemeClr val="tx1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2"/>
              <c:layout>
                <c:manualLayout>
                  <c:x val="0.132272075072472"/>
                  <c:y val="-0.044912682775676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-0.111111111111111"/>
                  <c:y val="0.0092592592592592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numFmt formatCode="#,000%" sourceLinked="0"/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graficos!$A$64:$A$67</c:f>
              <c:strCache>
                <c:ptCount val="4"/>
                <c:pt idx="0">
                  <c:v>Bogotá </c:v>
                </c:pt>
                <c:pt idx="1">
                  <c:v>Otro municipio del país</c:v>
                </c:pt>
                <c:pt idx="2">
                  <c:v>Otro país </c:v>
                </c:pt>
                <c:pt idx="3">
                  <c:v>Ns/nr </c:v>
                </c:pt>
              </c:strCache>
            </c:strRef>
          </c:cat>
          <c:val>
            <c:numRef>
              <c:f>graficos!$C$64:$C$67</c:f>
              <c:numCache>
                <c:formatCode>0.00%</c:formatCode>
                <c:ptCount val="4"/>
                <c:pt idx="0">
                  <c:v>0.5885</c:v>
                </c:pt>
                <c:pt idx="1">
                  <c:v>0.3333</c:v>
                </c:pt>
                <c:pt idx="2">
                  <c:v>0.0088</c:v>
                </c:pt>
                <c:pt idx="3">
                  <c:v>0.0694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1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graficos!$A$675</c:f>
          <c:strCache>
            <c:ptCount val="1"/>
            <c:pt idx="0">
              <c:v>P24. ¿Sabe usted quién organiza Hip Hop al Parque?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01369933821061"/>
          <c:y val="0.225087157208797"/>
          <c:w val="0.400063859163737"/>
          <c:h val="0.677880371062787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10"/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chemeClr val="tx1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2"/>
              <c:layout>
                <c:manualLayout>
                  <c:x val="0.0551743080626054"/>
                  <c:y val="-0.00016298183309587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-0.111111111111111"/>
                  <c:y val="0.0092592592592592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numFmt formatCode="#,000%" sourceLinked="0"/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graficos!$A$680:$A$682</c:f>
              <c:strCache>
                <c:ptCount val="3"/>
                <c:pt idx="0">
                  <c:v>Sí </c:v>
                </c:pt>
                <c:pt idx="1">
                  <c:v>No </c:v>
                </c:pt>
                <c:pt idx="2">
                  <c:v>Ns/nr </c:v>
                </c:pt>
              </c:strCache>
            </c:strRef>
          </c:cat>
          <c:val>
            <c:numRef>
              <c:f>graficos!$C$680:$C$682</c:f>
              <c:numCache>
                <c:formatCode>0.00%</c:formatCode>
                <c:ptCount val="3"/>
                <c:pt idx="0">
                  <c:v>0.3776</c:v>
                </c:pt>
                <c:pt idx="1">
                  <c:v>0.6096</c:v>
                </c:pt>
                <c:pt idx="2">
                  <c:v>0.0128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12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graficos!$A$537</c:f>
          <c:strCache>
            <c:ptCount val="1"/>
            <c:pt idx="0">
              <c:v>P18. Con respecto a los alimentos y las bebidas que venden en la zona de comidas dígame: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736574316571012"/>
          <c:y val="0.264303647029406"/>
          <c:w val="0.158660844250364"/>
          <c:h val="0.66008042563950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00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graficos!$A$705:$A$709</c:f>
              <c:strCache>
                <c:ptCount val="5"/>
                <c:pt idx="0">
                  <c:v>Idartes (Instituto Distrital de las Artes) </c:v>
                </c:pt>
                <c:pt idx="1">
                  <c:v>Alcaldía Mayor </c:v>
                </c:pt>
                <c:pt idx="2">
                  <c:v>Secretaría de Cultura, Recreación y Deporte</c:v>
                </c:pt>
                <c:pt idx="3">
                  <c:v>Orquesta Filarmónica de Bogotá </c:v>
                </c:pt>
                <c:pt idx="4">
                  <c:v>Otro </c:v>
                </c:pt>
              </c:strCache>
            </c:strRef>
          </c:cat>
          <c:val>
            <c:numRef>
              <c:f>graficos!$D$705:$D$709</c:f>
              <c:numCache>
                <c:formatCode>0.00%</c:formatCode>
                <c:ptCount val="5"/>
                <c:pt idx="0">
                  <c:v>0.658706903633924</c:v>
                </c:pt>
                <c:pt idx="1">
                  <c:v>0.171755620669825</c:v>
                </c:pt>
                <c:pt idx="2">
                  <c:v>0.126516417011255</c:v>
                </c:pt>
                <c:pt idx="3">
                  <c:v>0.0115014924555686</c:v>
                </c:pt>
                <c:pt idx="4">
                  <c:v>0.0315195662294274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167672"/>
        <c:axId val="2130170648"/>
      </c:barChart>
      <c:catAx>
        <c:axId val="2130167672"/>
        <c:scaling>
          <c:orientation val="maxMin"/>
        </c:scaling>
        <c:delete val="0"/>
        <c:axPos val="l"/>
        <c:majorTickMark val="out"/>
        <c:minorTickMark val="none"/>
        <c:tickLblPos val="nextTo"/>
        <c:crossAx val="2130170648"/>
        <c:crosses val="autoZero"/>
        <c:auto val="1"/>
        <c:lblAlgn val="ctr"/>
        <c:lblOffset val="100"/>
        <c:tickLblSkip val="1"/>
        <c:noMultiLvlLbl val="0"/>
      </c:catAx>
      <c:valAx>
        <c:axId val="2130170648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one"/>
        <c:crossAx val="213016767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464073513947"/>
          <c:y val="0.131038573745963"/>
          <c:w val="0.44224063385661"/>
          <c:h val="0.74934598092517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25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1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2"/>
              <c:layout>
                <c:manualLayout>
                  <c:x val="0.0277777777777778"/>
                  <c:y val="-0.027777777777777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-0.111111111111111"/>
                  <c:y val="0.0092592592592592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numFmt formatCode="#,000%" sourceLinked="0"/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graficos!$A$702:$A$703</c:f>
              <c:strCache>
                <c:ptCount val="2"/>
                <c:pt idx="0">
                  <c:v>No saben</c:v>
                </c:pt>
                <c:pt idx="1">
                  <c:v>Saben quién organiza Hip Hop al Parque</c:v>
                </c:pt>
              </c:strCache>
            </c:strRef>
          </c:cat>
          <c:val>
            <c:numRef>
              <c:f>graficos!$C$702:$C$703</c:f>
              <c:numCache>
                <c:formatCode>0.00%</c:formatCode>
                <c:ptCount val="2"/>
                <c:pt idx="0">
                  <c:v>0.4279</c:v>
                </c:pt>
                <c:pt idx="1">
                  <c:v>0.4279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79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graficos!$A$716</c:f>
          <c:strCache>
            <c:ptCount val="1"/>
            <c:pt idx="0">
              <c:v>P26. ¿Piensa asistir a alguno de los siguientes festivales al parque?</c:v>
            </c:pt>
          </c:strCache>
        </c:strRef>
      </c:tx>
      <c:layout>
        <c:manualLayout>
          <c:xMode val="edge"/>
          <c:yMode val="edge"/>
          <c:x val="0.164925348326061"/>
          <c:y val="0.0308176150770064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441359372846829"/>
          <c:y val="0.174994236576374"/>
          <c:w val="0.495894057696659"/>
          <c:h val="0.7825613897861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00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graficos!$F$717:$F$722</c:f>
              <c:strCache>
                <c:ptCount val="6"/>
                <c:pt idx="0">
                  <c:v>Rock al Parque</c:v>
                </c:pt>
                <c:pt idx="1">
                  <c:v>Salsa al Parque</c:v>
                </c:pt>
                <c:pt idx="2">
                  <c:v>Jazz al Parque</c:v>
                </c:pt>
                <c:pt idx="3">
                  <c:v>Festival Distrital de Teatro</c:v>
                </c:pt>
                <c:pt idx="4">
                  <c:v>Colombia al Parque</c:v>
                </c:pt>
                <c:pt idx="5">
                  <c:v>Ópera al Parque</c:v>
                </c:pt>
              </c:strCache>
            </c:strRef>
          </c:cat>
          <c:val>
            <c:numRef>
              <c:f>graficos!$I$717:$I$722</c:f>
              <c:numCache>
                <c:formatCode>0.00%</c:formatCode>
                <c:ptCount val="6"/>
                <c:pt idx="0">
                  <c:v>0.2677</c:v>
                </c:pt>
                <c:pt idx="1">
                  <c:v>0.1552</c:v>
                </c:pt>
                <c:pt idx="2">
                  <c:v>0.1112</c:v>
                </c:pt>
                <c:pt idx="3">
                  <c:v>0.0874</c:v>
                </c:pt>
                <c:pt idx="4">
                  <c:v>0.0432</c:v>
                </c:pt>
                <c:pt idx="5">
                  <c:v>0.0268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122520"/>
        <c:axId val="2130125496"/>
      </c:barChart>
      <c:catAx>
        <c:axId val="2130122520"/>
        <c:scaling>
          <c:orientation val="maxMin"/>
        </c:scaling>
        <c:delete val="0"/>
        <c:axPos val="l"/>
        <c:majorTickMark val="out"/>
        <c:minorTickMark val="none"/>
        <c:tickLblPos val="nextTo"/>
        <c:crossAx val="2130125496"/>
        <c:crosses val="autoZero"/>
        <c:auto val="1"/>
        <c:lblAlgn val="ctr"/>
        <c:lblOffset val="100"/>
        <c:tickLblSkip val="1"/>
        <c:noMultiLvlLbl val="0"/>
      </c:catAx>
      <c:valAx>
        <c:axId val="2130125496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one"/>
        <c:crossAx val="213012252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graficos!$A$744</c:f>
          <c:strCache>
            <c:ptCount val="1"/>
            <c:pt idx="0">
              <c:v>P27. ¿Con quién está asistiendo a esta actividad? </c:v>
            </c:pt>
          </c:strCache>
        </c:strRef>
      </c:tx>
      <c:layout>
        <c:manualLayout>
          <c:xMode val="edge"/>
          <c:yMode val="edge"/>
          <c:x val="0.275226479698812"/>
          <c:y val="0.0308176150770064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441359372846829"/>
          <c:y val="0.174994236576374"/>
          <c:w val="0.495894057696659"/>
          <c:h val="0.7825613897861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00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graficos!$A$749:$A$754</c:f>
              <c:strCache>
                <c:ptCount val="6"/>
                <c:pt idx="0">
                  <c:v>Amigos (as)</c:v>
                </c:pt>
                <c:pt idx="1">
                  <c:v>Familiares</c:v>
                </c:pt>
                <c:pt idx="2">
                  <c:v>Novio (a)/esposo (a)/pareja/cónyuge</c:v>
                </c:pt>
                <c:pt idx="3">
                  <c:v>Compañeros (as) de trabajo/Estudio</c:v>
                </c:pt>
                <c:pt idx="4">
                  <c:v>Solo (a)</c:v>
                </c:pt>
                <c:pt idx="5">
                  <c:v>Otro</c:v>
                </c:pt>
              </c:strCache>
            </c:strRef>
          </c:cat>
          <c:val>
            <c:numRef>
              <c:f>graficos!$C$749:$C$754</c:f>
              <c:numCache>
                <c:formatCode>0.00%</c:formatCode>
                <c:ptCount val="6"/>
                <c:pt idx="0">
                  <c:v>0.7054</c:v>
                </c:pt>
                <c:pt idx="1">
                  <c:v>0.143</c:v>
                </c:pt>
                <c:pt idx="2">
                  <c:v>0.1326</c:v>
                </c:pt>
                <c:pt idx="3">
                  <c:v>0.0126</c:v>
                </c:pt>
                <c:pt idx="4">
                  <c:v>0.0727</c:v>
                </c:pt>
                <c:pt idx="5">
                  <c:v>0.0049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9976888"/>
        <c:axId val="2129954040"/>
      </c:barChart>
      <c:catAx>
        <c:axId val="2129976888"/>
        <c:scaling>
          <c:orientation val="maxMin"/>
        </c:scaling>
        <c:delete val="0"/>
        <c:axPos val="l"/>
        <c:majorTickMark val="out"/>
        <c:minorTickMark val="none"/>
        <c:tickLblPos val="nextTo"/>
        <c:crossAx val="2129954040"/>
        <c:crosses val="autoZero"/>
        <c:auto val="1"/>
        <c:lblAlgn val="ctr"/>
        <c:lblOffset val="100"/>
        <c:tickLblSkip val="1"/>
        <c:noMultiLvlLbl val="0"/>
      </c:catAx>
      <c:valAx>
        <c:axId val="2129954040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one"/>
        <c:crossAx val="212997688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graficos!$G$767</c:f>
          <c:strCache>
            <c:ptCount val="1"/>
            <c:pt idx="0">
              <c:v>P28. Usted cree que los baños que se encuentran en este festival no son: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585550014314381"/>
          <c:y val="0.264303647029406"/>
          <c:w val="0.363697202020088"/>
          <c:h val="0.66008042563950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00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graficos!$G$769:$G$771</c:f>
              <c:strCache>
                <c:ptCount val="3"/>
                <c:pt idx="0">
                  <c:v>Suficientes</c:v>
                </c:pt>
                <c:pt idx="1">
                  <c:v>Limpios</c:v>
                </c:pt>
                <c:pt idx="2">
                  <c:v>Seguros</c:v>
                </c:pt>
              </c:strCache>
            </c:strRef>
          </c:cat>
          <c:val>
            <c:numRef>
              <c:f>graficos!$J$769:$J$771</c:f>
              <c:numCache>
                <c:formatCode>0.00%</c:formatCode>
                <c:ptCount val="3"/>
                <c:pt idx="0">
                  <c:v>0.467534600397139</c:v>
                </c:pt>
                <c:pt idx="1">
                  <c:v>0.657504590991206</c:v>
                </c:pt>
                <c:pt idx="2">
                  <c:v>0.498454739545231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9938440"/>
        <c:axId val="2129933048"/>
      </c:barChart>
      <c:catAx>
        <c:axId val="2129938440"/>
        <c:scaling>
          <c:orientation val="maxMin"/>
        </c:scaling>
        <c:delete val="0"/>
        <c:axPos val="l"/>
        <c:majorTickMark val="out"/>
        <c:minorTickMark val="none"/>
        <c:tickLblPos val="nextTo"/>
        <c:crossAx val="2129933048"/>
        <c:crosses val="autoZero"/>
        <c:auto val="1"/>
        <c:lblAlgn val="ctr"/>
        <c:lblOffset val="100"/>
        <c:tickLblSkip val="1"/>
        <c:noMultiLvlLbl val="0"/>
      </c:catAx>
      <c:valAx>
        <c:axId val="2129933048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one"/>
        <c:crossAx val="212993844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464073513947"/>
          <c:y val="0.131038573745963"/>
          <c:w val="0.44224063385661"/>
          <c:h val="0.749345980925175"/>
        </c:manualLayout>
      </c:layout>
      <c:pieChart>
        <c:varyColors val="1"/>
        <c:ser>
          <c:idx val="1"/>
          <c:order val="0"/>
          <c:spPr>
            <a:solidFill>
              <a:schemeClr val="tx1"/>
            </a:solidFill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Lbls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graficos!$A$769:$A$770</c:f>
              <c:strCache>
                <c:ptCount val="2"/>
                <c:pt idx="0">
                  <c:v>Ha visitado los baños</c:v>
                </c:pt>
                <c:pt idx="1">
                  <c:v>No ha visitado los baños</c:v>
                </c:pt>
              </c:strCache>
            </c:strRef>
          </c:cat>
          <c:val>
            <c:numRef>
              <c:f>graficos!$E$769:$E$770</c:f>
              <c:numCache>
                <c:formatCode>0.00%</c:formatCode>
                <c:ptCount val="2"/>
                <c:pt idx="0">
                  <c:v>0.709468088420047</c:v>
                </c:pt>
                <c:pt idx="1">
                  <c:v>0.290531911579953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48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graficos!$A$793</c:f>
          <c:strCache>
            <c:ptCount val="1"/>
            <c:pt idx="0">
              <c:v>P29. Siente usted que su integridad física corre riesgo asistiendo a este evento: </c:v>
            </c:pt>
          </c:strCache>
        </c:strRef>
      </c:tx>
      <c:layout>
        <c:manualLayout>
          <c:xMode val="edge"/>
          <c:yMode val="edge"/>
          <c:x val="0.275226479698812"/>
          <c:y val="0.0308176150770064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51704254807144"/>
          <c:y val="0.167494176427739"/>
          <c:w val="0.805571551943104"/>
          <c:h val="0.7825613897861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00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graficos!$G$794:$G$796</c:f>
              <c:strCache>
                <c:ptCount val="3"/>
                <c:pt idx="0">
                  <c:v>Al llegar</c:v>
                </c:pt>
                <c:pt idx="1">
                  <c:v>Durante</c:v>
                </c:pt>
                <c:pt idx="2">
                  <c:v>Al salir</c:v>
                </c:pt>
              </c:strCache>
            </c:strRef>
          </c:cat>
          <c:val>
            <c:numRef>
              <c:f>graficos!$J$794:$J$796</c:f>
              <c:numCache>
                <c:formatCode>0.00%</c:formatCode>
                <c:ptCount val="3"/>
                <c:pt idx="0">
                  <c:v>0.185</c:v>
                </c:pt>
                <c:pt idx="1">
                  <c:v>0.2122</c:v>
                </c:pt>
                <c:pt idx="2">
                  <c:v>0.3965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9729320"/>
        <c:axId val="2129732296"/>
      </c:barChart>
      <c:catAx>
        <c:axId val="2129729320"/>
        <c:scaling>
          <c:orientation val="maxMin"/>
        </c:scaling>
        <c:delete val="0"/>
        <c:axPos val="l"/>
        <c:majorTickMark val="out"/>
        <c:minorTickMark val="none"/>
        <c:tickLblPos val="nextTo"/>
        <c:crossAx val="2129732296"/>
        <c:crosses val="autoZero"/>
        <c:auto val="1"/>
        <c:lblAlgn val="ctr"/>
        <c:lblOffset val="100"/>
        <c:tickLblSkip val="1"/>
        <c:noMultiLvlLbl val="0"/>
      </c:catAx>
      <c:valAx>
        <c:axId val="2129732296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one"/>
        <c:crossAx val="212972932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graficos!$A$818</c:f>
          <c:strCache>
            <c:ptCount val="1"/>
            <c:pt idx="0">
              <c:v>P30. Las requisas de la entrada son:</c:v>
            </c:pt>
          </c:strCache>
        </c:strRef>
      </c:tx>
      <c:layout>
        <c:manualLayout>
          <c:xMode val="edge"/>
          <c:yMode val="edge"/>
          <c:x val="0.2571618999238"/>
          <c:y val="0.0420676139697231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7751079502159"/>
          <c:y val="0.167494176427739"/>
          <c:w val="0.82248920497841"/>
          <c:h val="0.7825613897861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00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graficos!$F$819:$F$823</c:f>
              <c:strCache>
                <c:ptCount val="5"/>
                <c:pt idx="0">
                  <c:v>Excesivas</c:v>
                </c:pt>
                <c:pt idx="1">
                  <c:v>Necesarias</c:v>
                </c:pt>
                <c:pt idx="2">
                  <c:v>Arbitrarias</c:v>
                </c:pt>
                <c:pt idx="3">
                  <c:v>Rigurosas</c:v>
                </c:pt>
                <c:pt idx="4">
                  <c:v>Respetuosas</c:v>
                </c:pt>
              </c:strCache>
            </c:strRef>
          </c:cat>
          <c:val>
            <c:numRef>
              <c:f>graficos!$I$819:$I$823</c:f>
              <c:numCache>
                <c:formatCode>0.00%</c:formatCode>
                <c:ptCount val="5"/>
                <c:pt idx="0">
                  <c:v>0.5345</c:v>
                </c:pt>
                <c:pt idx="1">
                  <c:v>0.6807</c:v>
                </c:pt>
                <c:pt idx="2">
                  <c:v>0.3525</c:v>
                </c:pt>
                <c:pt idx="3">
                  <c:v>0.425</c:v>
                </c:pt>
                <c:pt idx="4">
                  <c:v>0.3383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9696248"/>
        <c:axId val="2129684504"/>
      </c:barChart>
      <c:catAx>
        <c:axId val="2129696248"/>
        <c:scaling>
          <c:orientation val="maxMin"/>
        </c:scaling>
        <c:delete val="0"/>
        <c:axPos val="l"/>
        <c:majorTickMark val="out"/>
        <c:minorTickMark val="none"/>
        <c:tickLblPos val="nextTo"/>
        <c:crossAx val="2129684504"/>
        <c:crosses val="autoZero"/>
        <c:auto val="1"/>
        <c:lblAlgn val="ctr"/>
        <c:lblOffset val="100"/>
        <c:tickLblSkip val="1"/>
        <c:noMultiLvlLbl val="0"/>
      </c:catAx>
      <c:valAx>
        <c:axId val="2129684504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one"/>
        <c:crossAx val="212969624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graficos!$A$848</c:f>
          <c:strCache>
            <c:ptCount val="1"/>
            <c:pt idx="0">
              <c:v>P31. ¿Cuál cree que es el género musical que distingue a Bogotá?</c:v>
            </c:pt>
          </c:strCache>
        </c:strRef>
      </c:tx>
      <c:layout>
        <c:manualLayout>
          <c:xMode val="edge"/>
          <c:yMode val="edge"/>
          <c:x val="0.153936093472187"/>
          <c:y val="0.0383176143388175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85897891795784"/>
          <c:y val="0.167494176427739"/>
          <c:w val="0.714102108204216"/>
          <c:h val="0.7825613897861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00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graficos!$A$853:$A$866</c:f>
              <c:strCache>
                <c:ptCount val="14"/>
                <c:pt idx="0">
                  <c:v>Hip hop, Rap </c:v>
                </c:pt>
                <c:pt idx="1">
                  <c:v>Jazz </c:v>
                </c:pt>
                <c:pt idx="2">
                  <c:v>Rock </c:v>
                </c:pt>
                <c:pt idx="3">
                  <c:v>Reguetón </c:v>
                </c:pt>
                <c:pt idx="4">
                  <c:v>Vallenato </c:v>
                </c:pt>
                <c:pt idx="5">
                  <c:v>Salsa </c:v>
                </c:pt>
                <c:pt idx="6">
                  <c:v>Reggae </c:v>
                </c:pt>
                <c:pt idx="7">
                  <c:v>Balada </c:v>
                </c:pt>
                <c:pt idx="8">
                  <c:v>Música colombiana (folclórica)</c:v>
                </c:pt>
                <c:pt idx="9">
                  <c:v>Electrónica </c:v>
                </c:pt>
                <c:pt idx="10">
                  <c:v>Clásica </c:v>
                </c:pt>
                <c:pt idx="11">
                  <c:v>Ranchera </c:v>
                </c:pt>
                <c:pt idx="12">
                  <c:v>Otro </c:v>
                </c:pt>
                <c:pt idx="13">
                  <c:v>Ns/nr </c:v>
                </c:pt>
              </c:strCache>
            </c:strRef>
          </c:cat>
          <c:val>
            <c:numRef>
              <c:f>graficos!$C$853:$C$866</c:f>
              <c:numCache>
                <c:formatCode>0.00%</c:formatCode>
                <c:ptCount val="14"/>
                <c:pt idx="0">
                  <c:v>0.5703</c:v>
                </c:pt>
                <c:pt idx="1">
                  <c:v>0.1075</c:v>
                </c:pt>
                <c:pt idx="2">
                  <c:v>0.0913</c:v>
                </c:pt>
                <c:pt idx="3">
                  <c:v>0.044</c:v>
                </c:pt>
                <c:pt idx="4">
                  <c:v>0.0319</c:v>
                </c:pt>
                <c:pt idx="5">
                  <c:v>0.0297</c:v>
                </c:pt>
                <c:pt idx="6">
                  <c:v>0.0172</c:v>
                </c:pt>
                <c:pt idx="7">
                  <c:v>0.0103</c:v>
                </c:pt>
                <c:pt idx="8">
                  <c:v>0.01</c:v>
                </c:pt>
                <c:pt idx="9">
                  <c:v>0.0093</c:v>
                </c:pt>
                <c:pt idx="10">
                  <c:v>0.0051</c:v>
                </c:pt>
                <c:pt idx="11">
                  <c:v>0.005</c:v>
                </c:pt>
                <c:pt idx="12">
                  <c:v>0.0067</c:v>
                </c:pt>
                <c:pt idx="13">
                  <c:v>0.0618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0509272"/>
        <c:axId val="-2100654520"/>
      </c:barChart>
      <c:catAx>
        <c:axId val="-2100509272"/>
        <c:scaling>
          <c:orientation val="maxMin"/>
        </c:scaling>
        <c:delete val="0"/>
        <c:axPos val="l"/>
        <c:majorTickMark val="out"/>
        <c:minorTickMark val="none"/>
        <c:tickLblPos val="nextTo"/>
        <c:crossAx val="-2100654520"/>
        <c:crosses val="autoZero"/>
        <c:auto val="1"/>
        <c:lblAlgn val="ctr"/>
        <c:lblOffset val="100"/>
        <c:tickLblSkip val="1"/>
        <c:noMultiLvlLbl val="0"/>
      </c:catAx>
      <c:valAx>
        <c:axId val="-2100654520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one"/>
        <c:crossAx val="-210050927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graficos!$A$75</c:f>
          <c:strCache>
            <c:ptCount val="1"/>
            <c:pt idx="0">
              <c:v>P00B2. Departamento de nacimiento de la madre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678575022436684"/>
          <c:y val="0.0791841781283135"/>
          <c:w val="0.289317580297062"/>
          <c:h val="0.8944210958289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00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graficos!$A$83:$A$108</c:f>
              <c:strCache>
                <c:ptCount val="26"/>
                <c:pt idx="0">
                  <c:v>Boyacá </c:v>
                </c:pt>
                <c:pt idx="1">
                  <c:v>Tolima </c:v>
                </c:pt>
                <c:pt idx="2">
                  <c:v>Cundinamarca </c:v>
                </c:pt>
                <c:pt idx="3">
                  <c:v>Valle </c:v>
                </c:pt>
                <c:pt idx="4">
                  <c:v>Caldas </c:v>
                </c:pt>
                <c:pt idx="5">
                  <c:v>Santander </c:v>
                </c:pt>
                <c:pt idx="6">
                  <c:v>Huila </c:v>
                </c:pt>
                <c:pt idx="7">
                  <c:v>Antioquia </c:v>
                </c:pt>
                <c:pt idx="8">
                  <c:v>Meta </c:v>
                </c:pt>
                <c:pt idx="9">
                  <c:v>Atlántico </c:v>
                </c:pt>
                <c:pt idx="10">
                  <c:v>Cauca </c:v>
                </c:pt>
                <c:pt idx="11">
                  <c:v>Nariño </c:v>
                </c:pt>
                <c:pt idx="12">
                  <c:v>Casanare </c:v>
                </c:pt>
                <c:pt idx="13">
                  <c:v>Chocó </c:v>
                </c:pt>
                <c:pt idx="14">
                  <c:v>Córdoba </c:v>
                </c:pt>
                <c:pt idx="15">
                  <c:v>Risaralda </c:v>
                </c:pt>
                <c:pt idx="16">
                  <c:v>Caquetá </c:v>
                </c:pt>
                <c:pt idx="17">
                  <c:v>Bolívar </c:v>
                </c:pt>
                <c:pt idx="18">
                  <c:v>Magdalena </c:v>
                </c:pt>
                <c:pt idx="19">
                  <c:v>Quindío </c:v>
                </c:pt>
                <c:pt idx="20">
                  <c:v>Cesar </c:v>
                </c:pt>
                <c:pt idx="21">
                  <c:v>Sucre </c:v>
                </c:pt>
                <c:pt idx="22">
                  <c:v>Putumayo </c:v>
                </c:pt>
                <c:pt idx="23">
                  <c:v>San Andrés </c:v>
                </c:pt>
                <c:pt idx="24">
                  <c:v>Norte de Santander</c:v>
                </c:pt>
                <c:pt idx="25">
                  <c:v>Ns/nr </c:v>
                </c:pt>
              </c:strCache>
            </c:strRef>
          </c:cat>
          <c:val>
            <c:numRef>
              <c:f>graficos!$D$83:$D$108</c:f>
              <c:numCache>
                <c:formatCode>0.00%</c:formatCode>
                <c:ptCount val="26"/>
                <c:pt idx="0">
                  <c:v>0.199336166516735</c:v>
                </c:pt>
                <c:pt idx="1">
                  <c:v>0.154294754474672</c:v>
                </c:pt>
                <c:pt idx="2">
                  <c:v>0.137233613549648</c:v>
                </c:pt>
                <c:pt idx="3">
                  <c:v>0.0833824487390266</c:v>
                </c:pt>
                <c:pt idx="4">
                  <c:v>0.075193101095015</c:v>
                </c:pt>
                <c:pt idx="5">
                  <c:v>0.0622576542482241</c:v>
                </c:pt>
                <c:pt idx="6">
                  <c:v>0.0462512020349288</c:v>
                </c:pt>
                <c:pt idx="7">
                  <c:v>0.0368520643980519</c:v>
                </c:pt>
                <c:pt idx="8">
                  <c:v>0.0354561528678227</c:v>
                </c:pt>
                <c:pt idx="9">
                  <c:v>0.0204423488538015</c:v>
                </c:pt>
                <c:pt idx="10">
                  <c:v>0.0175574650246611</c:v>
                </c:pt>
                <c:pt idx="11">
                  <c:v>0.0152309458076124</c:v>
                </c:pt>
                <c:pt idx="12">
                  <c:v>0.0146415609392934</c:v>
                </c:pt>
                <c:pt idx="13">
                  <c:v>0.0144554394019295</c:v>
                </c:pt>
                <c:pt idx="14">
                  <c:v>0.0120668796724261</c:v>
                </c:pt>
                <c:pt idx="15">
                  <c:v>0.011663616341471</c:v>
                </c:pt>
                <c:pt idx="16">
                  <c:v>0.0111052517293793</c:v>
                </c:pt>
                <c:pt idx="17">
                  <c:v>0.00952321866178614</c:v>
                </c:pt>
                <c:pt idx="18">
                  <c:v>0.00583180817073549</c:v>
                </c:pt>
                <c:pt idx="19">
                  <c:v>0.00564568663337159</c:v>
                </c:pt>
                <c:pt idx="20">
                  <c:v>0.00350528895368676</c:v>
                </c:pt>
                <c:pt idx="21">
                  <c:v>0.00291590408536774</c:v>
                </c:pt>
                <c:pt idx="22">
                  <c:v>0.00291590408536774</c:v>
                </c:pt>
                <c:pt idx="23">
                  <c:v>0.000775506405682911</c:v>
                </c:pt>
                <c:pt idx="24">
                  <c:v>0.000682445637000961</c:v>
                </c:pt>
                <c:pt idx="25">
                  <c:v>0.0207525514160747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8396344"/>
        <c:axId val="-2070663560"/>
      </c:barChart>
      <c:catAx>
        <c:axId val="2038396344"/>
        <c:scaling>
          <c:orientation val="maxMin"/>
        </c:scaling>
        <c:delete val="0"/>
        <c:axPos val="l"/>
        <c:majorTickMark val="out"/>
        <c:minorTickMark val="none"/>
        <c:tickLblPos val="nextTo"/>
        <c:crossAx val="-2070663560"/>
        <c:crosses val="autoZero"/>
        <c:auto val="1"/>
        <c:lblAlgn val="ctr"/>
        <c:lblOffset val="100"/>
        <c:tickLblSkip val="1"/>
        <c:noMultiLvlLbl val="0"/>
      </c:catAx>
      <c:valAx>
        <c:axId val="-2070663560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one"/>
        <c:crossAx val="203839634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graficos!$A$871</c:f>
          <c:strCache>
            <c:ptCount val="1"/>
            <c:pt idx="0">
              <c:v>D00. Sexo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01369933821061"/>
          <c:y val="0.225087157208797"/>
          <c:w val="0.400063859163737"/>
          <c:h val="0.677880371062787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1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2"/>
              <c:layout>
                <c:manualLayout>
                  <c:x val="0.0551743080626054"/>
                  <c:y val="-0.00016298183309587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-0.111111111111111"/>
                  <c:y val="0.0092592592592592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numFmt formatCode="#,000%" sourceLinked="0"/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graficos!$A$876:$A$877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graficos!$C$876:$C$877</c:f>
              <c:numCache>
                <c:formatCode>0.00%</c:formatCode>
                <c:ptCount val="2"/>
                <c:pt idx="0">
                  <c:v>0.735271005231921</c:v>
                </c:pt>
                <c:pt idx="1">
                  <c:v>0.264728994768079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17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graficos!$A$887</c:f>
          <c:strCache>
            <c:ptCount val="1"/>
            <c:pt idx="0">
              <c:v>D01. Edad</c:v>
            </c:pt>
          </c:strCache>
        </c:strRef>
      </c:tx>
      <c:layout>
        <c:manualLayout>
          <c:xMode val="edge"/>
          <c:yMode val="edge"/>
          <c:x val="0.437807061214123"/>
          <c:y val="0.0383176143388175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85897891795784"/>
          <c:y val="0.167494176427739"/>
          <c:w val="0.714102108204216"/>
          <c:h val="0.7825613897861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00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graficos!$A$892:$A$898</c:f>
              <c:strCache>
                <c:ptCount val="7"/>
                <c:pt idx="0">
                  <c:v>Menor de 13 años </c:v>
                </c:pt>
                <c:pt idx="1">
                  <c:v>Entre 13 y 17 años</c:v>
                </c:pt>
                <c:pt idx="2">
                  <c:v>Entre 18 y 26 años</c:v>
                </c:pt>
                <c:pt idx="3">
                  <c:v>Entre 27 y 35 años</c:v>
                </c:pt>
                <c:pt idx="4">
                  <c:v>Entre 36 y 49 años</c:v>
                </c:pt>
                <c:pt idx="5">
                  <c:v>50 años o más </c:v>
                </c:pt>
                <c:pt idx="6">
                  <c:v>Ns/nr </c:v>
                </c:pt>
              </c:strCache>
            </c:strRef>
          </c:cat>
          <c:val>
            <c:numRef>
              <c:f>graficos!$C$892:$C$898</c:f>
              <c:numCache>
                <c:formatCode>0.00%</c:formatCode>
                <c:ptCount val="7"/>
                <c:pt idx="0">
                  <c:v>0.001</c:v>
                </c:pt>
                <c:pt idx="1">
                  <c:v>0.3302</c:v>
                </c:pt>
                <c:pt idx="2">
                  <c:v>0.591</c:v>
                </c:pt>
                <c:pt idx="3">
                  <c:v>0.0662</c:v>
                </c:pt>
                <c:pt idx="4">
                  <c:v>0.0082</c:v>
                </c:pt>
                <c:pt idx="5">
                  <c:v>0.0011</c:v>
                </c:pt>
                <c:pt idx="6">
                  <c:v>0.0023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1111928"/>
        <c:axId val="-2100448408"/>
      </c:barChart>
      <c:catAx>
        <c:axId val="-2101111928"/>
        <c:scaling>
          <c:orientation val="maxMin"/>
        </c:scaling>
        <c:delete val="0"/>
        <c:axPos val="l"/>
        <c:majorTickMark val="out"/>
        <c:minorTickMark val="none"/>
        <c:tickLblPos val="nextTo"/>
        <c:crossAx val="-2100448408"/>
        <c:crosses val="autoZero"/>
        <c:auto val="1"/>
        <c:lblAlgn val="ctr"/>
        <c:lblOffset val="100"/>
        <c:tickLblSkip val="1"/>
        <c:noMultiLvlLbl val="0"/>
      </c:catAx>
      <c:valAx>
        <c:axId val="-2100448408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one"/>
        <c:crossAx val="-210111192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graficos!$A$907</c:f>
          <c:strCache>
            <c:ptCount val="1"/>
            <c:pt idx="0">
              <c:v>D03. Estrato</c:v>
            </c:pt>
          </c:strCache>
        </c:strRef>
      </c:tx>
      <c:layout>
        <c:manualLayout>
          <c:xMode val="edge"/>
          <c:yMode val="edge"/>
          <c:x val="0.437807061214123"/>
          <c:y val="0.0383176143388175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85897891795784"/>
          <c:y val="0.167494176427739"/>
          <c:w val="0.714102108204216"/>
          <c:h val="0.7825613897861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00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graficos!$A$912:$A$918</c:f>
              <c:strCache>
                <c:ptCount val="7"/>
                <c:pt idx="0">
                  <c:v>Estrato 1</c:v>
                </c:pt>
                <c:pt idx="1">
                  <c:v>Estrato 2</c:v>
                </c:pt>
                <c:pt idx="2">
                  <c:v>Estrato 3</c:v>
                </c:pt>
                <c:pt idx="3">
                  <c:v>Estrato 4</c:v>
                </c:pt>
                <c:pt idx="4">
                  <c:v>Estrato 5</c:v>
                </c:pt>
                <c:pt idx="5">
                  <c:v>Estrato 6</c:v>
                </c:pt>
                <c:pt idx="6">
                  <c:v>Ns/nr </c:v>
                </c:pt>
              </c:strCache>
            </c:strRef>
          </c:cat>
          <c:val>
            <c:numRef>
              <c:f>graficos!$C$912:$C$918</c:f>
              <c:numCache>
                <c:formatCode>0.00%</c:formatCode>
                <c:ptCount val="7"/>
                <c:pt idx="0">
                  <c:v>0.1495</c:v>
                </c:pt>
                <c:pt idx="1">
                  <c:v>0.4528</c:v>
                </c:pt>
                <c:pt idx="2">
                  <c:v>0.3011</c:v>
                </c:pt>
                <c:pt idx="3">
                  <c:v>0.0486</c:v>
                </c:pt>
                <c:pt idx="4">
                  <c:v>0.0029</c:v>
                </c:pt>
                <c:pt idx="5">
                  <c:v>0.001</c:v>
                </c:pt>
                <c:pt idx="6">
                  <c:v>0.0441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0828568"/>
        <c:axId val="-2100634008"/>
      </c:barChart>
      <c:catAx>
        <c:axId val="-2100828568"/>
        <c:scaling>
          <c:orientation val="maxMin"/>
        </c:scaling>
        <c:delete val="0"/>
        <c:axPos val="l"/>
        <c:majorTickMark val="out"/>
        <c:minorTickMark val="none"/>
        <c:tickLblPos val="nextTo"/>
        <c:crossAx val="-2100634008"/>
        <c:crosses val="autoZero"/>
        <c:auto val="1"/>
        <c:lblAlgn val="ctr"/>
        <c:lblOffset val="100"/>
        <c:tickLblSkip val="1"/>
        <c:noMultiLvlLbl val="0"/>
      </c:catAx>
      <c:valAx>
        <c:axId val="-2100634008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one"/>
        <c:crossAx val="-210082856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graficos!$A$928</c:f>
          <c:strCache>
            <c:ptCount val="1"/>
            <c:pt idx="0">
              <c:v>D03a. Nivel socioeconómico</c:v>
            </c:pt>
          </c:strCache>
        </c:strRef>
      </c:tx>
      <c:layout>
        <c:manualLayout>
          <c:xMode val="edge"/>
          <c:yMode val="edge"/>
          <c:x val="0.293290932181864"/>
          <c:y val="0.0458176136006286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85897891795784"/>
          <c:y val="0.167494176427739"/>
          <c:w val="0.678887564821986"/>
          <c:h val="0.7825613897861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00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graficos!$A$933:$A$936</c:f>
              <c:strCache>
                <c:ptCount val="4"/>
                <c:pt idx="0">
                  <c:v>Bajo </c:v>
                </c:pt>
                <c:pt idx="1">
                  <c:v>Medio</c:v>
                </c:pt>
                <c:pt idx="2">
                  <c:v>Alto </c:v>
                </c:pt>
                <c:pt idx="3">
                  <c:v>Ns/Nr</c:v>
                </c:pt>
              </c:strCache>
            </c:strRef>
          </c:cat>
          <c:val>
            <c:numRef>
              <c:f>graficos!$C$933:$C$936</c:f>
              <c:numCache>
                <c:formatCode>0.00%</c:formatCode>
                <c:ptCount val="4"/>
                <c:pt idx="0">
                  <c:v>0.6023</c:v>
                </c:pt>
                <c:pt idx="1">
                  <c:v>0.3011</c:v>
                </c:pt>
                <c:pt idx="2">
                  <c:v>0.0524</c:v>
                </c:pt>
                <c:pt idx="3">
                  <c:v>0.0441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0347016"/>
        <c:axId val="-2100344040"/>
      </c:barChart>
      <c:catAx>
        <c:axId val="-2100347016"/>
        <c:scaling>
          <c:orientation val="maxMin"/>
        </c:scaling>
        <c:delete val="0"/>
        <c:axPos val="l"/>
        <c:majorTickMark val="out"/>
        <c:minorTickMark val="none"/>
        <c:tickLblPos val="nextTo"/>
        <c:crossAx val="-2100344040"/>
        <c:crosses val="autoZero"/>
        <c:auto val="1"/>
        <c:lblAlgn val="ctr"/>
        <c:lblOffset val="100"/>
        <c:tickLblSkip val="1"/>
        <c:noMultiLvlLbl val="0"/>
      </c:catAx>
      <c:valAx>
        <c:axId val="-2100344040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one"/>
        <c:crossAx val="-210034701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graficos!$A$949</c:f>
          <c:strCache>
            <c:ptCount val="1"/>
            <c:pt idx="0">
              <c:v>D04. Nivel educativo</c:v>
            </c:pt>
          </c:strCache>
        </c:strRef>
      </c:tx>
      <c:layout>
        <c:manualLayout>
          <c:xMode val="edge"/>
          <c:yMode val="edge"/>
          <c:x val="0.370710287020574"/>
          <c:y val="0.0458176136006286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50414020828042"/>
          <c:y val="0.167494176427739"/>
          <c:w val="0.649585979171958"/>
          <c:h val="0.7825613897861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00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graficos!$A$954:$A$963</c:f>
              <c:strCache>
                <c:ptCount val="10"/>
                <c:pt idx="0">
                  <c:v>Ninguno </c:v>
                </c:pt>
                <c:pt idx="1">
                  <c:v>Primaria incompleta </c:v>
                </c:pt>
                <c:pt idx="2">
                  <c:v>Primaria completa </c:v>
                </c:pt>
                <c:pt idx="3">
                  <c:v>Secundaria incompleta </c:v>
                </c:pt>
                <c:pt idx="4">
                  <c:v>Secundaria completa </c:v>
                </c:pt>
                <c:pt idx="5">
                  <c:v>Educación técnica/tecnológica</c:v>
                </c:pt>
                <c:pt idx="6">
                  <c:v>Universitaria incompleta </c:v>
                </c:pt>
                <c:pt idx="7">
                  <c:v>Universitaria completa </c:v>
                </c:pt>
                <c:pt idx="8">
                  <c:v>Posgrado </c:v>
                </c:pt>
                <c:pt idx="9">
                  <c:v>Ns/nr </c:v>
                </c:pt>
              </c:strCache>
            </c:strRef>
          </c:cat>
          <c:val>
            <c:numRef>
              <c:f>graficos!$C$954:$C$963</c:f>
              <c:numCache>
                <c:formatCode>0.00%</c:formatCode>
                <c:ptCount val="10"/>
                <c:pt idx="0">
                  <c:v>0.0019</c:v>
                </c:pt>
                <c:pt idx="1">
                  <c:v>0.0197</c:v>
                </c:pt>
                <c:pt idx="2">
                  <c:v>0.0142</c:v>
                </c:pt>
                <c:pt idx="3">
                  <c:v>0.3113</c:v>
                </c:pt>
                <c:pt idx="4">
                  <c:v>0.3353</c:v>
                </c:pt>
                <c:pt idx="5">
                  <c:v>0.1125</c:v>
                </c:pt>
                <c:pt idx="6">
                  <c:v>0.1241</c:v>
                </c:pt>
                <c:pt idx="7">
                  <c:v>0.0453</c:v>
                </c:pt>
                <c:pt idx="8">
                  <c:v>0.0031</c:v>
                </c:pt>
                <c:pt idx="9">
                  <c:v>0.0324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0366216"/>
        <c:axId val="-2100363240"/>
      </c:barChart>
      <c:catAx>
        <c:axId val="-2100366216"/>
        <c:scaling>
          <c:orientation val="maxMin"/>
        </c:scaling>
        <c:delete val="0"/>
        <c:axPos val="l"/>
        <c:majorTickMark val="out"/>
        <c:minorTickMark val="none"/>
        <c:tickLblPos val="nextTo"/>
        <c:crossAx val="-2100363240"/>
        <c:crosses val="autoZero"/>
        <c:auto val="1"/>
        <c:lblAlgn val="ctr"/>
        <c:lblOffset val="100"/>
        <c:tickLblSkip val="1"/>
        <c:noMultiLvlLbl val="0"/>
      </c:catAx>
      <c:valAx>
        <c:axId val="-2100363240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one"/>
        <c:crossAx val="-210036621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graficos!$A$969</c:f>
          <c:strCache>
            <c:ptCount val="1"/>
            <c:pt idx="0">
              <c:v>D05. Principal actividad</c:v>
            </c:pt>
          </c:strCache>
        </c:strRef>
      </c:tx>
      <c:layout>
        <c:manualLayout>
          <c:xMode val="edge"/>
          <c:yMode val="edge"/>
          <c:x val="0.370710287020574"/>
          <c:y val="0.0458176136006286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50414020828042"/>
          <c:y val="0.167494176427739"/>
          <c:w val="0.618618237236475"/>
          <c:h val="0.7825613897861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00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graficos!$A$974:$A$980</c:f>
              <c:strCache>
                <c:ptCount val="7"/>
                <c:pt idx="0">
                  <c:v>Trabaja </c:v>
                </c:pt>
                <c:pt idx="1">
                  <c:v>Estudia </c:v>
                </c:pt>
                <c:pt idx="2">
                  <c:v>Trabaja y estudia </c:v>
                </c:pt>
                <c:pt idx="3">
                  <c:v>Está desempleado </c:v>
                </c:pt>
                <c:pt idx="4">
                  <c:v>Realiza oficios del hogar</c:v>
                </c:pt>
                <c:pt idx="5">
                  <c:v>Otra actividad </c:v>
                </c:pt>
                <c:pt idx="6">
                  <c:v>Ns/nr </c:v>
                </c:pt>
              </c:strCache>
            </c:strRef>
          </c:cat>
          <c:val>
            <c:numRef>
              <c:f>graficos!$C$974:$C$980</c:f>
              <c:numCache>
                <c:formatCode>0.00%</c:formatCode>
                <c:ptCount val="7"/>
                <c:pt idx="0">
                  <c:v>0.3564</c:v>
                </c:pt>
                <c:pt idx="1">
                  <c:v>0.3209</c:v>
                </c:pt>
                <c:pt idx="2">
                  <c:v>0.2187</c:v>
                </c:pt>
                <c:pt idx="3">
                  <c:v>0.0342</c:v>
                </c:pt>
                <c:pt idx="4">
                  <c:v>0.007</c:v>
                </c:pt>
                <c:pt idx="5">
                  <c:v>0.0094</c:v>
                </c:pt>
                <c:pt idx="6">
                  <c:v>0.0535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0400296"/>
        <c:axId val="-2100403288"/>
      </c:barChart>
      <c:catAx>
        <c:axId val="-2100400296"/>
        <c:scaling>
          <c:orientation val="maxMin"/>
        </c:scaling>
        <c:delete val="0"/>
        <c:axPos val="l"/>
        <c:majorTickMark val="out"/>
        <c:minorTickMark val="none"/>
        <c:tickLblPos val="nextTo"/>
        <c:crossAx val="-2100403288"/>
        <c:crosses val="autoZero"/>
        <c:auto val="1"/>
        <c:lblAlgn val="ctr"/>
        <c:lblOffset val="100"/>
        <c:tickLblSkip val="1"/>
        <c:noMultiLvlLbl val="0"/>
      </c:catAx>
      <c:valAx>
        <c:axId val="-2100403288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one"/>
        <c:crossAx val="-210040029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graficos!$A$984</c:f>
          <c:strCache>
            <c:ptCount val="1"/>
            <c:pt idx="0">
              <c:v>D06. Localidad</c:v>
            </c:pt>
          </c:strCache>
        </c:strRef>
      </c:tx>
      <c:layout>
        <c:manualLayout>
          <c:xMode val="edge"/>
          <c:yMode val="edge"/>
          <c:x val="0.370710287020574"/>
          <c:y val="0.0458176136006286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50414020828042"/>
          <c:y val="0.167494176427739"/>
          <c:w val="0.616037592075185"/>
          <c:h val="0.7825613897861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00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graficos!$A$989:$A$1009</c:f>
              <c:strCache>
                <c:ptCount val="21"/>
                <c:pt idx="0">
                  <c:v>Kennedy </c:v>
                </c:pt>
                <c:pt idx="1">
                  <c:v>Suba </c:v>
                </c:pt>
                <c:pt idx="2">
                  <c:v>Ciudad Bolívar </c:v>
                </c:pt>
                <c:pt idx="3">
                  <c:v>Engativá </c:v>
                </c:pt>
                <c:pt idx="4">
                  <c:v>Bosa </c:v>
                </c:pt>
                <c:pt idx="5">
                  <c:v>San Cristóbal </c:v>
                </c:pt>
                <c:pt idx="6">
                  <c:v>Rafael Uribe </c:v>
                </c:pt>
                <c:pt idx="7">
                  <c:v>Tunjuelito </c:v>
                </c:pt>
                <c:pt idx="8">
                  <c:v>Fontibón </c:v>
                </c:pt>
                <c:pt idx="9">
                  <c:v>Puente Aranda </c:v>
                </c:pt>
                <c:pt idx="10">
                  <c:v>Usme </c:v>
                </c:pt>
                <c:pt idx="11">
                  <c:v>Usaquén </c:v>
                </c:pt>
                <c:pt idx="12">
                  <c:v>Barrios Unidos </c:v>
                </c:pt>
                <c:pt idx="13">
                  <c:v>Los Mártires </c:v>
                </c:pt>
                <c:pt idx="14">
                  <c:v>Santafé </c:v>
                </c:pt>
                <c:pt idx="15">
                  <c:v>Teusaquillo </c:v>
                </c:pt>
                <c:pt idx="16">
                  <c:v>Chapinero </c:v>
                </c:pt>
                <c:pt idx="17">
                  <c:v>Candelaria </c:v>
                </c:pt>
                <c:pt idx="18">
                  <c:v>Antonio Nariño </c:v>
                </c:pt>
                <c:pt idx="19">
                  <c:v>No vive en la ciudad</c:v>
                </c:pt>
                <c:pt idx="20">
                  <c:v>Ns/nr </c:v>
                </c:pt>
              </c:strCache>
            </c:strRef>
          </c:cat>
          <c:val>
            <c:numRef>
              <c:f>graficos!$C$989:$C$1009</c:f>
              <c:numCache>
                <c:formatCode>0.00%</c:formatCode>
                <c:ptCount val="21"/>
                <c:pt idx="0">
                  <c:v>0.1325</c:v>
                </c:pt>
                <c:pt idx="1">
                  <c:v>0.1159</c:v>
                </c:pt>
                <c:pt idx="2">
                  <c:v>0.1045</c:v>
                </c:pt>
                <c:pt idx="3">
                  <c:v>0.0879</c:v>
                </c:pt>
                <c:pt idx="4">
                  <c:v>0.0876</c:v>
                </c:pt>
                <c:pt idx="5">
                  <c:v>0.0583</c:v>
                </c:pt>
                <c:pt idx="6">
                  <c:v>0.0501</c:v>
                </c:pt>
                <c:pt idx="7">
                  <c:v>0.0452</c:v>
                </c:pt>
                <c:pt idx="8">
                  <c:v>0.0377</c:v>
                </c:pt>
                <c:pt idx="9">
                  <c:v>0.0313</c:v>
                </c:pt>
                <c:pt idx="10">
                  <c:v>0.0274</c:v>
                </c:pt>
                <c:pt idx="11">
                  <c:v>0.0265</c:v>
                </c:pt>
                <c:pt idx="12">
                  <c:v>0.0174</c:v>
                </c:pt>
                <c:pt idx="13">
                  <c:v>0.0151</c:v>
                </c:pt>
                <c:pt idx="14">
                  <c:v>0.0139</c:v>
                </c:pt>
                <c:pt idx="15">
                  <c:v>0.0109</c:v>
                </c:pt>
                <c:pt idx="16">
                  <c:v>0.01</c:v>
                </c:pt>
                <c:pt idx="17">
                  <c:v>0.0027</c:v>
                </c:pt>
                <c:pt idx="18">
                  <c:v>0.0017</c:v>
                </c:pt>
                <c:pt idx="19">
                  <c:v>0.1047</c:v>
                </c:pt>
                <c:pt idx="20">
                  <c:v>0.0187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0439176"/>
        <c:axId val="-2100440056"/>
      </c:barChart>
      <c:catAx>
        <c:axId val="-2100439176"/>
        <c:scaling>
          <c:orientation val="maxMin"/>
        </c:scaling>
        <c:delete val="0"/>
        <c:axPos val="l"/>
        <c:majorTickMark val="out"/>
        <c:minorTickMark val="none"/>
        <c:tickLblPos val="nextTo"/>
        <c:crossAx val="-2100440056"/>
        <c:crosses val="autoZero"/>
        <c:auto val="1"/>
        <c:lblAlgn val="ctr"/>
        <c:lblOffset val="100"/>
        <c:tickLblSkip val="1"/>
        <c:noMultiLvlLbl val="0"/>
      </c:catAx>
      <c:valAx>
        <c:axId val="-2100440056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one"/>
        <c:crossAx val="-210043917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25"/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Lbls>
            <c:dLbl>
              <c:idx val="2"/>
              <c:layout>
                <c:manualLayout>
                  <c:x val="0.0277777777777778"/>
                  <c:y val="-0.027777777777777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-0.111111111111111"/>
                  <c:y val="0.0092592592592592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numFmt formatCode="#,000%" sourceLinked="0"/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graficos!$A$80:$A$81</c:f>
              <c:strCache>
                <c:ptCount val="2"/>
                <c:pt idx="0">
                  <c:v>Personas nacidas en otro departamento</c:v>
                </c:pt>
                <c:pt idx="1">
                  <c:v>No aplica </c:v>
                </c:pt>
              </c:strCache>
            </c:strRef>
          </c:cat>
          <c:val>
            <c:numRef>
              <c:f>graficos!$C$80:$C$81</c:f>
              <c:numCache>
                <c:formatCode>0.00%</c:formatCode>
                <c:ptCount val="2"/>
                <c:pt idx="0">
                  <c:v>0.3333</c:v>
                </c:pt>
                <c:pt idx="1">
                  <c:v>0.6667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5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graficos!$A$113</c:f>
          <c:strCache>
            <c:ptCount val="1"/>
            <c:pt idx="0">
              <c:v>P00C1. El lugar de nacimiento de su padre es: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69936613277292"/>
          <c:y val="0.172001282628435"/>
          <c:w val="0.433160476539056"/>
          <c:h val="0.733960286189843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25"/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chemeClr val="tx1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2"/>
              <c:layout>
                <c:manualLayout>
                  <c:x val="0.132272075072472"/>
                  <c:y val="-0.044912682775676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-0.111111111111111"/>
                  <c:y val="0.0092592592592592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numFmt formatCode="#,000%" sourceLinked="0"/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graficos!$A$118:$A$121</c:f>
              <c:strCache>
                <c:ptCount val="4"/>
                <c:pt idx="0">
                  <c:v>Bogotá </c:v>
                </c:pt>
                <c:pt idx="1">
                  <c:v>Otro municipio del país</c:v>
                </c:pt>
                <c:pt idx="2">
                  <c:v>Otro país </c:v>
                </c:pt>
                <c:pt idx="3">
                  <c:v>Ns/nr </c:v>
                </c:pt>
              </c:strCache>
            </c:strRef>
          </c:cat>
          <c:val>
            <c:numRef>
              <c:f>graficos!$C$118:$C$121</c:f>
              <c:numCache>
                <c:formatCode>0.00%</c:formatCode>
                <c:ptCount val="4"/>
                <c:pt idx="0">
                  <c:v>0.5883</c:v>
                </c:pt>
                <c:pt idx="1">
                  <c:v>0.279</c:v>
                </c:pt>
                <c:pt idx="2">
                  <c:v>0.0107</c:v>
                </c:pt>
                <c:pt idx="3">
                  <c:v>0.122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56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graficos!$A$129</c:f>
          <c:strCache>
            <c:ptCount val="1"/>
            <c:pt idx="0">
              <c:v>P00C2. Departamento de nacimiento del padre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678575022436684"/>
          <c:y val="0.0791841781283135"/>
          <c:w val="0.289317580297062"/>
          <c:h val="0.8944210958289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00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graficos!$A$137:$A$162</c:f>
              <c:strCache>
                <c:ptCount val="26"/>
                <c:pt idx="0">
                  <c:v>Tolima </c:v>
                </c:pt>
                <c:pt idx="1">
                  <c:v>Boyacá </c:v>
                </c:pt>
                <c:pt idx="2">
                  <c:v>Cundinamarca </c:v>
                </c:pt>
                <c:pt idx="3">
                  <c:v>Valle </c:v>
                </c:pt>
                <c:pt idx="4">
                  <c:v>Huila </c:v>
                </c:pt>
                <c:pt idx="5">
                  <c:v>Caldas </c:v>
                </c:pt>
                <c:pt idx="6">
                  <c:v>Santander </c:v>
                </c:pt>
                <c:pt idx="7">
                  <c:v>Antioquia </c:v>
                </c:pt>
                <c:pt idx="8">
                  <c:v>Atlántico </c:v>
                </c:pt>
                <c:pt idx="9">
                  <c:v>Cauca </c:v>
                </c:pt>
                <c:pt idx="10">
                  <c:v>Bolívar </c:v>
                </c:pt>
                <c:pt idx="11">
                  <c:v>Nariño </c:v>
                </c:pt>
                <c:pt idx="12">
                  <c:v>Córdoba </c:v>
                </c:pt>
                <c:pt idx="13">
                  <c:v>Norte de Santander</c:v>
                </c:pt>
                <c:pt idx="14">
                  <c:v>Risaralda </c:v>
                </c:pt>
                <c:pt idx="15">
                  <c:v>Casanare </c:v>
                </c:pt>
                <c:pt idx="16">
                  <c:v>Quindío </c:v>
                </c:pt>
                <c:pt idx="17">
                  <c:v>Meta </c:v>
                </c:pt>
                <c:pt idx="18">
                  <c:v>Chocó </c:v>
                </c:pt>
                <c:pt idx="19">
                  <c:v>Caquetá </c:v>
                </c:pt>
                <c:pt idx="20">
                  <c:v>Cesar </c:v>
                </c:pt>
                <c:pt idx="21">
                  <c:v>La Guajira </c:v>
                </c:pt>
                <c:pt idx="22">
                  <c:v>Sucre </c:v>
                </c:pt>
                <c:pt idx="23">
                  <c:v>Magdalena </c:v>
                </c:pt>
                <c:pt idx="24">
                  <c:v>San Andrés </c:v>
                </c:pt>
                <c:pt idx="25">
                  <c:v>Ns/nr </c:v>
                </c:pt>
              </c:strCache>
            </c:strRef>
          </c:cat>
          <c:val>
            <c:numRef>
              <c:f>graficos!$D$137:$D$162</c:f>
              <c:numCache>
                <c:formatCode>0.00%</c:formatCode>
                <c:ptCount val="26"/>
                <c:pt idx="0">
                  <c:v>0.231071415335582</c:v>
                </c:pt>
                <c:pt idx="1">
                  <c:v>0.132527887929437</c:v>
                </c:pt>
                <c:pt idx="2">
                  <c:v>0.126820590742319</c:v>
                </c:pt>
                <c:pt idx="3">
                  <c:v>0.0775673572249194</c:v>
                </c:pt>
                <c:pt idx="4">
                  <c:v>0.0614090353185339</c:v>
                </c:pt>
                <c:pt idx="5">
                  <c:v>0.0544416855056888</c:v>
                </c:pt>
                <c:pt idx="6">
                  <c:v>0.0461772226957714</c:v>
                </c:pt>
                <c:pt idx="7">
                  <c:v>0.0318719193566319</c:v>
                </c:pt>
                <c:pt idx="8">
                  <c:v>0.02575695808472</c:v>
                </c:pt>
                <c:pt idx="9">
                  <c:v>0.0209761701812252</c:v>
                </c:pt>
                <c:pt idx="10">
                  <c:v>0.0183448838157358</c:v>
                </c:pt>
                <c:pt idx="11">
                  <c:v>0.0172701330467331</c:v>
                </c:pt>
                <c:pt idx="12">
                  <c:v>0.0157877181929363</c:v>
                </c:pt>
                <c:pt idx="13">
                  <c:v>0.0148241485379683</c:v>
                </c:pt>
                <c:pt idx="14">
                  <c:v>0.0147129674239336</c:v>
                </c:pt>
                <c:pt idx="15">
                  <c:v>0.0140088203683801</c:v>
                </c:pt>
                <c:pt idx="16">
                  <c:v>0.0117481377163399</c:v>
                </c:pt>
                <c:pt idx="17">
                  <c:v>0.0113775340028907</c:v>
                </c:pt>
                <c:pt idx="18">
                  <c:v>0.0067449875847756</c:v>
                </c:pt>
                <c:pt idx="19">
                  <c:v>0.00570729718711781</c:v>
                </c:pt>
                <c:pt idx="20">
                  <c:v>0.00418782196197606</c:v>
                </c:pt>
                <c:pt idx="21">
                  <c:v>0.00348367490642256</c:v>
                </c:pt>
                <c:pt idx="22">
                  <c:v>0.00348367490642256</c:v>
                </c:pt>
                <c:pt idx="23">
                  <c:v>0.000926509283623022</c:v>
                </c:pt>
                <c:pt idx="24">
                  <c:v>0.000926509283623022</c:v>
                </c:pt>
                <c:pt idx="25">
                  <c:v>0.0478449394062928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0010744"/>
        <c:axId val="-2070245640"/>
      </c:barChart>
      <c:catAx>
        <c:axId val="-2070010744"/>
        <c:scaling>
          <c:orientation val="maxMin"/>
        </c:scaling>
        <c:delete val="0"/>
        <c:axPos val="l"/>
        <c:majorTickMark val="out"/>
        <c:minorTickMark val="none"/>
        <c:tickLblPos val="nextTo"/>
        <c:crossAx val="-2070245640"/>
        <c:crosses val="autoZero"/>
        <c:auto val="1"/>
        <c:lblAlgn val="ctr"/>
        <c:lblOffset val="100"/>
        <c:tickLblSkip val="1"/>
        <c:noMultiLvlLbl val="0"/>
      </c:catAx>
      <c:valAx>
        <c:axId val="-2070245640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one"/>
        <c:crossAx val="-207001074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25"/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Lbls>
            <c:dLbl>
              <c:idx val="2"/>
              <c:layout>
                <c:manualLayout>
                  <c:x val="0.0277777777777778"/>
                  <c:y val="-0.027777777777777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-0.111111111111111"/>
                  <c:y val="0.0092592592592592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numFmt formatCode="#,000%" sourceLinked="0"/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graficos!$A$134:$A$135</c:f>
              <c:strCache>
                <c:ptCount val="2"/>
                <c:pt idx="0">
                  <c:v>Personas nacidas en otro departamento</c:v>
                </c:pt>
                <c:pt idx="1">
                  <c:v>No aplica </c:v>
                </c:pt>
              </c:strCache>
            </c:strRef>
          </c:cat>
          <c:val>
            <c:numRef>
              <c:f>graficos!$C$134:$C$135</c:f>
              <c:numCache>
                <c:formatCode>0.00%</c:formatCode>
                <c:ptCount val="2"/>
                <c:pt idx="0">
                  <c:v>0.279</c:v>
                </c:pt>
                <c:pt idx="1">
                  <c:v>0.721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8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2.xml"/><Relationship Id="rId14" Type="http://schemas.openxmlformats.org/officeDocument/2006/relationships/chart" Target="../charts/chart13.xml"/><Relationship Id="rId15" Type="http://schemas.openxmlformats.org/officeDocument/2006/relationships/chart" Target="../charts/chart14.xml"/><Relationship Id="rId16" Type="http://schemas.openxmlformats.org/officeDocument/2006/relationships/chart" Target="../charts/chart15.xml"/><Relationship Id="rId17" Type="http://schemas.openxmlformats.org/officeDocument/2006/relationships/chart" Target="../charts/chart16.xml"/><Relationship Id="rId18" Type="http://schemas.openxmlformats.org/officeDocument/2006/relationships/chart" Target="../charts/chart17.xml"/><Relationship Id="rId19" Type="http://schemas.openxmlformats.org/officeDocument/2006/relationships/chart" Target="../charts/chart18.xml"/><Relationship Id="rId50" Type="http://schemas.openxmlformats.org/officeDocument/2006/relationships/chart" Target="../charts/chart49.xml"/><Relationship Id="rId51" Type="http://schemas.openxmlformats.org/officeDocument/2006/relationships/chart" Target="../charts/chart50.xml"/><Relationship Id="rId52" Type="http://schemas.openxmlformats.org/officeDocument/2006/relationships/chart" Target="../charts/chart51.xml"/><Relationship Id="rId53" Type="http://schemas.openxmlformats.org/officeDocument/2006/relationships/chart" Target="../charts/chart52.xml"/><Relationship Id="rId54" Type="http://schemas.openxmlformats.org/officeDocument/2006/relationships/chart" Target="../charts/chart53.xml"/><Relationship Id="rId55" Type="http://schemas.openxmlformats.org/officeDocument/2006/relationships/chart" Target="../charts/chart54.xml"/><Relationship Id="rId56" Type="http://schemas.openxmlformats.org/officeDocument/2006/relationships/chart" Target="../charts/chart55.xml"/><Relationship Id="rId57" Type="http://schemas.openxmlformats.org/officeDocument/2006/relationships/chart" Target="../charts/chart56.xml"/><Relationship Id="rId40" Type="http://schemas.openxmlformats.org/officeDocument/2006/relationships/chart" Target="../charts/chart39.xml"/><Relationship Id="rId41" Type="http://schemas.openxmlformats.org/officeDocument/2006/relationships/chart" Target="../charts/chart40.xml"/><Relationship Id="rId42" Type="http://schemas.openxmlformats.org/officeDocument/2006/relationships/chart" Target="../charts/chart41.xml"/><Relationship Id="rId43" Type="http://schemas.openxmlformats.org/officeDocument/2006/relationships/chart" Target="../charts/chart42.xml"/><Relationship Id="rId44" Type="http://schemas.openxmlformats.org/officeDocument/2006/relationships/chart" Target="../charts/chart43.xml"/><Relationship Id="rId45" Type="http://schemas.openxmlformats.org/officeDocument/2006/relationships/chart" Target="../charts/chart44.xml"/><Relationship Id="rId46" Type="http://schemas.openxmlformats.org/officeDocument/2006/relationships/chart" Target="../charts/chart45.xml"/><Relationship Id="rId47" Type="http://schemas.openxmlformats.org/officeDocument/2006/relationships/chart" Target="../charts/chart46.xml"/><Relationship Id="rId48" Type="http://schemas.openxmlformats.org/officeDocument/2006/relationships/chart" Target="../charts/chart47.xml"/><Relationship Id="rId49" Type="http://schemas.openxmlformats.org/officeDocument/2006/relationships/chart" Target="../charts/chart48.xml"/><Relationship Id="rId1" Type="http://schemas.openxmlformats.org/officeDocument/2006/relationships/image" Target="../media/image2.jpeg"/><Relationship Id="rId2" Type="http://schemas.openxmlformats.org/officeDocument/2006/relationships/chart" Target="../charts/chart1.xml"/><Relationship Id="rId3" Type="http://schemas.openxmlformats.org/officeDocument/2006/relationships/chart" Target="../charts/chart2.xml"/><Relationship Id="rId4" Type="http://schemas.openxmlformats.org/officeDocument/2006/relationships/chart" Target="../charts/chart3.xml"/><Relationship Id="rId5" Type="http://schemas.openxmlformats.org/officeDocument/2006/relationships/chart" Target="../charts/chart4.xml"/><Relationship Id="rId6" Type="http://schemas.openxmlformats.org/officeDocument/2006/relationships/chart" Target="../charts/chart5.xml"/><Relationship Id="rId7" Type="http://schemas.openxmlformats.org/officeDocument/2006/relationships/chart" Target="../charts/chart6.xml"/><Relationship Id="rId8" Type="http://schemas.openxmlformats.org/officeDocument/2006/relationships/chart" Target="../charts/chart7.xml"/><Relationship Id="rId9" Type="http://schemas.openxmlformats.org/officeDocument/2006/relationships/chart" Target="../charts/chart8.xml"/><Relationship Id="rId30" Type="http://schemas.openxmlformats.org/officeDocument/2006/relationships/chart" Target="../charts/chart29.xml"/><Relationship Id="rId31" Type="http://schemas.openxmlformats.org/officeDocument/2006/relationships/chart" Target="../charts/chart30.xml"/><Relationship Id="rId32" Type="http://schemas.openxmlformats.org/officeDocument/2006/relationships/chart" Target="../charts/chart31.xml"/><Relationship Id="rId33" Type="http://schemas.openxmlformats.org/officeDocument/2006/relationships/chart" Target="../charts/chart32.xml"/><Relationship Id="rId34" Type="http://schemas.openxmlformats.org/officeDocument/2006/relationships/chart" Target="../charts/chart33.xml"/><Relationship Id="rId35" Type="http://schemas.openxmlformats.org/officeDocument/2006/relationships/chart" Target="../charts/chart34.xml"/><Relationship Id="rId36" Type="http://schemas.openxmlformats.org/officeDocument/2006/relationships/chart" Target="../charts/chart35.xml"/><Relationship Id="rId37" Type="http://schemas.openxmlformats.org/officeDocument/2006/relationships/chart" Target="../charts/chart36.xml"/><Relationship Id="rId38" Type="http://schemas.openxmlformats.org/officeDocument/2006/relationships/chart" Target="../charts/chart37.xml"/><Relationship Id="rId39" Type="http://schemas.openxmlformats.org/officeDocument/2006/relationships/chart" Target="../charts/chart38.xml"/><Relationship Id="rId20" Type="http://schemas.openxmlformats.org/officeDocument/2006/relationships/chart" Target="../charts/chart19.xml"/><Relationship Id="rId21" Type="http://schemas.openxmlformats.org/officeDocument/2006/relationships/chart" Target="../charts/chart20.xml"/><Relationship Id="rId22" Type="http://schemas.openxmlformats.org/officeDocument/2006/relationships/chart" Target="../charts/chart21.xml"/><Relationship Id="rId23" Type="http://schemas.openxmlformats.org/officeDocument/2006/relationships/chart" Target="../charts/chart22.xml"/><Relationship Id="rId24" Type="http://schemas.openxmlformats.org/officeDocument/2006/relationships/chart" Target="../charts/chart23.xml"/><Relationship Id="rId25" Type="http://schemas.openxmlformats.org/officeDocument/2006/relationships/chart" Target="../charts/chart24.xml"/><Relationship Id="rId26" Type="http://schemas.openxmlformats.org/officeDocument/2006/relationships/chart" Target="../charts/chart25.xml"/><Relationship Id="rId27" Type="http://schemas.openxmlformats.org/officeDocument/2006/relationships/chart" Target="../charts/chart26.xml"/><Relationship Id="rId28" Type="http://schemas.openxmlformats.org/officeDocument/2006/relationships/chart" Target="../charts/chart27.xml"/><Relationship Id="rId29" Type="http://schemas.openxmlformats.org/officeDocument/2006/relationships/chart" Target="../charts/chart28.xml"/><Relationship Id="rId10" Type="http://schemas.openxmlformats.org/officeDocument/2006/relationships/chart" Target="../charts/chart9.xml"/><Relationship Id="rId11" Type="http://schemas.openxmlformats.org/officeDocument/2006/relationships/chart" Target="../charts/chart10.xml"/><Relationship Id="rId12" Type="http://schemas.openxmlformats.org/officeDocument/2006/relationships/chart" Target="../charts/chart1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0</xdr:row>
      <xdr:rowOff>47624</xdr:rowOff>
    </xdr:from>
    <xdr:to>
      <xdr:col>7</xdr:col>
      <xdr:colOff>423333</xdr:colOff>
      <xdr:row>4</xdr:row>
      <xdr:rowOff>95250</xdr:rowOff>
    </xdr:to>
    <xdr:pic>
      <xdr:nvPicPr>
        <xdr:cNvPr id="73" name="72 Imagen" descr="D:\SCRD\LOGOS_OFICIALES\LOGO_BOG_HUMANA_01_201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47624"/>
          <a:ext cx="1724025" cy="106680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0</xdr:colOff>
      <xdr:row>8</xdr:row>
      <xdr:rowOff>125941</xdr:rowOff>
    </xdr:from>
    <xdr:to>
      <xdr:col>8</xdr:col>
      <xdr:colOff>719666</xdr:colOff>
      <xdr:row>21</xdr:row>
      <xdr:rowOff>21166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296335</xdr:colOff>
      <xdr:row>24</xdr:row>
      <xdr:rowOff>125942</xdr:rowOff>
    </xdr:from>
    <xdr:to>
      <xdr:col>12</xdr:col>
      <xdr:colOff>63501</xdr:colOff>
      <xdr:row>54</xdr:row>
      <xdr:rowOff>31749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486833</xdr:colOff>
      <xdr:row>35</xdr:row>
      <xdr:rowOff>63500</xdr:rowOff>
    </xdr:from>
    <xdr:to>
      <xdr:col>8</xdr:col>
      <xdr:colOff>444499</xdr:colOff>
      <xdr:row>47</xdr:row>
      <xdr:rowOff>106893</xdr:rowOff>
    </xdr:to>
    <xdr:graphicFrame macro="">
      <xdr:nvGraphicFramePr>
        <xdr:cNvPr id="75" name="7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698512</xdr:colOff>
      <xdr:row>26</xdr:row>
      <xdr:rowOff>190499</xdr:rowOff>
    </xdr:from>
    <xdr:to>
      <xdr:col>8</xdr:col>
      <xdr:colOff>201084</xdr:colOff>
      <xdr:row>53</xdr:row>
      <xdr:rowOff>116417</xdr:rowOff>
    </xdr:to>
    <xdr:sp macro="" textlink="">
      <xdr:nvSpPr>
        <xdr:cNvPr id="4" name="3 Abrir llave"/>
        <xdr:cNvSpPr/>
      </xdr:nvSpPr>
      <xdr:spPr>
        <a:xfrm>
          <a:off x="8233845" y="5111749"/>
          <a:ext cx="264572" cy="4794251"/>
        </a:xfrm>
        <a:prstGeom prst="leftBrace">
          <a:avLst/>
        </a:prstGeom>
        <a:ln w="1905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8</xdr:col>
      <xdr:colOff>719666</xdr:colOff>
      <xdr:row>70</xdr:row>
      <xdr:rowOff>138642</xdr:rowOff>
    </xdr:to>
    <xdr:graphicFrame macro="">
      <xdr:nvGraphicFramePr>
        <xdr:cNvPr id="76" name="7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190501</xdr:colOff>
      <xdr:row>78</xdr:row>
      <xdr:rowOff>179916</xdr:rowOff>
    </xdr:from>
    <xdr:to>
      <xdr:col>12</xdr:col>
      <xdr:colOff>719667</xdr:colOff>
      <xdr:row>108</xdr:row>
      <xdr:rowOff>10583</xdr:rowOff>
    </xdr:to>
    <xdr:graphicFrame macro="">
      <xdr:nvGraphicFramePr>
        <xdr:cNvPr id="77" name="7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201083</xdr:colOff>
      <xdr:row>89</xdr:row>
      <xdr:rowOff>1059</xdr:rowOff>
    </xdr:from>
    <xdr:to>
      <xdr:col>9</xdr:col>
      <xdr:colOff>158749</xdr:colOff>
      <xdr:row>101</xdr:row>
      <xdr:rowOff>65618</xdr:rowOff>
    </xdr:to>
    <xdr:graphicFrame macro="">
      <xdr:nvGraphicFramePr>
        <xdr:cNvPr id="78" name="7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169345</xdr:colOff>
      <xdr:row>81</xdr:row>
      <xdr:rowOff>22223</xdr:rowOff>
    </xdr:from>
    <xdr:to>
      <xdr:col>8</xdr:col>
      <xdr:colOff>433917</xdr:colOff>
      <xdr:row>107</xdr:row>
      <xdr:rowOff>159807</xdr:rowOff>
    </xdr:to>
    <xdr:sp macro="" textlink="">
      <xdr:nvSpPr>
        <xdr:cNvPr id="79" name="78 Abrir llave"/>
        <xdr:cNvSpPr/>
      </xdr:nvSpPr>
      <xdr:spPr>
        <a:xfrm>
          <a:off x="9673178" y="14637806"/>
          <a:ext cx="264572" cy="4794251"/>
        </a:xfrm>
        <a:prstGeom prst="leftBrace">
          <a:avLst/>
        </a:prstGeom>
        <a:ln w="1905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8</xdr:col>
      <xdr:colOff>719666</xdr:colOff>
      <xdr:row>124</xdr:row>
      <xdr:rowOff>138642</xdr:rowOff>
    </xdr:to>
    <xdr:graphicFrame macro="">
      <xdr:nvGraphicFramePr>
        <xdr:cNvPr id="80" name="7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232835</xdr:colOff>
      <xdr:row>128</xdr:row>
      <xdr:rowOff>148167</xdr:rowOff>
    </xdr:from>
    <xdr:to>
      <xdr:col>13</xdr:col>
      <xdr:colOff>1</xdr:colOff>
      <xdr:row>158</xdr:row>
      <xdr:rowOff>75141</xdr:rowOff>
    </xdr:to>
    <xdr:graphicFrame macro="">
      <xdr:nvGraphicFramePr>
        <xdr:cNvPr id="81" name="8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349250</xdr:colOff>
      <xdr:row>138</xdr:row>
      <xdr:rowOff>96309</xdr:rowOff>
    </xdr:from>
    <xdr:to>
      <xdr:col>9</xdr:col>
      <xdr:colOff>306916</xdr:colOff>
      <xdr:row>150</xdr:row>
      <xdr:rowOff>160868</xdr:rowOff>
    </xdr:to>
    <xdr:graphicFrame macro="">
      <xdr:nvGraphicFramePr>
        <xdr:cNvPr id="82" name="8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232845</xdr:colOff>
      <xdr:row>131</xdr:row>
      <xdr:rowOff>22224</xdr:rowOff>
    </xdr:from>
    <xdr:to>
      <xdr:col>8</xdr:col>
      <xdr:colOff>497417</xdr:colOff>
      <xdr:row>157</xdr:row>
      <xdr:rowOff>159809</xdr:rowOff>
    </xdr:to>
    <xdr:sp macro="" textlink="">
      <xdr:nvSpPr>
        <xdr:cNvPr id="83" name="82 Abrir llave"/>
        <xdr:cNvSpPr/>
      </xdr:nvSpPr>
      <xdr:spPr>
        <a:xfrm>
          <a:off x="9736678" y="23570141"/>
          <a:ext cx="264572" cy="4794251"/>
        </a:xfrm>
        <a:prstGeom prst="leftBrace">
          <a:avLst/>
        </a:prstGeom>
        <a:ln w="1905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455084</xdr:colOff>
      <xdr:row>162</xdr:row>
      <xdr:rowOff>127000</xdr:rowOff>
    </xdr:from>
    <xdr:to>
      <xdr:col>8</xdr:col>
      <xdr:colOff>412750</xdr:colOff>
      <xdr:row>175</xdr:row>
      <xdr:rowOff>128059</xdr:rowOff>
    </xdr:to>
    <xdr:graphicFrame macro="">
      <xdr:nvGraphicFramePr>
        <xdr:cNvPr id="84" name="8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126999</xdr:colOff>
      <xdr:row>176</xdr:row>
      <xdr:rowOff>51856</xdr:rowOff>
    </xdr:from>
    <xdr:to>
      <xdr:col>10</xdr:col>
      <xdr:colOff>751416</xdr:colOff>
      <xdr:row>191</xdr:row>
      <xdr:rowOff>10583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730250</xdr:colOff>
      <xdr:row>192</xdr:row>
      <xdr:rowOff>30691</xdr:rowOff>
    </xdr:from>
    <xdr:to>
      <xdr:col>10</xdr:col>
      <xdr:colOff>730250</xdr:colOff>
      <xdr:row>208</xdr:row>
      <xdr:rowOff>22224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211</xdr:row>
      <xdr:rowOff>0</xdr:rowOff>
    </xdr:from>
    <xdr:to>
      <xdr:col>11</xdr:col>
      <xdr:colOff>0</xdr:colOff>
      <xdr:row>227</xdr:row>
      <xdr:rowOff>2117</xdr:rowOff>
    </xdr:to>
    <xdr:graphicFrame macro="">
      <xdr:nvGraphicFramePr>
        <xdr:cNvPr id="86" name="8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338668</xdr:colOff>
      <xdr:row>233</xdr:row>
      <xdr:rowOff>158750</xdr:rowOff>
    </xdr:from>
    <xdr:to>
      <xdr:col>12</xdr:col>
      <xdr:colOff>476250</xdr:colOff>
      <xdr:row>251</xdr:row>
      <xdr:rowOff>0</xdr:rowOff>
    </xdr:to>
    <xdr:graphicFrame macro="">
      <xdr:nvGraphicFramePr>
        <xdr:cNvPr id="90" name="8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380999</xdr:colOff>
      <xdr:row>235</xdr:row>
      <xdr:rowOff>128059</xdr:rowOff>
    </xdr:from>
    <xdr:to>
      <xdr:col>9</xdr:col>
      <xdr:colOff>338665</xdr:colOff>
      <xdr:row>248</xdr:row>
      <xdr:rowOff>44451</xdr:rowOff>
    </xdr:to>
    <xdr:graphicFrame macro="">
      <xdr:nvGraphicFramePr>
        <xdr:cNvPr id="91" name="9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137594</xdr:colOff>
      <xdr:row>236</xdr:row>
      <xdr:rowOff>116416</xdr:rowOff>
    </xdr:from>
    <xdr:to>
      <xdr:col>8</xdr:col>
      <xdr:colOff>317500</xdr:colOff>
      <xdr:row>246</xdr:row>
      <xdr:rowOff>137583</xdr:rowOff>
    </xdr:to>
    <xdr:sp macro="" textlink="">
      <xdr:nvSpPr>
        <xdr:cNvPr id="92" name="91 Abrir llave"/>
        <xdr:cNvSpPr/>
      </xdr:nvSpPr>
      <xdr:spPr>
        <a:xfrm>
          <a:off x="9641427" y="41846499"/>
          <a:ext cx="179906" cy="1809751"/>
        </a:xfrm>
        <a:prstGeom prst="leftBrace">
          <a:avLst/>
        </a:prstGeom>
        <a:ln w="1905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105835</xdr:colOff>
      <xdr:row>252</xdr:row>
      <xdr:rowOff>63498</xdr:rowOff>
    </xdr:from>
    <xdr:to>
      <xdr:col>12</xdr:col>
      <xdr:colOff>243417</xdr:colOff>
      <xdr:row>268</xdr:row>
      <xdr:rowOff>0</xdr:rowOff>
    </xdr:to>
    <xdr:graphicFrame macro="">
      <xdr:nvGraphicFramePr>
        <xdr:cNvPr id="93" name="9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116416</xdr:colOff>
      <xdr:row>254</xdr:row>
      <xdr:rowOff>85725</xdr:rowOff>
    </xdr:from>
    <xdr:to>
      <xdr:col>9</xdr:col>
      <xdr:colOff>74082</xdr:colOff>
      <xdr:row>267</xdr:row>
      <xdr:rowOff>33867</xdr:rowOff>
    </xdr:to>
    <xdr:graphicFrame macro="">
      <xdr:nvGraphicFramePr>
        <xdr:cNvPr id="94" name="9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846678</xdr:colOff>
      <xdr:row>256</xdr:row>
      <xdr:rowOff>42332</xdr:rowOff>
    </xdr:from>
    <xdr:to>
      <xdr:col>8</xdr:col>
      <xdr:colOff>31751</xdr:colOff>
      <xdr:row>265</xdr:row>
      <xdr:rowOff>21168</xdr:rowOff>
    </xdr:to>
    <xdr:sp macro="" textlink="">
      <xdr:nvSpPr>
        <xdr:cNvPr id="95" name="94 Abrir llave"/>
        <xdr:cNvSpPr/>
      </xdr:nvSpPr>
      <xdr:spPr>
        <a:xfrm>
          <a:off x="9292178" y="45201415"/>
          <a:ext cx="243406" cy="1587503"/>
        </a:xfrm>
        <a:prstGeom prst="leftBrace">
          <a:avLst/>
        </a:prstGeom>
        <a:ln w="1905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211669</xdr:colOff>
      <xdr:row>270</xdr:row>
      <xdr:rowOff>10583</xdr:rowOff>
    </xdr:from>
    <xdr:to>
      <xdr:col>12</xdr:col>
      <xdr:colOff>349251</xdr:colOff>
      <xdr:row>285</xdr:row>
      <xdr:rowOff>0</xdr:rowOff>
    </xdr:to>
    <xdr:graphicFrame macro="">
      <xdr:nvGraphicFramePr>
        <xdr:cNvPr id="96" name="9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</xdr:col>
      <xdr:colOff>222250</xdr:colOff>
      <xdr:row>272</xdr:row>
      <xdr:rowOff>43393</xdr:rowOff>
    </xdr:from>
    <xdr:to>
      <xdr:col>9</xdr:col>
      <xdr:colOff>179916</xdr:colOff>
      <xdr:row>284</xdr:row>
      <xdr:rowOff>118535</xdr:rowOff>
    </xdr:to>
    <xdr:graphicFrame macro="">
      <xdr:nvGraphicFramePr>
        <xdr:cNvPr id="97" name="9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1016012</xdr:colOff>
      <xdr:row>273</xdr:row>
      <xdr:rowOff>63499</xdr:rowOff>
    </xdr:from>
    <xdr:to>
      <xdr:col>8</xdr:col>
      <xdr:colOff>254001</xdr:colOff>
      <xdr:row>283</xdr:row>
      <xdr:rowOff>105832</xdr:rowOff>
    </xdr:to>
    <xdr:sp macro="" textlink="">
      <xdr:nvSpPr>
        <xdr:cNvPr id="98" name="97 Abrir llave"/>
        <xdr:cNvSpPr/>
      </xdr:nvSpPr>
      <xdr:spPr>
        <a:xfrm>
          <a:off x="9461512" y="48207082"/>
          <a:ext cx="296322" cy="1820333"/>
        </a:xfrm>
        <a:prstGeom prst="leftBrace">
          <a:avLst/>
        </a:prstGeom>
        <a:ln w="1905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709085</xdr:colOff>
      <xdr:row>287</xdr:row>
      <xdr:rowOff>21167</xdr:rowOff>
    </xdr:from>
    <xdr:to>
      <xdr:col>12</xdr:col>
      <xdr:colOff>84667</xdr:colOff>
      <xdr:row>301</xdr:row>
      <xdr:rowOff>158750</xdr:rowOff>
    </xdr:to>
    <xdr:graphicFrame macro="">
      <xdr:nvGraphicFramePr>
        <xdr:cNvPr id="99" name="9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</xdr:col>
      <xdr:colOff>190500</xdr:colOff>
      <xdr:row>289</xdr:row>
      <xdr:rowOff>43392</xdr:rowOff>
    </xdr:from>
    <xdr:to>
      <xdr:col>9</xdr:col>
      <xdr:colOff>148166</xdr:colOff>
      <xdr:row>301</xdr:row>
      <xdr:rowOff>107951</xdr:rowOff>
    </xdr:to>
    <xdr:graphicFrame macro="">
      <xdr:nvGraphicFramePr>
        <xdr:cNvPr id="100" name="9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</xdr:col>
      <xdr:colOff>677345</xdr:colOff>
      <xdr:row>290</xdr:row>
      <xdr:rowOff>105832</xdr:rowOff>
    </xdr:from>
    <xdr:to>
      <xdr:col>7</xdr:col>
      <xdr:colOff>973667</xdr:colOff>
      <xdr:row>300</xdr:row>
      <xdr:rowOff>137582</xdr:rowOff>
    </xdr:to>
    <xdr:sp macro="" textlink="">
      <xdr:nvSpPr>
        <xdr:cNvPr id="101" name="100 Abrir llave"/>
        <xdr:cNvSpPr/>
      </xdr:nvSpPr>
      <xdr:spPr>
        <a:xfrm>
          <a:off x="9122845" y="51223332"/>
          <a:ext cx="296322" cy="1820333"/>
        </a:xfrm>
        <a:prstGeom prst="leftBrace">
          <a:avLst/>
        </a:prstGeom>
        <a:ln w="1905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687917</xdr:colOff>
      <xdr:row>308</xdr:row>
      <xdr:rowOff>31750</xdr:rowOff>
    </xdr:from>
    <xdr:to>
      <xdr:col>11</xdr:col>
      <xdr:colOff>63499</xdr:colOff>
      <xdr:row>323</xdr:row>
      <xdr:rowOff>63501</xdr:rowOff>
    </xdr:to>
    <xdr:graphicFrame macro="">
      <xdr:nvGraphicFramePr>
        <xdr:cNvPr id="102" name="10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</xdr:col>
      <xdr:colOff>0</xdr:colOff>
      <xdr:row>326</xdr:row>
      <xdr:rowOff>0</xdr:rowOff>
    </xdr:from>
    <xdr:to>
      <xdr:col>11</xdr:col>
      <xdr:colOff>137582</xdr:colOff>
      <xdr:row>340</xdr:row>
      <xdr:rowOff>127000</xdr:rowOff>
    </xdr:to>
    <xdr:graphicFrame macro="">
      <xdr:nvGraphicFramePr>
        <xdr:cNvPr id="103" name="10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</xdr:col>
      <xdr:colOff>264586</xdr:colOff>
      <xdr:row>342</xdr:row>
      <xdr:rowOff>10583</xdr:rowOff>
    </xdr:from>
    <xdr:to>
      <xdr:col>11</xdr:col>
      <xdr:colOff>402168</xdr:colOff>
      <xdr:row>357</xdr:row>
      <xdr:rowOff>0</xdr:rowOff>
    </xdr:to>
    <xdr:graphicFrame macro="">
      <xdr:nvGraphicFramePr>
        <xdr:cNvPr id="104" name="10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</xdr:col>
      <xdr:colOff>169333</xdr:colOff>
      <xdr:row>343</xdr:row>
      <xdr:rowOff>128059</xdr:rowOff>
    </xdr:from>
    <xdr:to>
      <xdr:col>9</xdr:col>
      <xdr:colOff>126999</xdr:colOff>
      <xdr:row>356</xdr:row>
      <xdr:rowOff>55035</xdr:rowOff>
    </xdr:to>
    <xdr:graphicFrame macro="">
      <xdr:nvGraphicFramePr>
        <xdr:cNvPr id="105" name="10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</xdr:col>
      <xdr:colOff>783179</xdr:colOff>
      <xdr:row>345</xdr:row>
      <xdr:rowOff>74084</xdr:rowOff>
    </xdr:from>
    <xdr:to>
      <xdr:col>7</xdr:col>
      <xdr:colOff>1047750</xdr:colOff>
      <xdr:row>355</xdr:row>
      <xdr:rowOff>10585</xdr:rowOff>
    </xdr:to>
    <xdr:sp macro="" textlink="">
      <xdr:nvSpPr>
        <xdr:cNvPr id="106" name="105 Abrir llave"/>
        <xdr:cNvSpPr/>
      </xdr:nvSpPr>
      <xdr:spPr>
        <a:xfrm>
          <a:off x="9228679" y="60684834"/>
          <a:ext cx="264571" cy="1725084"/>
        </a:xfrm>
        <a:prstGeom prst="leftBrace">
          <a:avLst/>
        </a:prstGeom>
        <a:ln w="1905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0</xdr:colOff>
      <xdr:row>359</xdr:row>
      <xdr:rowOff>0</xdr:rowOff>
    </xdr:from>
    <xdr:to>
      <xdr:col>8</xdr:col>
      <xdr:colOff>719666</xdr:colOff>
      <xdr:row>372</xdr:row>
      <xdr:rowOff>11642</xdr:rowOff>
    </xdr:to>
    <xdr:graphicFrame macro="">
      <xdr:nvGraphicFramePr>
        <xdr:cNvPr id="107" name="10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4</xdr:col>
      <xdr:colOff>0</xdr:colOff>
      <xdr:row>376</xdr:row>
      <xdr:rowOff>0</xdr:rowOff>
    </xdr:from>
    <xdr:to>
      <xdr:col>11</xdr:col>
      <xdr:colOff>137582</xdr:colOff>
      <xdr:row>391</xdr:row>
      <xdr:rowOff>74083</xdr:rowOff>
    </xdr:to>
    <xdr:graphicFrame macro="">
      <xdr:nvGraphicFramePr>
        <xdr:cNvPr id="108" name="10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</xdr:col>
      <xdr:colOff>0</xdr:colOff>
      <xdr:row>411</xdr:row>
      <xdr:rowOff>0</xdr:rowOff>
    </xdr:from>
    <xdr:to>
      <xdr:col>11</xdr:col>
      <xdr:colOff>137582</xdr:colOff>
      <xdr:row>425</xdr:row>
      <xdr:rowOff>127001</xdr:rowOff>
    </xdr:to>
    <xdr:graphicFrame macro="">
      <xdr:nvGraphicFramePr>
        <xdr:cNvPr id="109" name="10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</xdr:col>
      <xdr:colOff>0</xdr:colOff>
      <xdr:row>393</xdr:row>
      <xdr:rowOff>0</xdr:rowOff>
    </xdr:from>
    <xdr:to>
      <xdr:col>11</xdr:col>
      <xdr:colOff>137582</xdr:colOff>
      <xdr:row>407</xdr:row>
      <xdr:rowOff>127000</xdr:rowOff>
    </xdr:to>
    <xdr:graphicFrame macro="">
      <xdr:nvGraphicFramePr>
        <xdr:cNvPr id="110" name="10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4</xdr:col>
      <xdr:colOff>0</xdr:colOff>
      <xdr:row>428</xdr:row>
      <xdr:rowOff>0</xdr:rowOff>
    </xdr:from>
    <xdr:to>
      <xdr:col>11</xdr:col>
      <xdr:colOff>137582</xdr:colOff>
      <xdr:row>446</xdr:row>
      <xdr:rowOff>10583</xdr:rowOff>
    </xdr:to>
    <xdr:graphicFrame macro="">
      <xdr:nvGraphicFramePr>
        <xdr:cNvPr id="111" name="1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3</xdr:col>
      <xdr:colOff>550333</xdr:colOff>
      <xdr:row>450</xdr:row>
      <xdr:rowOff>10583</xdr:rowOff>
    </xdr:from>
    <xdr:to>
      <xdr:col>10</xdr:col>
      <xdr:colOff>687915</xdr:colOff>
      <xdr:row>466</xdr:row>
      <xdr:rowOff>95250</xdr:rowOff>
    </xdr:to>
    <xdr:graphicFrame macro="">
      <xdr:nvGraphicFramePr>
        <xdr:cNvPr id="114" name="1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0</xdr:colOff>
      <xdr:row>477</xdr:row>
      <xdr:rowOff>148167</xdr:rowOff>
    </xdr:from>
    <xdr:to>
      <xdr:col>12</xdr:col>
      <xdr:colOff>137582</xdr:colOff>
      <xdr:row>493</xdr:row>
      <xdr:rowOff>169334</xdr:rowOff>
    </xdr:to>
    <xdr:graphicFrame macro="">
      <xdr:nvGraphicFramePr>
        <xdr:cNvPr id="115" name="1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31750</xdr:colOff>
      <xdr:row>540</xdr:row>
      <xdr:rowOff>179917</xdr:rowOff>
    </xdr:from>
    <xdr:to>
      <xdr:col>13</xdr:col>
      <xdr:colOff>508000</xdr:colOff>
      <xdr:row>556</xdr:row>
      <xdr:rowOff>0</xdr:rowOff>
    </xdr:to>
    <xdr:graphicFrame macro="">
      <xdr:nvGraphicFramePr>
        <xdr:cNvPr id="116" name="1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603250</xdr:colOff>
      <xdr:row>543</xdr:row>
      <xdr:rowOff>96309</xdr:rowOff>
    </xdr:from>
    <xdr:to>
      <xdr:col>10</xdr:col>
      <xdr:colOff>560916</xdr:colOff>
      <xdr:row>555</xdr:row>
      <xdr:rowOff>97368</xdr:rowOff>
    </xdr:to>
    <xdr:graphicFrame macro="">
      <xdr:nvGraphicFramePr>
        <xdr:cNvPr id="117" name="1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275173</xdr:colOff>
      <xdr:row>544</xdr:row>
      <xdr:rowOff>179918</xdr:rowOff>
    </xdr:from>
    <xdr:to>
      <xdr:col>9</xdr:col>
      <xdr:colOff>582090</xdr:colOff>
      <xdr:row>554</xdr:row>
      <xdr:rowOff>63501</xdr:rowOff>
    </xdr:to>
    <xdr:sp macro="" textlink="">
      <xdr:nvSpPr>
        <xdr:cNvPr id="118" name="117 Abrir llave"/>
        <xdr:cNvSpPr/>
      </xdr:nvSpPr>
      <xdr:spPr>
        <a:xfrm>
          <a:off x="9334506" y="99758501"/>
          <a:ext cx="306917" cy="1746250"/>
        </a:xfrm>
        <a:prstGeom prst="leftBrace">
          <a:avLst>
            <a:gd name="adj1" fmla="val 16667"/>
            <a:gd name="adj2" fmla="val 49722"/>
          </a:avLst>
        </a:prstGeom>
        <a:ln w="1905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211667</xdr:colOff>
      <xdr:row>569</xdr:row>
      <xdr:rowOff>83608</xdr:rowOff>
    </xdr:from>
    <xdr:to>
      <xdr:col>9</xdr:col>
      <xdr:colOff>730250</xdr:colOff>
      <xdr:row>585</xdr:row>
      <xdr:rowOff>148167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3</xdr:col>
      <xdr:colOff>328084</xdr:colOff>
      <xdr:row>589</xdr:row>
      <xdr:rowOff>137583</xdr:rowOff>
    </xdr:from>
    <xdr:to>
      <xdr:col>10</xdr:col>
      <xdr:colOff>465666</xdr:colOff>
      <xdr:row>609</xdr:row>
      <xdr:rowOff>52917</xdr:rowOff>
    </xdr:to>
    <xdr:graphicFrame macro="">
      <xdr:nvGraphicFramePr>
        <xdr:cNvPr id="119" name="11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4</xdr:col>
      <xdr:colOff>0</xdr:colOff>
      <xdr:row>612</xdr:row>
      <xdr:rowOff>0</xdr:rowOff>
    </xdr:from>
    <xdr:to>
      <xdr:col>11</xdr:col>
      <xdr:colOff>137582</xdr:colOff>
      <xdr:row>631</xdr:row>
      <xdr:rowOff>74084</xdr:rowOff>
    </xdr:to>
    <xdr:graphicFrame macro="">
      <xdr:nvGraphicFramePr>
        <xdr:cNvPr id="120" name="1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4</xdr:col>
      <xdr:colOff>0</xdr:colOff>
      <xdr:row>637</xdr:row>
      <xdr:rowOff>0</xdr:rowOff>
    </xdr:from>
    <xdr:to>
      <xdr:col>8</xdr:col>
      <xdr:colOff>582084</xdr:colOff>
      <xdr:row>653</xdr:row>
      <xdr:rowOff>95250</xdr:rowOff>
    </xdr:to>
    <xdr:graphicFrame macro="">
      <xdr:nvGraphicFramePr>
        <xdr:cNvPr id="121" name="1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4</xdr:col>
      <xdr:colOff>0</xdr:colOff>
      <xdr:row>658</xdr:row>
      <xdr:rowOff>0</xdr:rowOff>
    </xdr:from>
    <xdr:to>
      <xdr:col>8</xdr:col>
      <xdr:colOff>582084</xdr:colOff>
      <xdr:row>674</xdr:row>
      <xdr:rowOff>95250</xdr:rowOff>
    </xdr:to>
    <xdr:graphicFrame macro="">
      <xdr:nvGraphicFramePr>
        <xdr:cNvPr id="122" name="1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4</xdr:col>
      <xdr:colOff>0</xdr:colOff>
      <xdr:row>676</xdr:row>
      <xdr:rowOff>0</xdr:rowOff>
    </xdr:from>
    <xdr:to>
      <xdr:col>8</xdr:col>
      <xdr:colOff>582084</xdr:colOff>
      <xdr:row>692</xdr:row>
      <xdr:rowOff>95250</xdr:rowOff>
    </xdr:to>
    <xdr:graphicFrame macro="">
      <xdr:nvGraphicFramePr>
        <xdr:cNvPr id="123" name="12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6</xdr:col>
      <xdr:colOff>370417</xdr:colOff>
      <xdr:row>696</xdr:row>
      <xdr:rowOff>105834</xdr:rowOff>
    </xdr:from>
    <xdr:to>
      <xdr:col>11</xdr:col>
      <xdr:colOff>709082</xdr:colOff>
      <xdr:row>712</xdr:row>
      <xdr:rowOff>95250</xdr:rowOff>
    </xdr:to>
    <xdr:graphicFrame macro="">
      <xdr:nvGraphicFramePr>
        <xdr:cNvPr id="125" name="12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3</xdr:col>
      <xdr:colOff>201083</xdr:colOff>
      <xdr:row>699</xdr:row>
      <xdr:rowOff>106893</xdr:rowOff>
    </xdr:from>
    <xdr:to>
      <xdr:col>8</xdr:col>
      <xdr:colOff>158749</xdr:colOff>
      <xdr:row>712</xdr:row>
      <xdr:rowOff>44452</xdr:rowOff>
    </xdr:to>
    <xdr:graphicFrame macro="">
      <xdr:nvGraphicFramePr>
        <xdr:cNvPr id="126" name="12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7</xdr:col>
      <xdr:colOff>148171</xdr:colOff>
      <xdr:row>699</xdr:row>
      <xdr:rowOff>190498</xdr:rowOff>
    </xdr:from>
    <xdr:to>
      <xdr:col>7</xdr:col>
      <xdr:colOff>423333</xdr:colOff>
      <xdr:row>711</xdr:row>
      <xdr:rowOff>52914</xdr:rowOff>
    </xdr:to>
    <xdr:sp macro="" textlink="">
      <xdr:nvSpPr>
        <xdr:cNvPr id="127" name="126 Abrir llave"/>
        <xdr:cNvSpPr/>
      </xdr:nvSpPr>
      <xdr:spPr>
        <a:xfrm>
          <a:off x="8593671" y="122893665"/>
          <a:ext cx="275162" cy="1989666"/>
        </a:xfrm>
        <a:prstGeom prst="leftBrace">
          <a:avLst>
            <a:gd name="adj1" fmla="val 16667"/>
            <a:gd name="adj2" fmla="val 49722"/>
          </a:avLst>
        </a:prstGeom>
        <a:ln w="1905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0</xdr:colOff>
      <xdr:row>723</xdr:row>
      <xdr:rowOff>0</xdr:rowOff>
    </xdr:from>
    <xdr:to>
      <xdr:col>12</xdr:col>
      <xdr:colOff>137582</xdr:colOff>
      <xdr:row>741</xdr:row>
      <xdr:rowOff>63500</xdr:rowOff>
    </xdr:to>
    <xdr:graphicFrame macro="">
      <xdr:nvGraphicFramePr>
        <xdr:cNvPr id="129" name="12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3</xdr:col>
      <xdr:colOff>0</xdr:colOff>
      <xdr:row>743</xdr:row>
      <xdr:rowOff>0</xdr:rowOff>
    </xdr:from>
    <xdr:to>
      <xdr:col>10</xdr:col>
      <xdr:colOff>137582</xdr:colOff>
      <xdr:row>763</xdr:row>
      <xdr:rowOff>0</xdr:rowOff>
    </xdr:to>
    <xdr:graphicFrame macro="">
      <xdr:nvGraphicFramePr>
        <xdr:cNvPr id="130" name="1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6</xdr:col>
      <xdr:colOff>1016001</xdr:colOff>
      <xdr:row>776</xdr:row>
      <xdr:rowOff>95249</xdr:rowOff>
    </xdr:from>
    <xdr:to>
      <xdr:col>13</xdr:col>
      <xdr:colOff>497417</xdr:colOff>
      <xdr:row>788</xdr:row>
      <xdr:rowOff>179914</xdr:rowOff>
    </xdr:to>
    <xdr:graphicFrame macro="">
      <xdr:nvGraphicFramePr>
        <xdr:cNvPr id="131" name="13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158755</xdr:colOff>
      <xdr:row>779</xdr:row>
      <xdr:rowOff>338666</xdr:rowOff>
    </xdr:from>
    <xdr:to>
      <xdr:col>9</xdr:col>
      <xdr:colOff>465672</xdr:colOff>
      <xdr:row>787</xdr:row>
      <xdr:rowOff>285748</xdr:rowOff>
    </xdr:to>
    <xdr:sp macro="" textlink="">
      <xdr:nvSpPr>
        <xdr:cNvPr id="133" name="132 Abrir llave"/>
        <xdr:cNvSpPr/>
      </xdr:nvSpPr>
      <xdr:spPr>
        <a:xfrm>
          <a:off x="10424588" y="141054666"/>
          <a:ext cx="306917" cy="1746249"/>
        </a:xfrm>
        <a:prstGeom prst="leftBrace">
          <a:avLst>
            <a:gd name="adj1" fmla="val 16667"/>
            <a:gd name="adj2" fmla="val 49722"/>
          </a:avLst>
        </a:prstGeom>
        <a:ln w="1905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455083</xdr:colOff>
      <xdr:row>779</xdr:row>
      <xdr:rowOff>21166</xdr:rowOff>
    </xdr:from>
    <xdr:to>
      <xdr:col>10</xdr:col>
      <xdr:colOff>412749</xdr:colOff>
      <xdr:row>789</xdr:row>
      <xdr:rowOff>116417</xdr:rowOff>
    </xdr:to>
    <xdr:graphicFrame macro="">
      <xdr:nvGraphicFramePr>
        <xdr:cNvPr id="87" name="8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5</xdr:col>
      <xdr:colOff>232834</xdr:colOff>
      <xdr:row>797</xdr:row>
      <xdr:rowOff>31750</xdr:rowOff>
    </xdr:from>
    <xdr:to>
      <xdr:col>10</xdr:col>
      <xdr:colOff>137584</xdr:colOff>
      <xdr:row>816</xdr:row>
      <xdr:rowOff>31750</xdr:rowOff>
    </xdr:to>
    <xdr:graphicFrame macro="">
      <xdr:nvGraphicFramePr>
        <xdr:cNvPr id="88" name="8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5</xdr:col>
      <xdr:colOff>0</xdr:colOff>
      <xdr:row>825</xdr:row>
      <xdr:rowOff>0</xdr:rowOff>
    </xdr:from>
    <xdr:to>
      <xdr:col>9</xdr:col>
      <xdr:colOff>666750</xdr:colOff>
      <xdr:row>843</xdr:row>
      <xdr:rowOff>137584</xdr:rowOff>
    </xdr:to>
    <xdr:graphicFrame macro="">
      <xdr:nvGraphicFramePr>
        <xdr:cNvPr id="89" name="8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3</xdr:col>
      <xdr:colOff>465667</xdr:colOff>
      <xdr:row>847</xdr:row>
      <xdr:rowOff>21167</xdr:rowOff>
    </xdr:from>
    <xdr:to>
      <xdr:col>8</xdr:col>
      <xdr:colOff>370417</xdr:colOff>
      <xdr:row>866</xdr:row>
      <xdr:rowOff>10584</xdr:rowOff>
    </xdr:to>
    <xdr:graphicFrame macro="">
      <xdr:nvGraphicFramePr>
        <xdr:cNvPr id="112" name="1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0</xdr:colOff>
      <xdr:row>867</xdr:row>
      <xdr:rowOff>0</xdr:rowOff>
    </xdr:from>
    <xdr:to>
      <xdr:col>9</xdr:col>
      <xdr:colOff>582084</xdr:colOff>
      <xdr:row>883</xdr:row>
      <xdr:rowOff>84667</xdr:rowOff>
    </xdr:to>
    <xdr:graphicFrame macro="">
      <xdr:nvGraphicFramePr>
        <xdr:cNvPr id="124" name="12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3</xdr:col>
      <xdr:colOff>740833</xdr:colOff>
      <xdr:row>885</xdr:row>
      <xdr:rowOff>105834</xdr:rowOff>
    </xdr:from>
    <xdr:to>
      <xdr:col>8</xdr:col>
      <xdr:colOff>645583</xdr:colOff>
      <xdr:row>905</xdr:row>
      <xdr:rowOff>105834</xdr:rowOff>
    </xdr:to>
    <xdr:graphicFrame macro="">
      <xdr:nvGraphicFramePr>
        <xdr:cNvPr id="128" name="12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4</xdr:col>
      <xdr:colOff>0</xdr:colOff>
      <xdr:row>906</xdr:row>
      <xdr:rowOff>0</xdr:rowOff>
    </xdr:from>
    <xdr:to>
      <xdr:col>8</xdr:col>
      <xdr:colOff>666750</xdr:colOff>
      <xdr:row>925</xdr:row>
      <xdr:rowOff>137584</xdr:rowOff>
    </xdr:to>
    <xdr:graphicFrame macro="">
      <xdr:nvGraphicFramePr>
        <xdr:cNvPr id="135" name="13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4</xdr:col>
      <xdr:colOff>0</xdr:colOff>
      <xdr:row>927</xdr:row>
      <xdr:rowOff>0</xdr:rowOff>
    </xdr:from>
    <xdr:to>
      <xdr:col>8</xdr:col>
      <xdr:colOff>433917</xdr:colOff>
      <xdr:row>946</xdr:row>
      <xdr:rowOff>105833</xdr:rowOff>
    </xdr:to>
    <xdr:graphicFrame macro="">
      <xdr:nvGraphicFramePr>
        <xdr:cNvPr id="136" name="13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4</xdr:col>
      <xdr:colOff>0</xdr:colOff>
      <xdr:row>948</xdr:row>
      <xdr:rowOff>1</xdr:rowOff>
    </xdr:from>
    <xdr:to>
      <xdr:col>8</xdr:col>
      <xdr:colOff>666750</xdr:colOff>
      <xdr:row>964</xdr:row>
      <xdr:rowOff>84668</xdr:rowOff>
    </xdr:to>
    <xdr:graphicFrame macro="">
      <xdr:nvGraphicFramePr>
        <xdr:cNvPr id="137" name="13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3</xdr:col>
      <xdr:colOff>751417</xdr:colOff>
      <xdr:row>967</xdr:row>
      <xdr:rowOff>95250</xdr:rowOff>
    </xdr:from>
    <xdr:to>
      <xdr:col>8</xdr:col>
      <xdr:colOff>656167</xdr:colOff>
      <xdr:row>984</xdr:row>
      <xdr:rowOff>42333</xdr:rowOff>
    </xdr:to>
    <xdr:graphicFrame macro="">
      <xdr:nvGraphicFramePr>
        <xdr:cNvPr id="70" name="6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4</xdr:col>
      <xdr:colOff>0</xdr:colOff>
      <xdr:row>984</xdr:row>
      <xdr:rowOff>158749</xdr:rowOff>
    </xdr:from>
    <xdr:to>
      <xdr:col>8</xdr:col>
      <xdr:colOff>666750</xdr:colOff>
      <xdr:row>1008</xdr:row>
      <xdr:rowOff>126999</xdr:rowOff>
    </xdr:to>
    <xdr:graphicFrame macro="">
      <xdr:nvGraphicFramePr>
        <xdr:cNvPr id="71" name="7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5" zoomScale="150" zoomScaleNormal="150" zoomScalePageLayoutView="150" workbookViewId="0">
      <selection activeCell="A8" sqref="A8:J8"/>
    </sheetView>
  </sheetViews>
  <sheetFormatPr baseColWidth="10" defaultRowHeight="12" x14ac:dyDescent="0"/>
  <cols>
    <col min="1" max="1" width="49" customWidth="1"/>
    <col min="2" max="2" width="49.1640625" customWidth="1"/>
  </cols>
  <sheetData>
    <row r="1" spans="1:10" ht="17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7.25" customHeight="1">
      <c r="A2" s="102" t="s">
        <v>207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7">
      <c r="A3" s="88"/>
      <c r="B3" s="88"/>
      <c r="C3" s="88"/>
      <c r="D3" s="88"/>
      <c r="E3" s="88"/>
      <c r="F3" s="88"/>
      <c r="G3" s="88"/>
      <c r="H3" s="88"/>
      <c r="I3" s="88"/>
      <c r="J3" s="88"/>
    </row>
    <row r="4" spans="1:10" ht="17.25" customHeight="1">
      <c r="A4" s="103" t="s">
        <v>208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0" ht="12.75" customHeight="1">
      <c r="A5" s="104" t="s">
        <v>209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3" thickBot="1">
      <c r="A6" s="105"/>
      <c r="B6" s="105"/>
      <c r="C6" s="105"/>
      <c r="D6" s="105"/>
      <c r="E6" s="105"/>
      <c r="F6" s="105"/>
      <c r="G6" s="105"/>
      <c r="H6" s="105"/>
      <c r="I6" s="105"/>
      <c r="J6" s="105"/>
    </row>
    <row r="7" spans="1:10" ht="13" thickTop="1">
      <c r="A7" s="89"/>
      <c r="B7" s="89"/>
      <c r="C7" s="89"/>
      <c r="D7" s="89"/>
      <c r="E7" s="89"/>
      <c r="F7" s="89"/>
      <c r="G7" s="89"/>
      <c r="H7" s="89"/>
      <c r="I7" s="89"/>
      <c r="J7" s="89"/>
    </row>
    <row r="8" spans="1:10" ht="17.25" customHeight="1">
      <c r="A8" s="106" t="s">
        <v>281</v>
      </c>
      <c r="B8" s="106"/>
      <c r="C8" s="106"/>
      <c r="D8" s="106"/>
      <c r="E8" s="106"/>
      <c r="F8" s="106"/>
      <c r="G8" s="106"/>
      <c r="H8" s="106"/>
      <c r="I8" s="106"/>
      <c r="J8" s="106"/>
    </row>
    <row r="9" spans="1:10">
      <c r="A9" s="90"/>
      <c r="B9" s="91"/>
      <c r="C9" s="92"/>
      <c r="D9" s="92"/>
      <c r="E9" s="92"/>
      <c r="F9" s="92"/>
      <c r="G9" s="92"/>
      <c r="H9" s="92"/>
      <c r="I9" s="92"/>
      <c r="J9" s="92"/>
    </row>
    <row r="10" spans="1:10" ht="17.25" customHeight="1">
      <c r="A10" s="93" t="s">
        <v>282</v>
      </c>
      <c r="B10" s="100" t="s">
        <v>283</v>
      </c>
      <c r="C10" s="100"/>
      <c r="D10" s="100"/>
      <c r="E10" s="100"/>
      <c r="F10" s="100"/>
      <c r="G10" s="100"/>
      <c r="H10" s="100"/>
      <c r="I10" s="100"/>
      <c r="J10" s="100"/>
    </row>
    <row r="11" spans="1:10" ht="10.5" customHeight="1">
      <c r="A11" s="94" t="s">
        <v>284</v>
      </c>
      <c r="B11" s="92" t="s">
        <v>297</v>
      </c>
      <c r="C11" s="92"/>
      <c r="D11" s="92"/>
      <c r="E11" s="92"/>
      <c r="F11" s="92"/>
      <c r="G11" s="92"/>
      <c r="H11" s="92"/>
      <c r="I11" s="92"/>
      <c r="J11" s="92"/>
    </row>
    <row r="12" spans="1:10" ht="18" customHeight="1">
      <c r="A12" s="94" t="s">
        <v>285</v>
      </c>
      <c r="B12" s="92" t="s">
        <v>286</v>
      </c>
      <c r="C12" s="92"/>
      <c r="D12" s="92"/>
      <c r="E12" s="92"/>
      <c r="F12" s="92"/>
      <c r="G12" s="92"/>
      <c r="H12" s="92"/>
      <c r="I12" s="92"/>
      <c r="J12" s="92"/>
    </row>
    <row r="13" spans="1:10" hidden="1">
      <c r="A13" s="94" t="s">
        <v>287</v>
      </c>
      <c r="B13" s="92" t="s">
        <v>288</v>
      </c>
      <c r="C13" s="92"/>
      <c r="D13" s="92"/>
      <c r="E13" s="92"/>
      <c r="F13" s="92"/>
      <c r="G13" s="92"/>
      <c r="H13" s="92"/>
      <c r="I13" s="92"/>
      <c r="J13" s="92"/>
    </row>
    <row r="14" spans="1:10" ht="10.5" customHeight="1">
      <c r="A14" s="94" t="s">
        <v>289</v>
      </c>
      <c r="B14" s="95">
        <v>96714</v>
      </c>
      <c r="C14" s="92"/>
      <c r="D14" s="92"/>
      <c r="E14" s="92"/>
      <c r="F14" s="92"/>
      <c r="G14" s="92"/>
      <c r="H14" s="92"/>
      <c r="I14" s="92"/>
      <c r="J14" s="92"/>
    </row>
    <row r="15" spans="1:10" ht="9.75" hidden="1" customHeight="1">
      <c r="A15" s="94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6.75" hidden="1" customHeight="1">
      <c r="A16" s="94" t="s">
        <v>290</v>
      </c>
      <c r="B16" s="92" t="s">
        <v>291</v>
      </c>
      <c r="C16" s="92"/>
      <c r="D16" s="92"/>
      <c r="E16" s="92"/>
      <c r="F16" s="92"/>
      <c r="G16" s="92"/>
      <c r="H16" s="92"/>
      <c r="I16" s="92"/>
      <c r="J16" s="92"/>
    </row>
    <row r="17" spans="1:10" ht="15.75" customHeight="1">
      <c r="A17" s="94" t="s">
        <v>292</v>
      </c>
      <c r="B17" s="96">
        <v>843</v>
      </c>
      <c r="C17" s="92"/>
      <c r="D17" s="92"/>
      <c r="E17" s="92"/>
      <c r="F17" s="92"/>
      <c r="G17" s="92"/>
      <c r="H17" s="92"/>
      <c r="I17" s="92"/>
      <c r="J17" s="92"/>
    </row>
    <row r="18" spans="1:10" ht="13.5" customHeight="1">
      <c r="A18" s="97" t="s">
        <v>293</v>
      </c>
      <c r="B18" s="99">
        <v>8.9599999999999999E-2</v>
      </c>
      <c r="C18" s="92"/>
      <c r="D18" s="92"/>
      <c r="E18" s="92"/>
      <c r="F18" s="92"/>
      <c r="G18" s="92"/>
      <c r="H18" s="92"/>
      <c r="I18" s="92"/>
      <c r="J18" s="92"/>
    </row>
    <row r="19" spans="1:10" ht="13.5" customHeight="1">
      <c r="A19" s="94" t="s">
        <v>294</v>
      </c>
      <c r="B19" s="92" t="s">
        <v>296</v>
      </c>
      <c r="C19" s="92"/>
      <c r="D19" s="92"/>
      <c r="E19" s="92"/>
      <c r="F19" s="92"/>
      <c r="G19" s="92"/>
      <c r="H19" s="92"/>
      <c r="I19" s="92"/>
      <c r="J19" s="92"/>
    </row>
    <row r="20" spans="1:10" ht="5.25" customHeight="1">
      <c r="A20" s="90"/>
      <c r="B20" s="91"/>
      <c r="C20" s="92"/>
      <c r="D20" s="92"/>
      <c r="E20" s="92"/>
      <c r="F20" s="92"/>
      <c r="G20" s="92"/>
      <c r="H20" s="92"/>
      <c r="I20" s="92"/>
      <c r="J20" s="92"/>
    </row>
    <row r="21" spans="1:10" ht="24" customHeight="1">
      <c r="A21" s="90" t="s">
        <v>295</v>
      </c>
      <c r="B21" s="98"/>
      <c r="C21" s="92"/>
      <c r="D21" s="92"/>
      <c r="E21" s="92"/>
      <c r="F21" s="92"/>
      <c r="G21" s="92"/>
      <c r="H21" s="92"/>
      <c r="I21" s="92"/>
      <c r="J21" s="92"/>
    </row>
  </sheetData>
  <mergeCells count="7">
    <mergeCell ref="B10:J10"/>
    <mergeCell ref="A1:J1"/>
    <mergeCell ref="A2:J2"/>
    <mergeCell ref="A4:J4"/>
    <mergeCell ref="A5:J5"/>
    <mergeCell ref="A6:J6"/>
    <mergeCell ref="A8:J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916"/>
  <sheetViews>
    <sheetView showGridLines="0" zoomScale="150" zoomScaleNormal="150" zoomScalePageLayoutView="150" workbookViewId="0">
      <selection activeCell="A514" sqref="A514"/>
    </sheetView>
  </sheetViews>
  <sheetFormatPr baseColWidth="10" defaultRowHeight="12" x14ac:dyDescent="0"/>
  <cols>
    <col min="1" max="1" width="45.6640625" bestFit="1" customWidth="1"/>
    <col min="2" max="10" width="10.6640625" customWidth="1"/>
  </cols>
  <sheetData>
    <row r="2" spans="1:10" ht="14">
      <c r="A2" s="16" t="s">
        <v>10</v>
      </c>
    </row>
    <row r="3" spans="1:10">
      <c r="A3" s="1"/>
    </row>
    <row r="4" spans="1:10" ht="15" customHeight="1">
      <c r="A4" s="107"/>
      <c r="B4" s="109" t="s">
        <v>6</v>
      </c>
      <c r="C4" s="110"/>
      <c r="D4" s="111"/>
      <c r="E4" s="109" t="s">
        <v>7</v>
      </c>
      <c r="F4" s="110"/>
      <c r="G4" s="111"/>
      <c r="H4" s="112" t="s">
        <v>8</v>
      </c>
      <c r="I4" s="110"/>
      <c r="J4" s="110"/>
    </row>
    <row r="5" spans="1:10" ht="13" thickBot="1">
      <c r="A5" s="108"/>
      <c r="B5" s="2" t="s">
        <v>3</v>
      </c>
      <c r="C5" s="3" t="s">
        <v>1</v>
      </c>
      <c r="D5" s="4" t="s">
        <v>2</v>
      </c>
      <c r="E5" s="2" t="s">
        <v>3</v>
      </c>
      <c r="F5" s="3" t="s">
        <v>1</v>
      </c>
      <c r="G5" s="4" t="s">
        <v>2</v>
      </c>
      <c r="H5" s="5" t="s">
        <v>3</v>
      </c>
      <c r="I5" s="3" t="s">
        <v>1</v>
      </c>
      <c r="J5" s="3" t="s">
        <v>2</v>
      </c>
    </row>
    <row r="6" spans="1:10" ht="13" thickTop="1">
      <c r="A6" s="6" t="s">
        <v>231</v>
      </c>
      <c r="B6" s="7">
        <v>72121</v>
      </c>
      <c r="C6" s="8">
        <v>1</v>
      </c>
      <c r="D6" s="9">
        <v>0</v>
      </c>
      <c r="E6" s="7">
        <v>37177</v>
      </c>
      <c r="F6" s="8">
        <v>1</v>
      </c>
      <c r="G6" s="9">
        <v>0</v>
      </c>
      <c r="H6" s="10">
        <v>34944</v>
      </c>
      <c r="I6" s="8">
        <v>1</v>
      </c>
      <c r="J6" s="8">
        <v>0</v>
      </c>
    </row>
    <row r="7" spans="1:10">
      <c r="A7" s="11" t="s">
        <v>11</v>
      </c>
      <c r="B7" s="12">
        <v>52458</v>
      </c>
      <c r="C7" s="13">
        <v>0.72740000000000005</v>
      </c>
      <c r="D7" s="14">
        <v>2.2200000000000001E-2</v>
      </c>
      <c r="E7" s="12">
        <v>25444</v>
      </c>
      <c r="F7" s="13">
        <v>0.68440000000000001</v>
      </c>
      <c r="G7" s="14">
        <v>3.4599999999999999E-2</v>
      </c>
      <c r="H7" s="15">
        <v>27013</v>
      </c>
      <c r="I7" s="13">
        <v>0.77300000000000002</v>
      </c>
      <c r="J7" s="13">
        <v>2.8199999999999999E-2</v>
      </c>
    </row>
    <row r="8" spans="1:10">
      <c r="A8" s="11" t="s">
        <v>12</v>
      </c>
      <c r="B8" s="12">
        <v>18101</v>
      </c>
      <c r="C8" s="13">
        <v>0.251</v>
      </c>
      <c r="D8" s="14">
        <v>6.2600000000000003E-2</v>
      </c>
      <c r="E8" s="12">
        <v>10883</v>
      </c>
      <c r="F8" s="13">
        <v>0.29270000000000002</v>
      </c>
      <c r="G8" s="14">
        <v>7.9200000000000007E-2</v>
      </c>
      <c r="H8" s="15">
        <v>7218</v>
      </c>
      <c r="I8" s="13">
        <v>0.20649999999999999</v>
      </c>
      <c r="J8" s="13">
        <v>0.1019</v>
      </c>
    </row>
    <row r="9" spans="1:10">
      <c r="A9" s="11" t="s">
        <v>13</v>
      </c>
      <c r="B9" s="12">
        <v>947</v>
      </c>
      <c r="C9" s="13">
        <v>1.3100000000000001E-2</v>
      </c>
      <c r="D9" s="14">
        <v>0.30270000000000002</v>
      </c>
      <c r="E9" s="12">
        <v>620</v>
      </c>
      <c r="F9" s="13">
        <v>1.67E-2</v>
      </c>
      <c r="G9" s="14">
        <v>0.37569999999999998</v>
      </c>
      <c r="H9" s="15">
        <v>327</v>
      </c>
      <c r="I9" s="13">
        <v>9.4000000000000004E-3</v>
      </c>
      <c r="J9" s="13">
        <v>0.51100000000000001</v>
      </c>
    </row>
    <row r="10" spans="1:10">
      <c r="A10" s="11" t="s">
        <v>298</v>
      </c>
      <c r="B10" s="12">
        <v>616</v>
      </c>
      <c r="C10" s="13">
        <v>8.5000000000000006E-3</v>
      </c>
      <c r="D10" s="14">
        <v>0.41689999999999999</v>
      </c>
      <c r="E10" s="12">
        <v>230</v>
      </c>
      <c r="F10" s="13">
        <v>6.1999999999999998E-3</v>
      </c>
      <c r="G10" s="14">
        <v>0.70269999999999999</v>
      </c>
      <c r="H10" s="15">
        <v>386</v>
      </c>
      <c r="I10" s="13">
        <v>1.0999999999999999E-2</v>
      </c>
      <c r="J10" s="13">
        <v>0.5171</v>
      </c>
    </row>
    <row r="13" spans="1:10" ht="14">
      <c r="A13" s="16" t="s">
        <v>15</v>
      </c>
    </row>
    <row r="14" spans="1:10">
      <c r="A14" s="1"/>
    </row>
    <row r="15" spans="1:10" ht="15" customHeight="1">
      <c r="A15" s="107"/>
      <c r="B15" s="109" t="s">
        <v>6</v>
      </c>
      <c r="C15" s="110"/>
      <c r="D15" s="111"/>
      <c r="E15" s="109" t="s">
        <v>7</v>
      </c>
      <c r="F15" s="110"/>
      <c r="G15" s="111"/>
      <c r="H15" s="112" t="s">
        <v>8</v>
      </c>
      <c r="I15" s="110"/>
      <c r="J15" s="110"/>
    </row>
    <row r="16" spans="1:10" ht="13" thickBot="1">
      <c r="A16" s="108"/>
      <c r="B16" s="2" t="s">
        <v>3</v>
      </c>
      <c r="C16" s="3" t="s">
        <v>1</v>
      </c>
      <c r="D16" s="4" t="s">
        <v>2</v>
      </c>
      <c r="E16" s="2" t="s">
        <v>3</v>
      </c>
      <c r="F16" s="3" t="s">
        <v>1</v>
      </c>
      <c r="G16" s="4" t="s">
        <v>2</v>
      </c>
      <c r="H16" s="5" t="s">
        <v>3</v>
      </c>
      <c r="I16" s="3" t="s">
        <v>1</v>
      </c>
      <c r="J16" s="3" t="s">
        <v>2</v>
      </c>
    </row>
    <row r="17" spans="1:10" ht="13" thickTop="1">
      <c r="A17" s="6" t="s">
        <v>231</v>
      </c>
      <c r="B17" s="7">
        <v>72121</v>
      </c>
      <c r="C17" s="8">
        <v>1</v>
      </c>
      <c r="D17" s="9">
        <v>0</v>
      </c>
      <c r="E17" s="7">
        <v>37177</v>
      </c>
      <c r="F17" s="8">
        <v>1</v>
      </c>
      <c r="G17" s="9">
        <v>0</v>
      </c>
      <c r="H17" s="10">
        <v>34944</v>
      </c>
      <c r="I17" s="8">
        <v>1</v>
      </c>
      <c r="J17" s="8">
        <v>0</v>
      </c>
    </row>
    <row r="18" spans="1:10">
      <c r="A18" s="11" t="s">
        <v>16</v>
      </c>
      <c r="B18" s="12">
        <v>589</v>
      </c>
      <c r="C18" s="13">
        <v>8.2000000000000007E-3</v>
      </c>
      <c r="D18" s="14">
        <v>0.3528</v>
      </c>
      <c r="E18" s="12">
        <v>423</v>
      </c>
      <c r="F18" s="13">
        <v>1.14E-2</v>
      </c>
      <c r="G18" s="14">
        <v>0.40389999999999998</v>
      </c>
      <c r="H18" s="15">
        <v>166</v>
      </c>
      <c r="I18" s="13">
        <v>4.7000000000000002E-3</v>
      </c>
      <c r="J18" s="13">
        <v>0.71260000000000001</v>
      </c>
    </row>
    <row r="19" spans="1:10">
      <c r="A19" s="11" t="s">
        <v>43</v>
      </c>
      <c r="B19" s="12">
        <v>19</v>
      </c>
      <c r="C19" s="13">
        <v>2.9999999999999997E-4</v>
      </c>
      <c r="D19" s="14">
        <v>0.97319999999999995</v>
      </c>
      <c r="E19" s="12">
        <v>19</v>
      </c>
      <c r="F19" s="13">
        <v>5.0000000000000001E-4</v>
      </c>
      <c r="G19" s="14">
        <v>0.97319999999999995</v>
      </c>
      <c r="H19" s="15">
        <v>0</v>
      </c>
      <c r="I19" s="13">
        <v>0</v>
      </c>
      <c r="J19" s="13">
        <v>0</v>
      </c>
    </row>
    <row r="20" spans="1:10">
      <c r="A20" s="11" t="s">
        <v>17</v>
      </c>
      <c r="B20" s="12">
        <v>372</v>
      </c>
      <c r="C20" s="13">
        <v>5.1999999999999998E-3</v>
      </c>
      <c r="D20" s="14">
        <v>0.35909999999999997</v>
      </c>
      <c r="E20" s="12">
        <v>114</v>
      </c>
      <c r="F20" s="13">
        <v>3.0999999999999999E-3</v>
      </c>
      <c r="G20" s="14">
        <v>0.39269999999999999</v>
      </c>
      <c r="H20" s="15">
        <v>258</v>
      </c>
      <c r="I20" s="13">
        <v>7.4000000000000003E-3</v>
      </c>
      <c r="J20" s="13">
        <v>0.4874</v>
      </c>
    </row>
    <row r="21" spans="1:10">
      <c r="A21" s="11" t="s">
        <v>18</v>
      </c>
      <c r="B21" s="12">
        <v>757</v>
      </c>
      <c r="C21" s="13">
        <v>1.0500000000000001E-2</v>
      </c>
      <c r="D21" s="14">
        <v>0.37140000000000001</v>
      </c>
      <c r="E21" s="12">
        <v>512</v>
      </c>
      <c r="F21" s="13">
        <v>1.38E-2</v>
      </c>
      <c r="G21" s="14">
        <v>0.44850000000000001</v>
      </c>
      <c r="H21" s="15">
        <v>245</v>
      </c>
      <c r="I21" s="13">
        <v>7.0000000000000001E-3</v>
      </c>
      <c r="J21" s="13">
        <v>0.66200000000000003</v>
      </c>
    </row>
    <row r="22" spans="1:10">
      <c r="A22" s="11" t="s">
        <v>19</v>
      </c>
      <c r="B22" s="12">
        <v>1176</v>
      </c>
      <c r="C22" s="13">
        <v>1.6299999999999999E-2</v>
      </c>
      <c r="D22" s="14">
        <v>0.24979999999999999</v>
      </c>
      <c r="E22" s="12">
        <v>696</v>
      </c>
      <c r="F22" s="13">
        <v>1.8700000000000001E-2</v>
      </c>
      <c r="G22" s="14">
        <v>0.33910000000000001</v>
      </c>
      <c r="H22" s="15">
        <v>480</v>
      </c>
      <c r="I22" s="13">
        <v>1.37E-2</v>
      </c>
      <c r="J22" s="13">
        <v>0.3644</v>
      </c>
    </row>
    <row r="23" spans="1:10">
      <c r="A23" s="11" t="s">
        <v>20</v>
      </c>
      <c r="B23" s="12">
        <v>996</v>
      </c>
      <c r="C23" s="13">
        <v>1.38E-2</v>
      </c>
      <c r="D23" s="14">
        <v>0.30680000000000002</v>
      </c>
      <c r="E23" s="12">
        <v>845</v>
      </c>
      <c r="F23" s="13">
        <v>2.2700000000000001E-2</v>
      </c>
      <c r="G23" s="14">
        <v>0.33379999999999999</v>
      </c>
      <c r="H23" s="15">
        <v>151</v>
      </c>
      <c r="I23" s="13">
        <v>4.3E-3</v>
      </c>
      <c r="J23" s="13">
        <v>0.7782</v>
      </c>
    </row>
    <row r="24" spans="1:10">
      <c r="A24" s="11" t="s">
        <v>21</v>
      </c>
      <c r="B24" s="12">
        <v>56</v>
      </c>
      <c r="C24" s="13">
        <v>8.0000000000000004E-4</v>
      </c>
      <c r="D24" s="14">
        <v>0.56599999999999995</v>
      </c>
      <c r="E24" s="12">
        <v>0</v>
      </c>
      <c r="F24" s="13">
        <v>0</v>
      </c>
      <c r="G24" s="14">
        <v>0</v>
      </c>
      <c r="H24" s="15">
        <v>56</v>
      </c>
      <c r="I24" s="13">
        <v>1.6000000000000001E-3</v>
      </c>
      <c r="J24" s="13">
        <v>0.56599999999999995</v>
      </c>
    </row>
    <row r="25" spans="1:10">
      <c r="A25" s="11" t="s">
        <v>22</v>
      </c>
      <c r="B25" s="12">
        <v>567</v>
      </c>
      <c r="C25" s="13">
        <v>7.9000000000000008E-3</v>
      </c>
      <c r="D25" s="14">
        <v>0.36609999999999998</v>
      </c>
      <c r="E25" s="12">
        <v>390</v>
      </c>
      <c r="F25" s="13">
        <v>1.0500000000000001E-2</v>
      </c>
      <c r="G25" s="14">
        <v>0.43430000000000002</v>
      </c>
      <c r="H25" s="15">
        <v>176</v>
      </c>
      <c r="I25" s="13">
        <v>5.0000000000000001E-3</v>
      </c>
      <c r="J25" s="13">
        <v>0.67810000000000004</v>
      </c>
    </row>
    <row r="26" spans="1:10">
      <c r="A26" s="11" t="s">
        <v>23</v>
      </c>
      <c r="B26" s="12">
        <v>20</v>
      </c>
      <c r="C26" s="13">
        <v>2.9999999999999997E-4</v>
      </c>
      <c r="D26" s="14">
        <v>0.97519999999999996</v>
      </c>
      <c r="E26" s="12">
        <v>0</v>
      </c>
      <c r="F26" s="13">
        <v>0</v>
      </c>
      <c r="G26" s="14">
        <v>0</v>
      </c>
      <c r="H26" s="15">
        <v>20</v>
      </c>
      <c r="I26" s="13">
        <v>5.9999999999999995E-4</v>
      </c>
      <c r="J26" s="13">
        <v>0.97519999999999996</v>
      </c>
    </row>
    <row r="27" spans="1:10">
      <c r="A27" s="11" t="s">
        <v>24</v>
      </c>
      <c r="B27" s="12">
        <v>175</v>
      </c>
      <c r="C27" s="13">
        <v>2.3999999999999998E-3</v>
      </c>
      <c r="D27" s="14">
        <v>0.68269999999999997</v>
      </c>
      <c r="E27" s="12">
        <v>19</v>
      </c>
      <c r="F27" s="13">
        <v>5.0000000000000001E-4</v>
      </c>
      <c r="G27" s="14">
        <v>0.97319999999999995</v>
      </c>
      <c r="H27" s="15">
        <v>156</v>
      </c>
      <c r="I27" s="13">
        <v>4.4999999999999997E-3</v>
      </c>
      <c r="J27" s="13">
        <v>0.75639999999999996</v>
      </c>
    </row>
    <row r="28" spans="1:10">
      <c r="A28" s="11" t="s">
        <v>25</v>
      </c>
      <c r="B28" s="12">
        <v>2496</v>
      </c>
      <c r="C28" s="13">
        <v>3.4599999999999999E-2</v>
      </c>
      <c r="D28" s="14">
        <v>0.1946</v>
      </c>
      <c r="E28" s="12">
        <v>1305</v>
      </c>
      <c r="F28" s="13">
        <v>3.5099999999999999E-2</v>
      </c>
      <c r="G28" s="14">
        <v>0.27529999999999999</v>
      </c>
      <c r="H28" s="15">
        <v>1191</v>
      </c>
      <c r="I28" s="13">
        <v>3.4099999999999998E-2</v>
      </c>
      <c r="J28" s="13">
        <v>0.27450000000000002</v>
      </c>
    </row>
    <row r="29" spans="1:10">
      <c r="A29" s="11" t="s">
        <v>26</v>
      </c>
      <c r="B29" s="12">
        <v>1013</v>
      </c>
      <c r="C29" s="13">
        <v>1.4E-2</v>
      </c>
      <c r="D29" s="14">
        <v>0.32019999999999998</v>
      </c>
      <c r="E29" s="12">
        <v>397</v>
      </c>
      <c r="F29" s="13">
        <v>1.0699999999999999E-2</v>
      </c>
      <c r="G29" s="14">
        <v>0.50319999999999998</v>
      </c>
      <c r="H29" s="15">
        <v>616</v>
      </c>
      <c r="I29" s="13">
        <v>1.7600000000000001E-2</v>
      </c>
      <c r="J29" s="13">
        <v>0.41489999999999999</v>
      </c>
    </row>
    <row r="30" spans="1:10">
      <c r="A30" s="11" t="s">
        <v>27</v>
      </c>
      <c r="B30" s="12">
        <v>537</v>
      </c>
      <c r="C30" s="13">
        <v>7.4000000000000003E-3</v>
      </c>
      <c r="D30" s="14">
        <v>0.43109999999999998</v>
      </c>
      <c r="E30" s="12">
        <v>287</v>
      </c>
      <c r="F30" s="13">
        <v>7.7000000000000002E-3</v>
      </c>
      <c r="G30" s="14">
        <v>0.57420000000000004</v>
      </c>
      <c r="H30" s="15">
        <v>251</v>
      </c>
      <c r="I30" s="13">
        <v>7.1999999999999998E-3</v>
      </c>
      <c r="J30" s="13">
        <v>0.6502</v>
      </c>
    </row>
    <row r="31" spans="1:10">
      <c r="A31" s="11" t="s">
        <v>28</v>
      </c>
      <c r="B31" s="12">
        <v>115</v>
      </c>
      <c r="C31" s="13">
        <v>1.6000000000000001E-3</v>
      </c>
      <c r="D31" s="14">
        <v>0.99560000000000004</v>
      </c>
      <c r="E31" s="12">
        <v>115</v>
      </c>
      <c r="F31" s="13">
        <v>3.0999999999999999E-3</v>
      </c>
      <c r="G31" s="14">
        <v>0.99560000000000004</v>
      </c>
      <c r="H31" s="15">
        <v>0</v>
      </c>
      <c r="I31" s="13">
        <v>0</v>
      </c>
      <c r="J31" s="13">
        <v>0</v>
      </c>
    </row>
    <row r="32" spans="1:10">
      <c r="A32" s="11" t="s">
        <v>29</v>
      </c>
      <c r="B32" s="12">
        <v>360</v>
      </c>
      <c r="C32" s="13">
        <v>5.0000000000000001E-3</v>
      </c>
      <c r="D32" s="14">
        <v>0.55149999999999999</v>
      </c>
      <c r="E32" s="12">
        <v>230</v>
      </c>
      <c r="F32" s="13">
        <v>6.1999999999999998E-3</v>
      </c>
      <c r="G32" s="14">
        <v>0.70269999999999999</v>
      </c>
      <c r="H32" s="15">
        <v>130</v>
      </c>
      <c r="I32" s="13">
        <v>3.7000000000000002E-3</v>
      </c>
      <c r="J32" s="13">
        <v>0.88719999999999999</v>
      </c>
    </row>
    <row r="33" spans="1:10">
      <c r="A33" s="11" t="s">
        <v>30</v>
      </c>
      <c r="B33" s="12">
        <v>572</v>
      </c>
      <c r="C33" s="13">
        <v>7.9000000000000008E-3</v>
      </c>
      <c r="D33" s="14">
        <v>0.40620000000000001</v>
      </c>
      <c r="E33" s="12">
        <v>291</v>
      </c>
      <c r="F33" s="13">
        <v>7.7999999999999996E-3</v>
      </c>
      <c r="G33" s="14">
        <v>0.5645</v>
      </c>
      <c r="H33" s="15">
        <v>281</v>
      </c>
      <c r="I33" s="13">
        <v>8.0000000000000002E-3</v>
      </c>
      <c r="J33" s="13">
        <v>0.58479999999999999</v>
      </c>
    </row>
    <row r="34" spans="1:10">
      <c r="A34" s="11" t="s">
        <v>31</v>
      </c>
      <c r="B34" s="12">
        <v>713</v>
      </c>
      <c r="C34" s="13">
        <v>9.9000000000000008E-3</v>
      </c>
      <c r="D34" s="14">
        <v>0.36399999999999999</v>
      </c>
      <c r="E34" s="12">
        <v>463</v>
      </c>
      <c r="F34" s="13">
        <v>1.24E-2</v>
      </c>
      <c r="G34" s="14">
        <v>0.437</v>
      </c>
      <c r="H34" s="15">
        <v>251</v>
      </c>
      <c r="I34" s="13">
        <v>7.1999999999999998E-3</v>
      </c>
      <c r="J34" s="13">
        <v>0.6502</v>
      </c>
    </row>
    <row r="35" spans="1:10">
      <c r="A35" s="11" t="s">
        <v>32</v>
      </c>
      <c r="B35" s="12">
        <v>129</v>
      </c>
      <c r="C35" s="13">
        <v>1.8E-3</v>
      </c>
      <c r="D35" s="14">
        <v>0.89339999999999997</v>
      </c>
      <c r="E35" s="12">
        <v>129</v>
      </c>
      <c r="F35" s="13">
        <v>3.5000000000000001E-3</v>
      </c>
      <c r="G35" s="14">
        <v>0.89339999999999997</v>
      </c>
      <c r="H35" s="15">
        <v>0</v>
      </c>
      <c r="I35" s="13">
        <v>0</v>
      </c>
      <c r="J35" s="13">
        <v>0</v>
      </c>
    </row>
    <row r="36" spans="1:10">
      <c r="A36" s="11" t="s">
        <v>33</v>
      </c>
      <c r="B36" s="12">
        <v>546</v>
      </c>
      <c r="C36" s="13">
        <v>7.6E-3</v>
      </c>
      <c r="D36" s="14">
        <v>0.42359999999999998</v>
      </c>
      <c r="E36" s="12">
        <v>411</v>
      </c>
      <c r="F36" s="13">
        <v>1.0999999999999999E-2</v>
      </c>
      <c r="G36" s="14">
        <v>0.48709999999999998</v>
      </c>
      <c r="H36" s="15">
        <v>136</v>
      </c>
      <c r="I36" s="13">
        <v>3.8999999999999998E-3</v>
      </c>
      <c r="J36" s="13">
        <v>0.85819999999999996</v>
      </c>
    </row>
    <row r="37" spans="1:10">
      <c r="A37" s="11" t="s">
        <v>34</v>
      </c>
      <c r="B37" s="12">
        <v>172</v>
      </c>
      <c r="C37" s="13">
        <v>2.3999999999999998E-3</v>
      </c>
      <c r="D37" s="14">
        <v>0.69169999999999998</v>
      </c>
      <c r="E37" s="12">
        <v>57</v>
      </c>
      <c r="F37" s="13">
        <v>1.5E-3</v>
      </c>
      <c r="G37" s="14">
        <v>0.55930000000000002</v>
      </c>
      <c r="H37" s="15">
        <v>115</v>
      </c>
      <c r="I37" s="13">
        <v>3.3E-3</v>
      </c>
      <c r="J37" s="13">
        <v>0.99560000000000004</v>
      </c>
    </row>
    <row r="38" spans="1:10">
      <c r="A38" s="11" t="s">
        <v>35</v>
      </c>
      <c r="B38" s="12">
        <v>1283</v>
      </c>
      <c r="C38" s="13">
        <v>1.78E-2</v>
      </c>
      <c r="D38" s="14">
        <v>0.28210000000000002</v>
      </c>
      <c r="E38" s="12">
        <v>573</v>
      </c>
      <c r="F38" s="13">
        <v>1.54E-2</v>
      </c>
      <c r="G38" s="14">
        <v>0.40389999999999998</v>
      </c>
      <c r="H38" s="15">
        <v>711</v>
      </c>
      <c r="I38" s="13">
        <v>2.0299999999999999E-2</v>
      </c>
      <c r="J38" s="13">
        <v>0.39179999999999998</v>
      </c>
    </row>
    <row r="39" spans="1:10">
      <c r="A39" s="11" t="s">
        <v>36</v>
      </c>
      <c r="B39" s="12">
        <v>115</v>
      </c>
      <c r="C39" s="13">
        <v>1.6000000000000001E-3</v>
      </c>
      <c r="D39" s="14">
        <v>0.99560000000000004</v>
      </c>
      <c r="E39" s="12">
        <v>0</v>
      </c>
      <c r="F39" s="13">
        <v>0</v>
      </c>
      <c r="G39" s="14">
        <v>0</v>
      </c>
      <c r="H39" s="15">
        <v>115</v>
      </c>
      <c r="I39" s="13">
        <v>3.3E-3</v>
      </c>
      <c r="J39" s="13">
        <v>0.99560000000000004</v>
      </c>
    </row>
    <row r="40" spans="1:10">
      <c r="A40" s="11" t="s">
        <v>37</v>
      </c>
      <c r="B40" s="12">
        <v>1910</v>
      </c>
      <c r="C40" s="13">
        <v>2.6499999999999999E-2</v>
      </c>
      <c r="D40" s="14">
        <v>0.22420000000000001</v>
      </c>
      <c r="E40" s="12">
        <v>1267</v>
      </c>
      <c r="F40" s="13">
        <v>3.4099999999999998E-2</v>
      </c>
      <c r="G40" s="14">
        <v>0.2828</v>
      </c>
      <c r="H40" s="15">
        <v>643</v>
      </c>
      <c r="I40" s="13">
        <v>1.84E-2</v>
      </c>
      <c r="J40" s="13">
        <v>0.36459999999999998</v>
      </c>
    </row>
    <row r="41" spans="1:10">
      <c r="A41" s="11" t="s">
        <v>38</v>
      </c>
      <c r="B41" s="12">
        <v>2795</v>
      </c>
      <c r="C41" s="13">
        <v>3.8699999999999998E-2</v>
      </c>
      <c r="D41" s="14">
        <v>0.1827</v>
      </c>
      <c r="E41" s="12">
        <v>1739</v>
      </c>
      <c r="F41" s="13">
        <v>4.6800000000000001E-2</v>
      </c>
      <c r="G41" s="14">
        <v>0.2346</v>
      </c>
      <c r="H41" s="15">
        <v>1055</v>
      </c>
      <c r="I41" s="13">
        <v>3.0200000000000001E-2</v>
      </c>
      <c r="J41" s="13">
        <v>0.29070000000000001</v>
      </c>
    </row>
    <row r="42" spans="1:10">
      <c r="A42" s="11" t="s">
        <v>39</v>
      </c>
      <c r="B42" s="12">
        <v>144</v>
      </c>
      <c r="C42" s="13">
        <v>2E-3</v>
      </c>
      <c r="D42" s="14">
        <v>0.80620000000000003</v>
      </c>
      <c r="E42" s="12">
        <v>129</v>
      </c>
      <c r="F42" s="13">
        <v>3.5000000000000001E-3</v>
      </c>
      <c r="G42" s="14">
        <v>0.89339999999999997</v>
      </c>
      <c r="H42" s="15">
        <v>15</v>
      </c>
      <c r="I42" s="13">
        <v>4.0000000000000002E-4</v>
      </c>
      <c r="J42" s="13">
        <v>0.96630000000000005</v>
      </c>
    </row>
    <row r="43" spans="1:10">
      <c r="A43" s="11" t="s">
        <v>40</v>
      </c>
      <c r="B43" s="12">
        <v>115</v>
      </c>
      <c r="C43" s="13">
        <v>1.6000000000000001E-3</v>
      </c>
      <c r="D43" s="14">
        <v>0.99560000000000004</v>
      </c>
      <c r="E43" s="12">
        <v>115</v>
      </c>
      <c r="F43" s="13">
        <v>3.0999999999999999E-3</v>
      </c>
      <c r="G43" s="14">
        <v>0.99560000000000004</v>
      </c>
      <c r="H43" s="15">
        <v>0</v>
      </c>
      <c r="I43" s="13">
        <v>0</v>
      </c>
      <c r="J43" s="13">
        <v>0</v>
      </c>
    </row>
    <row r="44" spans="1:10">
      <c r="A44" s="11" t="s">
        <v>41</v>
      </c>
      <c r="B44" s="12">
        <v>14</v>
      </c>
      <c r="C44" s="13">
        <v>2.0000000000000001E-4</v>
      </c>
      <c r="D44" s="14">
        <v>0.9637</v>
      </c>
      <c r="E44" s="12">
        <v>14</v>
      </c>
      <c r="F44" s="13">
        <v>4.0000000000000002E-4</v>
      </c>
      <c r="G44" s="14">
        <v>0.9637</v>
      </c>
      <c r="H44" s="15">
        <v>0</v>
      </c>
      <c r="I44" s="13">
        <v>0</v>
      </c>
      <c r="J44" s="13">
        <v>0</v>
      </c>
    </row>
    <row r="45" spans="1:10">
      <c r="A45" s="11" t="s">
        <v>42</v>
      </c>
      <c r="B45" s="12">
        <v>54020</v>
      </c>
      <c r="C45" s="13">
        <v>0.749</v>
      </c>
      <c r="D45" s="14">
        <v>2.1000000000000001E-2</v>
      </c>
      <c r="E45" s="12">
        <v>26294</v>
      </c>
      <c r="F45" s="13">
        <v>0.70730000000000004</v>
      </c>
      <c r="G45" s="14">
        <v>3.2800000000000003E-2</v>
      </c>
      <c r="H45" s="15">
        <v>27726</v>
      </c>
      <c r="I45" s="13">
        <v>0.79349999999999998</v>
      </c>
      <c r="J45" s="13">
        <v>2.6499999999999999E-2</v>
      </c>
    </row>
    <row r="46" spans="1:10">
      <c r="A46" s="11" t="s">
        <v>298</v>
      </c>
      <c r="B46" s="12">
        <v>345</v>
      </c>
      <c r="C46" s="13">
        <v>4.7999999999999996E-3</v>
      </c>
      <c r="D46" s="14">
        <v>0.57269999999999999</v>
      </c>
      <c r="E46" s="12">
        <v>345</v>
      </c>
      <c r="F46" s="13">
        <v>9.2999999999999992E-3</v>
      </c>
      <c r="G46" s="14">
        <v>0.57269999999999999</v>
      </c>
      <c r="H46" s="15">
        <v>0</v>
      </c>
      <c r="I46" s="13">
        <v>0</v>
      </c>
      <c r="J46" s="13">
        <v>0</v>
      </c>
    </row>
    <row r="49" spans="1:10" ht="14">
      <c r="A49" s="16" t="s">
        <v>44</v>
      </c>
    </row>
    <row r="50" spans="1:10">
      <c r="A50" s="1"/>
    </row>
    <row r="51" spans="1:10" ht="15" customHeight="1">
      <c r="A51" s="107"/>
      <c r="B51" s="109" t="s">
        <v>6</v>
      </c>
      <c r="C51" s="110"/>
      <c r="D51" s="111"/>
      <c r="E51" s="109" t="s">
        <v>7</v>
      </c>
      <c r="F51" s="110"/>
      <c r="G51" s="111"/>
      <c r="H51" s="112" t="s">
        <v>8</v>
      </c>
      <c r="I51" s="110"/>
      <c r="J51" s="110"/>
    </row>
    <row r="52" spans="1:10" ht="13" thickBot="1">
      <c r="A52" s="108"/>
      <c r="B52" s="2" t="s">
        <v>3</v>
      </c>
      <c r="C52" s="3" t="s">
        <v>1</v>
      </c>
      <c r="D52" s="4" t="s">
        <v>2</v>
      </c>
      <c r="E52" s="2" t="s">
        <v>3</v>
      </c>
      <c r="F52" s="3" t="s">
        <v>1</v>
      </c>
      <c r="G52" s="4" t="s">
        <v>2</v>
      </c>
      <c r="H52" s="5" t="s">
        <v>3</v>
      </c>
      <c r="I52" s="3" t="s">
        <v>1</v>
      </c>
      <c r="J52" s="3" t="s">
        <v>2</v>
      </c>
    </row>
    <row r="53" spans="1:10" ht="13" thickTop="1">
      <c r="A53" s="6" t="s">
        <v>231</v>
      </c>
      <c r="B53" s="7">
        <v>72121</v>
      </c>
      <c r="C53" s="8">
        <v>1</v>
      </c>
      <c r="D53" s="9">
        <v>0</v>
      </c>
      <c r="E53" s="7">
        <v>37177</v>
      </c>
      <c r="F53" s="8">
        <v>1</v>
      </c>
      <c r="G53" s="9">
        <v>0</v>
      </c>
      <c r="H53" s="10">
        <v>34944</v>
      </c>
      <c r="I53" s="8">
        <v>1</v>
      </c>
      <c r="J53" s="8">
        <v>0</v>
      </c>
    </row>
    <row r="54" spans="1:10">
      <c r="A54" s="11" t="s">
        <v>11</v>
      </c>
      <c r="B54" s="12">
        <v>34330</v>
      </c>
      <c r="C54" s="13">
        <v>0.47599999999999998</v>
      </c>
      <c r="D54" s="14">
        <v>3.8300000000000001E-2</v>
      </c>
      <c r="E54" s="12">
        <v>15885</v>
      </c>
      <c r="F54" s="13">
        <v>0.42730000000000001</v>
      </c>
      <c r="G54" s="14">
        <v>5.9299999999999999E-2</v>
      </c>
      <c r="H54" s="15">
        <v>18445</v>
      </c>
      <c r="I54" s="13">
        <v>0.52780000000000005</v>
      </c>
      <c r="J54" s="13">
        <v>4.99E-2</v>
      </c>
    </row>
    <row r="55" spans="1:10">
      <c r="A55" s="11" t="s">
        <v>12</v>
      </c>
      <c r="B55" s="12">
        <v>34403</v>
      </c>
      <c r="C55" s="13">
        <v>0.47699999999999998</v>
      </c>
      <c r="D55" s="14">
        <v>3.8300000000000001E-2</v>
      </c>
      <c r="E55" s="12">
        <v>19449</v>
      </c>
      <c r="F55" s="13">
        <v>0.52310000000000001</v>
      </c>
      <c r="G55" s="14">
        <v>4.8899999999999999E-2</v>
      </c>
      <c r="H55" s="15">
        <v>14954</v>
      </c>
      <c r="I55" s="13">
        <v>0.4279</v>
      </c>
      <c r="J55" s="13">
        <v>6.0900000000000003E-2</v>
      </c>
    </row>
    <row r="56" spans="1:10">
      <c r="A56" s="11" t="s">
        <v>13</v>
      </c>
      <c r="B56" s="12">
        <v>929</v>
      </c>
      <c r="C56" s="13">
        <v>1.29E-2</v>
      </c>
      <c r="D56" s="14">
        <v>0.30809999999999998</v>
      </c>
      <c r="E56" s="12">
        <v>472</v>
      </c>
      <c r="F56" s="13">
        <v>1.2699999999999999E-2</v>
      </c>
      <c r="G56" s="14">
        <v>0.42859999999999998</v>
      </c>
      <c r="H56" s="15">
        <v>457</v>
      </c>
      <c r="I56" s="13">
        <v>1.3100000000000001E-2</v>
      </c>
      <c r="J56" s="13">
        <v>0.44319999999999998</v>
      </c>
    </row>
    <row r="57" spans="1:10">
      <c r="A57" s="11" t="s">
        <v>298</v>
      </c>
      <c r="B57" s="12">
        <v>2459</v>
      </c>
      <c r="C57" s="13">
        <v>3.4099999999999998E-2</v>
      </c>
      <c r="D57" s="14">
        <v>0.1971</v>
      </c>
      <c r="E57" s="12">
        <v>1371</v>
      </c>
      <c r="F57" s="13">
        <v>3.6900000000000002E-2</v>
      </c>
      <c r="G57" s="14">
        <v>0.26300000000000001</v>
      </c>
      <c r="H57" s="15">
        <v>1089</v>
      </c>
      <c r="I57" s="13">
        <v>3.1099999999999999E-2</v>
      </c>
      <c r="J57" s="13">
        <v>0.29770000000000002</v>
      </c>
    </row>
    <row r="60" spans="1:10" ht="14">
      <c r="A60" s="16" t="s">
        <v>45</v>
      </c>
    </row>
    <row r="61" spans="1:10">
      <c r="A61" s="1"/>
    </row>
    <row r="62" spans="1:10" ht="15" customHeight="1">
      <c r="A62" s="107"/>
      <c r="B62" s="109" t="s">
        <v>6</v>
      </c>
      <c r="C62" s="110"/>
      <c r="D62" s="111"/>
      <c r="E62" s="109" t="s">
        <v>7</v>
      </c>
      <c r="F62" s="110"/>
      <c r="G62" s="111"/>
      <c r="H62" s="112" t="s">
        <v>8</v>
      </c>
      <c r="I62" s="110"/>
      <c r="J62" s="110"/>
    </row>
    <row r="63" spans="1:10" ht="13" thickBot="1">
      <c r="A63" s="108"/>
      <c r="B63" s="2" t="s">
        <v>3</v>
      </c>
      <c r="C63" s="3" t="s">
        <v>1</v>
      </c>
      <c r="D63" s="4" t="s">
        <v>2</v>
      </c>
      <c r="E63" s="2" t="s">
        <v>3</v>
      </c>
      <c r="F63" s="3" t="s">
        <v>1</v>
      </c>
      <c r="G63" s="4" t="s">
        <v>2</v>
      </c>
      <c r="H63" s="5" t="s">
        <v>3</v>
      </c>
      <c r="I63" s="3" t="s">
        <v>1</v>
      </c>
      <c r="J63" s="3" t="s">
        <v>2</v>
      </c>
    </row>
    <row r="64" spans="1:10" ht="13" thickTop="1">
      <c r="A64" s="6" t="s">
        <v>231</v>
      </c>
      <c r="B64" s="7">
        <v>72121</v>
      </c>
      <c r="C64" s="8">
        <v>1</v>
      </c>
      <c r="D64" s="9">
        <v>0</v>
      </c>
      <c r="E64" s="7">
        <v>37177</v>
      </c>
      <c r="F64" s="8">
        <v>1</v>
      </c>
      <c r="G64" s="9">
        <v>0</v>
      </c>
      <c r="H64" s="10">
        <v>34944</v>
      </c>
      <c r="I64" s="8">
        <v>1</v>
      </c>
      <c r="J64" s="8">
        <v>0</v>
      </c>
    </row>
    <row r="65" spans="1:10">
      <c r="A65" s="11" t="s">
        <v>16</v>
      </c>
      <c r="B65" s="12">
        <v>1075</v>
      </c>
      <c r="C65" s="13">
        <v>1.49E-2</v>
      </c>
      <c r="D65" s="14">
        <v>0.28710000000000002</v>
      </c>
      <c r="E65" s="12">
        <v>768</v>
      </c>
      <c r="F65" s="13">
        <v>2.07E-2</v>
      </c>
      <c r="G65" s="14">
        <v>0.33860000000000001</v>
      </c>
      <c r="H65" s="15">
        <v>307</v>
      </c>
      <c r="I65" s="13">
        <v>8.8000000000000005E-3</v>
      </c>
      <c r="J65" s="13">
        <v>0.5413</v>
      </c>
    </row>
    <row r="66" spans="1:10">
      <c r="A66" s="11" t="s">
        <v>17</v>
      </c>
      <c r="B66" s="12">
        <v>616</v>
      </c>
      <c r="C66" s="13">
        <v>8.5000000000000006E-3</v>
      </c>
      <c r="D66" s="14">
        <v>0.34110000000000001</v>
      </c>
      <c r="E66" s="12">
        <v>357</v>
      </c>
      <c r="F66" s="13">
        <v>9.5999999999999992E-3</v>
      </c>
      <c r="G66" s="14">
        <v>0.47020000000000001</v>
      </c>
      <c r="H66" s="15">
        <v>258</v>
      </c>
      <c r="I66" s="13">
        <v>7.4000000000000003E-3</v>
      </c>
      <c r="J66" s="13">
        <v>0.4874</v>
      </c>
    </row>
    <row r="67" spans="1:10">
      <c r="A67" s="11" t="s">
        <v>18</v>
      </c>
      <c r="B67" s="12">
        <v>872</v>
      </c>
      <c r="C67" s="13">
        <v>1.21E-2</v>
      </c>
      <c r="D67" s="14">
        <v>0.34739999999999999</v>
      </c>
      <c r="E67" s="12">
        <v>627</v>
      </c>
      <c r="F67" s="13">
        <v>1.6899999999999998E-2</v>
      </c>
      <c r="G67" s="14">
        <v>0.40799999999999997</v>
      </c>
      <c r="H67" s="15">
        <v>245</v>
      </c>
      <c r="I67" s="13">
        <v>7.0000000000000001E-3</v>
      </c>
      <c r="J67" s="13">
        <v>0.66200000000000003</v>
      </c>
    </row>
    <row r="68" spans="1:10">
      <c r="A68" s="11" t="s">
        <v>19</v>
      </c>
      <c r="B68" s="12">
        <v>4482</v>
      </c>
      <c r="C68" s="13">
        <v>6.2199999999999998E-2</v>
      </c>
      <c r="D68" s="14">
        <v>0.1351</v>
      </c>
      <c r="E68" s="12">
        <v>2776</v>
      </c>
      <c r="F68" s="13">
        <v>7.4700000000000003E-2</v>
      </c>
      <c r="G68" s="14">
        <v>0.1731</v>
      </c>
      <c r="H68" s="15">
        <v>1706</v>
      </c>
      <c r="I68" s="13">
        <v>4.8800000000000003E-2</v>
      </c>
      <c r="J68" s="13">
        <v>0.216</v>
      </c>
    </row>
    <row r="69" spans="1:10">
      <c r="A69" s="11" t="s">
        <v>20</v>
      </c>
      <c r="B69" s="12">
        <v>1541</v>
      </c>
      <c r="C69" s="13">
        <v>2.1399999999999999E-2</v>
      </c>
      <c r="D69" s="14">
        <v>0.24790000000000001</v>
      </c>
      <c r="E69" s="12">
        <v>974</v>
      </c>
      <c r="F69" s="13">
        <v>2.6200000000000001E-2</v>
      </c>
      <c r="G69" s="14">
        <v>0.31180000000000002</v>
      </c>
      <c r="H69" s="15">
        <v>567</v>
      </c>
      <c r="I69" s="13">
        <v>1.6199999999999999E-2</v>
      </c>
      <c r="J69" s="13">
        <v>0.40870000000000001</v>
      </c>
    </row>
    <row r="70" spans="1:10">
      <c r="A70" s="11" t="s">
        <v>21</v>
      </c>
      <c r="B70" s="12">
        <v>151</v>
      </c>
      <c r="C70" s="13">
        <v>2.0999999999999999E-3</v>
      </c>
      <c r="D70" s="14">
        <v>0.7782</v>
      </c>
      <c r="E70" s="12">
        <v>0</v>
      </c>
      <c r="F70" s="13">
        <v>0</v>
      </c>
      <c r="G70" s="14">
        <v>0</v>
      </c>
      <c r="H70" s="15">
        <v>151</v>
      </c>
      <c r="I70" s="13">
        <v>4.3E-3</v>
      </c>
      <c r="J70" s="13">
        <v>0.7782</v>
      </c>
    </row>
    <row r="71" spans="1:10">
      <c r="A71" s="11" t="s">
        <v>22</v>
      </c>
      <c r="B71" s="12">
        <v>819</v>
      </c>
      <c r="C71" s="13">
        <v>1.14E-2</v>
      </c>
      <c r="D71" s="14">
        <v>0.32179999999999997</v>
      </c>
      <c r="E71" s="12">
        <v>372</v>
      </c>
      <c r="F71" s="13">
        <v>0.01</v>
      </c>
      <c r="G71" s="14">
        <v>0.45390000000000003</v>
      </c>
      <c r="H71" s="15">
        <v>447</v>
      </c>
      <c r="I71" s="13">
        <v>1.2800000000000001E-2</v>
      </c>
      <c r="J71" s="13">
        <v>0.4526</v>
      </c>
    </row>
    <row r="72" spans="1:10">
      <c r="A72" s="11" t="s">
        <v>23</v>
      </c>
      <c r="B72" s="12">
        <v>115</v>
      </c>
      <c r="C72" s="13">
        <v>1.6000000000000001E-3</v>
      </c>
      <c r="D72" s="14">
        <v>0.99560000000000004</v>
      </c>
      <c r="E72" s="12">
        <v>115</v>
      </c>
      <c r="F72" s="13">
        <v>3.0999999999999999E-3</v>
      </c>
      <c r="G72" s="14">
        <v>0.99560000000000004</v>
      </c>
      <c r="H72" s="15">
        <v>0</v>
      </c>
      <c r="I72" s="13">
        <v>0</v>
      </c>
      <c r="J72" s="13">
        <v>0</v>
      </c>
    </row>
    <row r="73" spans="1:10">
      <c r="A73" s="11" t="s">
        <v>24</v>
      </c>
      <c r="B73" s="12">
        <v>251</v>
      </c>
      <c r="C73" s="13">
        <v>3.5000000000000001E-3</v>
      </c>
      <c r="D73" s="14">
        <v>0.6502</v>
      </c>
      <c r="E73" s="12">
        <v>0</v>
      </c>
      <c r="F73" s="13">
        <v>0</v>
      </c>
      <c r="G73" s="14">
        <v>0</v>
      </c>
      <c r="H73" s="15">
        <v>251</v>
      </c>
      <c r="I73" s="13">
        <v>7.1999999999999998E-3</v>
      </c>
      <c r="J73" s="13">
        <v>0.6502</v>
      </c>
    </row>
    <row r="74" spans="1:10">
      <c r="A74" s="11" t="s">
        <v>25</v>
      </c>
      <c r="B74" s="12">
        <v>5459</v>
      </c>
      <c r="C74" s="13">
        <v>7.5700000000000003E-2</v>
      </c>
      <c r="D74" s="14">
        <v>0.13070000000000001</v>
      </c>
      <c r="E74" s="12">
        <v>2675</v>
      </c>
      <c r="F74" s="13">
        <v>7.1999999999999995E-2</v>
      </c>
      <c r="G74" s="14">
        <v>0.1865</v>
      </c>
      <c r="H74" s="15">
        <v>2783</v>
      </c>
      <c r="I74" s="13">
        <v>7.9699999999999993E-2</v>
      </c>
      <c r="J74" s="13">
        <v>0.1832</v>
      </c>
    </row>
    <row r="75" spans="1:10">
      <c r="A75" s="11" t="s">
        <v>26</v>
      </c>
      <c r="B75" s="12">
        <v>1229</v>
      </c>
      <c r="C75" s="13">
        <v>1.7000000000000001E-2</v>
      </c>
      <c r="D75" s="14">
        <v>0.29399999999999998</v>
      </c>
      <c r="E75" s="12">
        <v>612</v>
      </c>
      <c r="F75" s="13">
        <v>1.6500000000000001E-2</v>
      </c>
      <c r="G75" s="14">
        <v>0.4168</v>
      </c>
      <c r="H75" s="15">
        <v>616</v>
      </c>
      <c r="I75" s="13">
        <v>1.7600000000000001E-2</v>
      </c>
      <c r="J75" s="13">
        <v>0.41489999999999999</v>
      </c>
    </row>
    <row r="76" spans="1:10">
      <c r="A76" s="11" t="s">
        <v>27</v>
      </c>
      <c r="B76" s="12">
        <v>619</v>
      </c>
      <c r="C76" s="13">
        <v>8.6E-3</v>
      </c>
      <c r="D76" s="14">
        <v>0.378</v>
      </c>
      <c r="E76" s="12">
        <v>453</v>
      </c>
      <c r="F76" s="13">
        <v>1.2200000000000001E-2</v>
      </c>
      <c r="G76" s="14">
        <v>0.4456</v>
      </c>
      <c r="H76" s="15">
        <v>166</v>
      </c>
      <c r="I76" s="13">
        <v>4.7000000000000002E-3</v>
      </c>
      <c r="J76" s="13">
        <v>0.71260000000000001</v>
      </c>
    </row>
    <row r="77" spans="1:10">
      <c r="A77" s="11" t="s">
        <v>28</v>
      </c>
      <c r="B77" s="12">
        <v>115</v>
      </c>
      <c r="C77" s="13">
        <v>1.6000000000000001E-3</v>
      </c>
      <c r="D77" s="14">
        <v>0.99560000000000004</v>
      </c>
      <c r="E77" s="12">
        <v>115</v>
      </c>
      <c r="F77" s="13">
        <v>3.0999999999999999E-3</v>
      </c>
      <c r="G77" s="14">
        <v>0.99560000000000004</v>
      </c>
      <c r="H77" s="15">
        <v>0</v>
      </c>
      <c r="I77" s="13">
        <v>0</v>
      </c>
      <c r="J77" s="13">
        <v>0</v>
      </c>
    </row>
    <row r="78" spans="1:10">
      <c r="A78" s="11" t="s">
        <v>29</v>
      </c>
      <c r="B78" s="12">
        <v>631</v>
      </c>
      <c r="C78" s="13">
        <v>8.6999999999999994E-3</v>
      </c>
      <c r="D78" s="14">
        <v>0.40760000000000002</v>
      </c>
      <c r="E78" s="12">
        <v>345</v>
      </c>
      <c r="F78" s="13">
        <v>9.2999999999999992E-3</v>
      </c>
      <c r="G78" s="14">
        <v>0.57269999999999999</v>
      </c>
      <c r="H78" s="15">
        <v>286</v>
      </c>
      <c r="I78" s="13">
        <v>8.2000000000000007E-3</v>
      </c>
      <c r="J78" s="13">
        <v>0.57589999999999997</v>
      </c>
    </row>
    <row r="79" spans="1:10">
      <c r="A79" s="11" t="s">
        <v>30</v>
      </c>
      <c r="B79" s="12">
        <v>737</v>
      </c>
      <c r="C79" s="13">
        <v>1.0200000000000001E-2</v>
      </c>
      <c r="D79" s="14">
        <v>0.35270000000000001</v>
      </c>
      <c r="E79" s="12">
        <v>406</v>
      </c>
      <c r="F79" s="13">
        <v>1.09E-2</v>
      </c>
      <c r="G79" s="14">
        <v>0.49199999999999999</v>
      </c>
      <c r="H79" s="15">
        <v>331</v>
      </c>
      <c r="I79" s="13">
        <v>9.4999999999999998E-3</v>
      </c>
      <c r="J79" s="13">
        <v>0.50280000000000002</v>
      </c>
    </row>
    <row r="80" spans="1:10">
      <c r="A80" s="11" t="s">
        <v>31</v>
      </c>
      <c r="B80" s="12">
        <v>1334</v>
      </c>
      <c r="C80" s="13">
        <v>1.8499999999999999E-2</v>
      </c>
      <c r="D80" s="14">
        <v>0.27239999999999998</v>
      </c>
      <c r="E80" s="12">
        <v>692</v>
      </c>
      <c r="F80" s="13">
        <v>1.8599999999999998E-2</v>
      </c>
      <c r="G80" s="14">
        <v>0.372</v>
      </c>
      <c r="H80" s="15">
        <v>641</v>
      </c>
      <c r="I80" s="13">
        <v>1.83E-2</v>
      </c>
      <c r="J80" s="13">
        <v>0.39950000000000002</v>
      </c>
    </row>
    <row r="81" spans="1:10">
      <c r="A81" s="11" t="s">
        <v>32</v>
      </c>
      <c r="B81" s="12">
        <v>165</v>
      </c>
      <c r="C81" s="13">
        <v>2.3E-3</v>
      </c>
      <c r="D81" s="14">
        <v>0.71630000000000005</v>
      </c>
      <c r="E81" s="12">
        <v>129</v>
      </c>
      <c r="F81" s="13">
        <v>3.5000000000000001E-3</v>
      </c>
      <c r="G81" s="14">
        <v>0.89339999999999997</v>
      </c>
      <c r="H81" s="15">
        <v>36</v>
      </c>
      <c r="I81" s="13">
        <v>1E-3</v>
      </c>
      <c r="J81" s="13">
        <v>0.69510000000000005</v>
      </c>
    </row>
    <row r="82" spans="1:10">
      <c r="A82" s="11" t="s">
        <v>33</v>
      </c>
      <c r="B82" s="12">
        <v>297</v>
      </c>
      <c r="C82" s="13">
        <v>4.1000000000000003E-3</v>
      </c>
      <c r="D82" s="14">
        <v>0.55459999999999998</v>
      </c>
      <c r="E82" s="12">
        <v>277</v>
      </c>
      <c r="F82" s="13">
        <v>7.4000000000000003E-3</v>
      </c>
      <c r="G82" s="14">
        <v>0.59119999999999995</v>
      </c>
      <c r="H82" s="15">
        <v>20</v>
      </c>
      <c r="I82" s="13">
        <v>5.9999999999999995E-4</v>
      </c>
      <c r="J82" s="13">
        <v>0.97519999999999996</v>
      </c>
    </row>
    <row r="83" spans="1:10">
      <c r="A83" s="11" t="s">
        <v>34</v>
      </c>
      <c r="B83" s="12">
        <v>150</v>
      </c>
      <c r="C83" s="13">
        <v>2.0999999999999999E-3</v>
      </c>
      <c r="D83" s="14">
        <v>0.78290000000000004</v>
      </c>
      <c r="E83" s="12">
        <v>14</v>
      </c>
      <c r="F83" s="13">
        <v>4.0000000000000002E-4</v>
      </c>
      <c r="G83" s="14">
        <v>0.9637</v>
      </c>
      <c r="H83" s="15">
        <v>136</v>
      </c>
      <c r="I83" s="13">
        <v>3.8999999999999998E-3</v>
      </c>
      <c r="J83" s="13">
        <v>0.85819999999999996</v>
      </c>
    </row>
    <row r="84" spans="1:10">
      <c r="A84" s="11" t="s">
        <v>35</v>
      </c>
      <c r="B84" s="12">
        <v>2519</v>
      </c>
      <c r="C84" s="13">
        <v>3.49E-2</v>
      </c>
      <c r="D84" s="14">
        <v>0.1928</v>
      </c>
      <c r="E84" s="12">
        <v>1336</v>
      </c>
      <c r="F84" s="13">
        <v>3.5900000000000001E-2</v>
      </c>
      <c r="G84" s="14">
        <v>0.25819999999999999</v>
      </c>
      <c r="H84" s="15">
        <v>1183</v>
      </c>
      <c r="I84" s="13">
        <v>3.39E-2</v>
      </c>
      <c r="J84" s="13">
        <v>0.28899999999999998</v>
      </c>
    </row>
    <row r="85" spans="1:10">
      <c r="A85" s="11" t="s">
        <v>36</v>
      </c>
      <c r="B85" s="12">
        <v>130</v>
      </c>
      <c r="C85" s="13">
        <v>1.8E-3</v>
      </c>
      <c r="D85" s="14">
        <v>0.88719999999999999</v>
      </c>
      <c r="E85" s="12">
        <v>0</v>
      </c>
      <c r="F85" s="13">
        <v>0</v>
      </c>
      <c r="G85" s="14">
        <v>0</v>
      </c>
      <c r="H85" s="15">
        <v>130</v>
      </c>
      <c r="I85" s="13">
        <v>3.7000000000000002E-3</v>
      </c>
      <c r="J85" s="13">
        <v>0.88719999999999999</v>
      </c>
    </row>
    <row r="86" spans="1:10">
      <c r="A86" s="11" t="s">
        <v>37</v>
      </c>
      <c r="B86" s="12">
        <v>5443</v>
      </c>
      <c r="C86" s="13">
        <v>7.5499999999999998E-2</v>
      </c>
      <c r="D86" s="14">
        <v>0.12959999999999999</v>
      </c>
      <c r="E86" s="12">
        <v>2944</v>
      </c>
      <c r="F86" s="13">
        <v>7.9200000000000007E-2</v>
      </c>
      <c r="G86" s="14">
        <v>0.1799</v>
      </c>
      <c r="H86" s="15">
        <v>2499</v>
      </c>
      <c r="I86" s="13">
        <v>7.1499999999999994E-2</v>
      </c>
      <c r="J86" s="13">
        <v>0.1865</v>
      </c>
    </row>
    <row r="87" spans="1:10">
      <c r="A87" s="11" t="s">
        <v>38</v>
      </c>
      <c r="B87" s="12">
        <v>3317</v>
      </c>
      <c r="C87" s="13">
        <v>4.5999999999999999E-2</v>
      </c>
      <c r="D87" s="14">
        <v>0.16489999999999999</v>
      </c>
      <c r="E87" s="12">
        <v>2045</v>
      </c>
      <c r="F87" s="13">
        <v>5.5E-2</v>
      </c>
      <c r="G87" s="14">
        <v>0.21390000000000001</v>
      </c>
      <c r="H87" s="15">
        <v>1272</v>
      </c>
      <c r="I87" s="13">
        <v>3.6400000000000002E-2</v>
      </c>
      <c r="J87" s="13">
        <v>0.25840000000000002</v>
      </c>
    </row>
    <row r="88" spans="1:10">
      <c r="A88" s="11" t="s">
        <v>46</v>
      </c>
      <c r="B88" s="12">
        <v>115</v>
      </c>
      <c r="C88" s="13">
        <v>1.6000000000000001E-3</v>
      </c>
      <c r="D88" s="14">
        <v>0.99560000000000004</v>
      </c>
      <c r="E88" s="12">
        <v>115</v>
      </c>
      <c r="F88" s="13">
        <v>3.0999999999999999E-3</v>
      </c>
      <c r="G88" s="14">
        <v>0.99560000000000004</v>
      </c>
      <c r="H88" s="15">
        <v>0</v>
      </c>
      <c r="I88" s="13">
        <v>0</v>
      </c>
      <c r="J88" s="13">
        <v>0</v>
      </c>
    </row>
    <row r="89" spans="1:10">
      <c r="A89" s="11" t="s">
        <v>39</v>
      </c>
      <c r="B89" s="12">
        <v>36</v>
      </c>
      <c r="C89" s="13">
        <v>5.0000000000000001E-4</v>
      </c>
      <c r="D89" s="14">
        <v>0.69510000000000005</v>
      </c>
      <c r="E89" s="12">
        <v>0</v>
      </c>
      <c r="F89" s="13">
        <v>0</v>
      </c>
      <c r="G89" s="14">
        <v>0</v>
      </c>
      <c r="H89" s="15">
        <v>36</v>
      </c>
      <c r="I89" s="13">
        <v>1E-3</v>
      </c>
      <c r="J89" s="13">
        <v>0.69510000000000005</v>
      </c>
    </row>
    <row r="90" spans="1:10">
      <c r="A90" s="11" t="s">
        <v>40</v>
      </c>
      <c r="B90" s="12">
        <v>115</v>
      </c>
      <c r="C90" s="13">
        <v>1.6000000000000001E-3</v>
      </c>
      <c r="D90" s="14">
        <v>0.99560000000000004</v>
      </c>
      <c r="E90" s="12">
        <v>115</v>
      </c>
      <c r="F90" s="13">
        <v>3.0999999999999999E-3</v>
      </c>
      <c r="G90" s="14">
        <v>0.99560000000000004</v>
      </c>
      <c r="H90" s="15">
        <v>0</v>
      </c>
      <c r="I90" s="13">
        <v>0</v>
      </c>
      <c r="J90" s="13">
        <v>0</v>
      </c>
    </row>
    <row r="91" spans="1:10">
      <c r="A91" s="11" t="s">
        <v>42</v>
      </c>
      <c r="B91" s="12">
        <v>37718</v>
      </c>
      <c r="C91" s="13">
        <v>0.52300000000000002</v>
      </c>
      <c r="D91" s="14">
        <v>3.49E-2</v>
      </c>
      <c r="E91" s="12">
        <v>17728</v>
      </c>
      <c r="F91" s="13">
        <v>0.47689999999999999</v>
      </c>
      <c r="G91" s="14">
        <v>5.3600000000000002E-2</v>
      </c>
      <c r="H91" s="15">
        <v>19990</v>
      </c>
      <c r="I91" s="13">
        <v>0.57210000000000005</v>
      </c>
      <c r="J91" s="13">
        <v>4.5499999999999999E-2</v>
      </c>
    </row>
    <row r="92" spans="1:10">
      <c r="A92" s="11" t="s">
        <v>298</v>
      </c>
      <c r="B92" s="12">
        <v>2073</v>
      </c>
      <c r="C92" s="13">
        <v>2.87E-2</v>
      </c>
      <c r="D92" s="14">
        <v>0.22009999999999999</v>
      </c>
      <c r="E92" s="12">
        <v>1186</v>
      </c>
      <c r="F92" s="13">
        <v>3.1899999999999998E-2</v>
      </c>
      <c r="G92" s="14">
        <v>0.28839999999999999</v>
      </c>
      <c r="H92" s="15">
        <v>887</v>
      </c>
      <c r="I92" s="13">
        <v>2.5399999999999999E-2</v>
      </c>
      <c r="J92" s="13">
        <v>0.34039999999999998</v>
      </c>
    </row>
    <row r="95" spans="1:10" ht="14">
      <c r="A95" s="16" t="s">
        <v>47</v>
      </c>
    </row>
    <row r="96" spans="1:10">
      <c r="A96" s="1"/>
    </row>
    <row r="97" spans="1:10" ht="15" customHeight="1">
      <c r="A97" s="107"/>
      <c r="B97" s="109" t="s">
        <v>6</v>
      </c>
      <c r="C97" s="110"/>
      <c r="D97" s="111"/>
      <c r="E97" s="109" t="s">
        <v>7</v>
      </c>
      <c r="F97" s="110"/>
      <c r="G97" s="111"/>
      <c r="H97" s="112" t="s">
        <v>8</v>
      </c>
      <c r="I97" s="110"/>
      <c r="J97" s="110"/>
    </row>
    <row r="98" spans="1:10" ht="13" thickBot="1">
      <c r="A98" s="108"/>
      <c r="B98" s="2" t="s">
        <v>3</v>
      </c>
      <c r="C98" s="3" t="s">
        <v>1</v>
      </c>
      <c r="D98" s="4" t="s">
        <v>2</v>
      </c>
      <c r="E98" s="2" t="s">
        <v>3</v>
      </c>
      <c r="F98" s="3" t="s">
        <v>1</v>
      </c>
      <c r="G98" s="4" t="s">
        <v>2</v>
      </c>
      <c r="H98" s="5" t="s">
        <v>3</v>
      </c>
      <c r="I98" s="3" t="s">
        <v>1</v>
      </c>
      <c r="J98" s="3" t="s">
        <v>2</v>
      </c>
    </row>
    <row r="99" spans="1:10" ht="13" thickTop="1">
      <c r="A99" s="6" t="s">
        <v>231</v>
      </c>
      <c r="B99" s="7">
        <v>72121</v>
      </c>
      <c r="C99" s="8">
        <v>1</v>
      </c>
      <c r="D99" s="9">
        <v>0</v>
      </c>
      <c r="E99" s="7">
        <v>37177</v>
      </c>
      <c r="F99" s="8">
        <v>1</v>
      </c>
      <c r="G99" s="9">
        <v>0</v>
      </c>
      <c r="H99" s="10">
        <v>34944</v>
      </c>
      <c r="I99" s="8">
        <v>1</v>
      </c>
      <c r="J99" s="8">
        <v>0</v>
      </c>
    </row>
    <row r="100" spans="1:10">
      <c r="A100" s="11" t="s">
        <v>11</v>
      </c>
      <c r="B100" s="12">
        <v>34979</v>
      </c>
      <c r="C100" s="13">
        <v>0.48499999999999999</v>
      </c>
      <c r="D100" s="14">
        <v>3.78E-2</v>
      </c>
      <c r="E100" s="12">
        <v>16913</v>
      </c>
      <c r="F100" s="13">
        <v>0.45490000000000003</v>
      </c>
      <c r="G100" s="14">
        <v>5.6099999999999997E-2</v>
      </c>
      <c r="H100" s="15">
        <v>18066</v>
      </c>
      <c r="I100" s="13">
        <v>0.51700000000000002</v>
      </c>
      <c r="J100" s="13">
        <v>5.0999999999999997E-2</v>
      </c>
    </row>
    <row r="101" spans="1:10">
      <c r="A101" s="11" t="s">
        <v>12</v>
      </c>
      <c r="B101" s="12">
        <v>32610</v>
      </c>
      <c r="C101" s="13">
        <v>0.45219999999999999</v>
      </c>
      <c r="D101" s="14">
        <v>4.0399999999999998E-2</v>
      </c>
      <c r="E101" s="12">
        <v>17853</v>
      </c>
      <c r="F101" s="13">
        <v>0.48020000000000002</v>
      </c>
      <c r="G101" s="14">
        <v>5.33E-2</v>
      </c>
      <c r="H101" s="15">
        <v>14757</v>
      </c>
      <c r="I101" s="13">
        <v>0.42230000000000001</v>
      </c>
      <c r="J101" s="13">
        <v>6.1699999999999998E-2</v>
      </c>
    </row>
    <row r="102" spans="1:10">
      <c r="A102" s="11" t="s">
        <v>13</v>
      </c>
      <c r="B102" s="12">
        <v>1178</v>
      </c>
      <c r="C102" s="13">
        <v>1.6299999999999999E-2</v>
      </c>
      <c r="D102" s="14">
        <v>0.27839999999999998</v>
      </c>
      <c r="E102" s="12">
        <v>835</v>
      </c>
      <c r="F102" s="13">
        <v>2.2499999999999999E-2</v>
      </c>
      <c r="G102" s="14">
        <v>0.33710000000000001</v>
      </c>
      <c r="H102" s="15">
        <v>342</v>
      </c>
      <c r="I102" s="13">
        <v>9.7999999999999997E-3</v>
      </c>
      <c r="J102" s="13">
        <v>0.49030000000000001</v>
      </c>
    </row>
    <row r="103" spans="1:10">
      <c r="A103" s="11" t="s">
        <v>298</v>
      </c>
      <c r="B103" s="12">
        <v>3354</v>
      </c>
      <c r="C103" s="13">
        <v>4.65E-2</v>
      </c>
      <c r="D103" s="14">
        <v>0.16880000000000001</v>
      </c>
      <c r="E103" s="12">
        <v>1576</v>
      </c>
      <c r="F103" s="13">
        <v>4.24E-2</v>
      </c>
      <c r="G103" s="14">
        <v>0.24049999999999999</v>
      </c>
      <c r="H103" s="15">
        <v>1779</v>
      </c>
      <c r="I103" s="13">
        <v>5.0900000000000001E-2</v>
      </c>
      <c r="J103" s="13">
        <v>0.2366</v>
      </c>
    </row>
    <row r="106" spans="1:10" ht="14">
      <c r="A106" s="16" t="s">
        <v>48</v>
      </c>
    </row>
    <row r="107" spans="1:10">
      <c r="A107" s="1"/>
    </row>
    <row r="108" spans="1:10" ht="15" customHeight="1">
      <c r="A108" s="107"/>
      <c r="B108" s="109" t="s">
        <v>6</v>
      </c>
      <c r="C108" s="110"/>
      <c r="D108" s="111"/>
      <c r="E108" s="109" t="s">
        <v>7</v>
      </c>
      <c r="F108" s="110"/>
      <c r="G108" s="111"/>
      <c r="H108" s="112" t="s">
        <v>8</v>
      </c>
      <c r="I108" s="110"/>
      <c r="J108" s="110"/>
    </row>
    <row r="109" spans="1:10" ht="13" thickBot="1">
      <c r="A109" s="108"/>
      <c r="B109" s="2" t="s">
        <v>3</v>
      </c>
      <c r="C109" s="3" t="s">
        <v>1</v>
      </c>
      <c r="D109" s="4" t="s">
        <v>2</v>
      </c>
      <c r="E109" s="2" t="s">
        <v>3</v>
      </c>
      <c r="F109" s="3" t="s">
        <v>1</v>
      </c>
      <c r="G109" s="4" t="s">
        <v>2</v>
      </c>
      <c r="H109" s="5" t="s">
        <v>3</v>
      </c>
      <c r="I109" s="3" t="s">
        <v>1</v>
      </c>
      <c r="J109" s="3" t="s">
        <v>2</v>
      </c>
    </row>
    <row r="110" spans="1:10" ht="13" thickTop="1">
      <c r="A110" s="6" t="s">
        <v>231</v>
      </c>
      <c r="B110" s="7">
        <v>72121</v>
      </c>
      <c r="C110" s="8">
        <v>1</v>
      </c>
      <c r="D110" s="9">
        <v>0</v>
      </c>
      <c r="E110" s="7">
        <v>37177</v>
      </c>
      <c r="F110" s="8">
        <v>1</v>
      </c>
      <c r="G110" s="9">
        <v>0</v>
      </c>
      <c r="H110" s="10">
        <v>34944</v>
      </c>
      <c r="I110" s="8">
        <v>1</v>
      </c>
      <c r="J110" s="8">
        <v>0</v>
      </c>
    </row>
    <row r="111" spans="1:10">
      <c r="A111" s="11" t="s">
        <v>16</v>
      </c>
      <c r="B111" s="12">
        <v>1305</v>
      </c>
      <c r="C111" s="13">
        <v>1.8100000000000002E-2</v>
      </c>
      <c r="D111" s="14">
        <v>0.26650000000000001</v>
      </c>
      <c r="E111" s="12">
        <v>768</v>
      </c>
      <c r="F111" s="13">
        <v>2.07E-2</v>
      </c>
      <c r="G111" s="14">
        <v>0.33860000000000001</v>
      </c>
      <c r="H111" s="15">
        <v>537</v>
      </c>
      <c r="I111" s="13">
        <v>1.54E-2</v>
      </c>
      <c r="J111" s="13">
        <v>0.43</v>
      </c>
    </row>
    <row r="112" spans="1:10">
      <c r="A112" s="11" t="s">
        <v>17</v>
      </c>
      <c r="B112" s="12">
        <v>727</v>
      </c>
      <c r="C112" s="13">
        <v>1.01E-2</v>
      </c>
      <c r="D112" s="14">
        <v>0.32840000000000003</v>
      </c>
      <c r="E112" s="12">
        <v>339</v>
      </c>
      <c r="F112" s="13">
        <v>9.1000000000000004E-3</v>
      </c>
      <c r="G112" s="14">
        <v>0.49370000000000003</v>
      </c>
      <c r="H112" s="15">
        <v>388</v>
      </c>
      <c r="I112" s="13">
        <v>1.11E-2</v>
      </c>
      <c r="J112" s="13">
        <v>0.439</v>
      </c>
    </row>
    <row r="113" spans="1:10">
      <c r="A113" s="11" t="s">
        <v>18</v>
      </c>
      <c r="B113" s="12">
        <v>872</v>
      </c>
      <c r="C113" s="13">
        <v>1.21E-2</v>
      </c>
      <c r="D113" s="14">
        <v>0.34770000000000001</v>
      </c>
      <c r="E113" s="12">
        <v>512</v>
      </c>
      <c r="F113" s="13">
        <v>1.38E-2</v>
      </c>
      <c r="G113" s="14">
        <v>0.44850000000000001</v>
      </c>
      <c r="H113" s="15">
        <v>360</v>
      </c>
      <c r="I113" s="13">
        <v>1.03E-2</v>
      </c>
      <c r="J113" s="13">
        <v>0.55000000000000004</v>
      </c>
    </row>
    <row r="114" spans="1:10">
      <c r="A114" s="11" t="s">
        <v>19</v>
      </c>
      <c r="B114" s="12">
        <v>4575</v>
      </c>
      <c r="C114" s="13">
        <v>6.3399999999999998E-2</v>
      </c>
      <c r="D114" s="14">
        <v>0.1363</v>
      </c>
      <c r="E114" s="12">
        <v>2715</v>
      </c>
      <c r="F114" s="13">
        <v>7.2999999999999995E-2</v>
      </c>
      <c r="G114" s="14">
        <v>0.17680000000000001</v>
      </c>
      <c r="H114" s="15">
        <v>1860</v>
      </c>
      <c r="I114" s="13">
        <v>5.3199999999999997E-2</v>
      </c>
      <c r="J114" s="13">
        <v>0.2142</v>
      </c>
    </row>
    <row r="115" spans="1:10">
      <c r="A115" s="11" t="s">
        <v>20</v>
      </c>
      <c r="B115" s="12">
        <v>1457</v>
      </c>
      <c r="C115" s="13">
        <v>2.0199999999999999E-2</v>
      </c>
      <c r="D115" s="14">
        <v>0.25130000000000002</v>
      </c>
      <c r="E115" s="12">
        <v>744</v>
      </c>
      <c r="F115" s="13">
        <v>0.02</v>
      </c>
      <c r="G115" s="14">
        <v>0.34820000000000001</v>
      </c>
      <c r="H115" s="15">
        <v>712</v>
      </c>
      <c r="I115" s="13">
        <v>2.0400000000000001E-2</v>
      </c>
      <c r="J115" s="13">
        <v>0.3629</v>
      </c>
    </row>
    <row r="116" spans="1:10">
      <c r="A116" s="11" t="s">
        <v>21</v>
      </c>
      <c r="B116" s="12">
        <v>151</v>
      </c>
      <c r="C116" s="13">
        <v>2.0999999999999999E-3</v>
      </c>
      <c r="D116" s="14">
        <v>0.7782</v>
      </c>
      <c r="E116" s="12">
        <v>0</v>
      </c>
      <c r="F116" s="13">
        <v>0</v>
      </c>
      <c r="G116" s="14">
        <v>0</v>
      </c>
      <c r="H116" s="15">
        <v>151</v>
      </c>
      <c r="I116" s="13">
        <v>4.3E-3</v>
      </c>
      <c r="J116" s="13">
        <v>0.7782</v>
      </c>
    </row>
    <row r="117" spans="1:10">
      <c r="A117" s="11" t="s">
        <v>22</v>
      </c>
      <c r="B117" s="12">
        <v>474</v>
      </c>
      <c r="C117" s="13">
        <v>6.6E-3</v>
      </c>
      <c r="D117" s="14">
        <v>0.36799999999999999</v>
      </c>
      <c r="E117" s="12">
        <v>372</v>
      </c>
      <c r="F117" s="13">
        <v>0.01</v>
      </c>
      <c r="G117" s="14">
        <v>0.45390000000000003</v>
      </c>
      <c r="H117" s="15">
        <v>102</v>
      </c>
      <c r="I117" s="13">
        <v>2.8999999999999998E-3</v>
      </c>
      <c r="J117" s="13">
        <v>0.432</v>
      </c>
    </row>
    <row r="118" spans="1:10">
      <c r="A118" s="11" t="s">
        <v>23</v>
      </c>
      <c r="B118" s="12">
        <v>20</v>
      </c>
      <c r="C118" s="13">
        <v>2.9999999999999997E-4</v>
      </c>
      <c r="D118" s="14">
        <v>0.97519999999999996</v>
      </c>
      <c r="E118" s="12">
        <v>0</v>
      </c>
      <c r="F118" s="13">
        <v>0</v>
      </c>
      <c r="G118" s="14">
        <v>0</v>
      </c>
      <c r="H118" s="15">
        <v>20</v>
      </c>
      <c r="I118" s="13">
        <v>5.9999999999999995E-4</v>
      </c>
      <c r="J118" s="13">
        <v>0.97519999999999996</v>
      </c>
    </row>
    <row r="119" spans="1:10">
      <c r="A119" s="11" t="s">
        <v>24</v>
      </c>
      <c r="B119" s="12">
        <v>173</v>
      </c>
      <c r="C119" s="13">
        <v>2.3999999999999998E-3</v>
      </c>
      <c r="D119" s="14">
        <v>0.68730000000000002</v>
      </c>
      <c r="E119" s="12">
        <v>38</v>
      </c>
      <c r="F119" s="13">
        <v>1E-3</v>
      </c>
      <c r="G119" s="14">
        <v>0.68659999999999999</v>
      </c>
      <c r="H119" s="15">
        <v>136</v>
      </c>
      <c r="I119" s="13">
        <v>3.8999999999999998E-3</v>
      </c>
      <c r="J119" s="13">
        <v>0.85819999999999996</v>
      </c>
    </row>
    <row r="120" spans="1:10">
      <c r="A120" s="11" t="s">
        <v>25</v>
      </c>
      <c r="B120" s="12">
        <v>4814</v>
      </c>
      <c r="C120" s="13">
        <v>6.6799999999999998E-2</v>
      </c>
      <c r="D120" s="14">
        <v>0.1381</v>
      </c>
      <c r="E120" s="12">
        <v>2484</v>
      </c>
      <c r="F120" s="13">
        <v>6.6799999999999998E-2</v>
      </c>
      <c r="G120" s="14">
        <v>0.19570000000000001</v>
      </c>
      <c r="H120" s="15">
        <v>2330</v>
      </c>
      <c r="I120" s="13">
        <v>6.6699999999999995E-2</v>
      </c>
      <c r="J120" s="13">
        <v>0.1946</v>
      </c>
    </row>
    <row r="121" spans="1:10">
      <c r="A121" s="11" t="s">
        <v>26</v>
      </c>
      <c r="B121" s="12">
        <v>1095</v>
      </c>
      <c r="C121" s="13">
        <v>1.52E-2</v>
      </c>
      <c r="D121" s="14">
        <v>0.31309999999999999</v>
      </c>
      <c r="E121" s="12">
        <v>479</v>
      </c>
      <c r="F121" s="13">
        <v>1.29E-2</v>
      </c>
      <c r="G121" s="14">
        <v>0.47699999999999998</v>
      </c>
      <c r="H121" s="15">
        <v>616</v>
      </c>
      <c r="I121" s="13">
        <v>1.7600000000000001E-2</v>
      </c>
      <c r="J121" s="13">
        <v>0.41489999999999999</v>
      </c>
    </row>
    <row r="122" spans="1:10">
      <c r="A122" s="11" t="s">
        <v>27</v>
      </c>
      <c r="B122" s="12">
        <v>1036</v>
      </c>
      <c r="C122" s="13">
        <v>1.44E-2</v>
      </c>
      <c r="D122" s="14">
        <v>0.31319999999999998</v>
      </c>
      <c r="E122" s="12">
        <v>765</v>
      </c>
      <c r="F122" s="13">
        <v>2.06E-2</v>
      </c>
      <c r="G122" s="14">
        <v>0.3659</v>
      </c>
      <c r="H122" s="15">
        <v>271</v>
      </c>
      <c r="I122" s="13">
        <v>7.7999999999999996E-3</v>
      </c>
      <c r="J122" s="13">
        <v>0.60560000000000003</v>
      </c>
    </row>
    <row r="123" spans="1:10">
      <c r="A123" s="11" t="s">
        <v>28</v>
      </c>
      <c r="B123" s="12">
        <v>250</v>
      </c>
      <c r="C123" s="13">
        <v>3.5000000000000001E-3</v>
      </c>
      <c r="D123" s="14">
        <v>0.6502</v>
      </c>
      <c r="E123" s="12">
        <v>230</v>
      </c>
      <c r="F123" s="13">
        <v>6.1999999999999998E-3</v>
      </c>
      <c r="G123" s="14">
        <v>0.70269999999999999</v>
      </c>
      <c r="H123" s="15">
        <v>20</v>
      </c>
      <c r="I123" s="13">
        <v>5.9999999999999995E-4</v>
      </c>
      <c r="J123" s="13">
        <v>0.97519999999999996</v>
      </c>
    </row>
    <row r="124" spans="1:10">
      <c r="A124" s="11" t="s">
        <v>29</v>
      </c>
      <c r="B124" s="12">
        <v>380</v>
      </c>
      <c r="C124" s="13">
        <v>5.3E-3</v>
      </c>
      <c r="D124" s="14">
        <v>0.52449999999999997</v>
      </c>
      <c r="E124" s="12">
        <v>230</v>
      </c>
      <c r="F124" s="13">
        <v>6.1999999999999998E-3</v>
      </c>
      <c r="G124" s="14">
        <v>0.70269999999999999</v>
      </c>
      <c r="H124" s="15">
        <v>151</v>
      </c>
      <c r="I124" s="13">
        <v>4.3E-3</v>
      </c>
      <c r="J124" s="13">
        <v>0.7782</v>
      </c>
    </row>
    <row r="125" spans="1:10">
      <c r="A125" s="11" t="s">
        <v>30</v>
      </c>
      <c r="B125" s="12">
        <v>521</v>
      </c>
      <c r="C125" s="13">
        <v>7.1999999999999998E-3</v>
      </c>
      <c r="D125" s="14">
        <v>0.3926</v>
      </c>
      <c r="E125" s="12">
        <v>305</v>
      </c>
      <c r="F125" s="13">
        <v>8.2000000000000007E-3</v>
      </c>
      <c r="G125" s="14">
        <v>0.5403</v>
      </c>
      <c r="H125" s="15">
        <v>216</v>
      </c>
      <c r="I125" s="13">
        <v>6.1999999999999998E-3</v>
      </c>
      <c r="J125" s="13">
        <v>0.56130000000000002</v>
      </c>
    </row>
    <row r="126" spans="1:10">
      <c r="A126" s="11" t="s">
        <v>31</v>
      </c>
      <c r="B126" s="12">
        <v>844</v>
      </c>
      <c r="C126" s="13">
        <v>1.17E-2</v>
      </c>
      <c r="D126" s="14">
        <v>0.33629999999999999</v>
      </c>
      <c r="E126" s="12">
        <v>348</v>
      </c>
      <c r="F126" s="13">
        <v>9.4000000000000004E-3</v>
      </c>
      <c r="G126" s="14">
        <v>0.48099999999999998</v>
      </c>
      <c r="H126" s="15">
        <v>496</v>
      </c>
      <c r="I126" s="13">
        <v>1.4200000000000001E-2</v>
      </c>
      <c r="J126" s="13">
        <v>0.46200000000000002</v>
      </c>
    </row>
    <row r="127" spans="1:10">
      <c r="A127" s="11" t="s">
        <v>32</v>
      </c>
      <c r="B127" s="12">
        <v>359</v>
      </c>
      <c r="C127" s="13">
        <v>5.0000000000000001E-3</v>
      </c>
      <c r="D127" s="14">
        <v>0.55300000000000005</v>
      </c>
      <c r="E127" s="12">
        <v>244</v>
      </c>
      <c r="F127" s="13">
        <v>6.6E-3</v>
      </c>
      <c r="G127" s="14">
        <v>0.66459999999999997</v>
      </c>
      <c r="H127" s="15">
        <v>115</v>
      </c>
      <c r="I127" s="13">
        <v>3.3E-3</v>
      </c>
      <c r="J127" s="13">
        <v>0.99560000000000004</v>
      </c>
    </row>
    <row r="128" spans="1:10">
      <c r="A128" s="11" t="s">
        <v>33</v>
      </c>
      <c r="B128" s="12">
        <v>529</v>
      </c>
      <c r="C128" s="13">
        <v>7.3000000000000001E-3</v>
      </c>
      <c r="D128" s="14">
        <v>0.43519999999999998</v>
      </c>
      <c r="E128" s="12">
        <v>488</v>
      </c>
      <c r="F128" s="13">
        <v>1.3100000000000001E-2</v>
      </c>
      <c r="G128" s="14">
        <v>0.46820000000000001</v>
      </c>
      <c r="H128" s="15">
        <v>41</v>
      </c>
      <c r="I128" s="13">
        <v>1.1999999999999999E-3</v>
      </c>
      <c r="J128" s="13">
        <v>0.68799999999999994</v>
      </c>
    </row>
    <row r="129" spans="1:10">
      <c r="A129" s="11" t="s">
        <v>34</v>
      </c>
      <c r="B129" s="12">
        <v>517</v>
      </c>
      <c r="C129" s="13">
        <v>7.1999999999999998E-3</v>
      </c>
      <c r="D129" s="14">
        <v>0.4461</v>
      </c>
      <c r="E129" s="12">
        <v>402</v>
      </c>
      <c r="F129" s="13">
        <v>1.0800000000000001E-2</v>
      </c>
      <c r="G129" s="14">
        <v>0.498</v>
      </c>
      <c r="H129" s="15">
        <v>115</v>
      </c>
      <c r="I129" s="13">
        <v>3.3E-3</v>
      </c>
      <c r="J129" s="13">
        <v>0.99560000000000004</v>
      </c>
    </row>
    <row r="130" spans="1:10">
      <c r="A130" s="11" t="s">
        <v>35</v>
      </c>
      <c r="B130" s="12">
        <v>2216</v>
      </c>
      <c r="C130" s="13">
        <v>3.0700000000000002E-2</v>
      </c>
      <c r="D130" s="14">
        <v>0.2069</v>
      </c>
      <c r="E130" s="12">
        <v>1007</v>
      </c>
      <c r="F130" s="13">
        <v>2.7099999999999999E-2</v>
      </c>
      <c r="G130" s="14">
        <v>0.3024</v>
      </c>
      <c r="H130" s="15">
        <v>1209</v>
      </c>
      <c r="I130" s="13">
        <v>3.4599999999999999E-2</v>
      </c>
      <c r="J130" s="13">
        <v>0.28349999999999997</v>
      </c>
    </row>
    <row r="131" spans="1:10">
      <c r="A131" s="11" t="s">
        <v>36</v>
      </c>
      <c r="B131" s="12">
        <v>134</v>
      </c>
      <c r="C131" s="13">
        <v>1.9E-3</v>
      </c>
      <c r="D131" s="14">
        <v>0.8659</v>
      </c>
      <c r="E131" s="12">
        <v>19</v>
      </c>
      <c r="F131" s="13">
        <v>5.0000000000000001E-4</v>
      </c>
      <c r="G131" s="14">
        <v>0.97319999999999995</v>
      </c>
      <c r="H131" s="15">
        <v>115</v>
      </c>
      <c r="I131" s="13">
        <v>3.3E-3</v>
      </c>
      <c r="J131" s="13">
        <v>0.99560000000000004</v>
      </c>
    </row>
    <row r="132" spans="1:10">
      <c r="A132" s="11" t="s">
        <v>37</v>
      </c>
      <c r="B132" s="12">
        <v>4077</v>
      </c>
      <c r="C132" s="13">
        <v>5.6500000000000002E-2</v>
      </c>
      <c r="D132" s="14">
        <v>0.15140000000000001</v>
      </c>
      <c r="E132" s="12">
        <v>1786</v>
      </c>
      <c r="F132" s="13">
        <v>4.8000000000000001E-2</v>
      </c>
      <c r="G132" s="14">
        <v>0.2288</v>
      </c>
      <c r="H132" s="15">
        <v>2291</v>
      </c>
      <c r="I132" s="13">
        <v>6.5600000000000006E-2</v>
      </c>
      <c r="J132" s="13">
        <v>0.20200000000000001</v>
      </c>
    </row>
    <row r="133" spans="1:10">
      <c r="A133" s="11" t="s">
        <v>38</v>
      </c>
      <c r="B133" s="12">
        <v>3356</v>
      </c>
      <c r="C133" s="13">
        <v>4.65E-2</v>
      </c>
      <c r="D133" s="14">
        <v>0.1656</v>
      </c>
      <c r="E133" s="12">
        <v>2256</v>
      </c>
      <c r="F133" s="13">
        <v>6.0699999999999997E-2</v>
      </c>
      <c r="G133" s="14">
        <v>0.2051</v>
      </c>
      <c r="H133" s="15">
        <v>1101</v>
      </c>
      <c r="I133" s="13">
        <v>3.15E-2</v>
      </c>
      <c r="J133" s="13">
        <v>0.27960000000000002</v>
      </c>
    </row>
    <row r="134" spans="1:10">
      <c r="A134" s="11" t="s">
        <v>40</v>
      </c>
      <c r="B134" s="12">
        <v>115</v>
      </c>
      <c r="C134" s="13">
        <v>1.6000000000000001E-3</v>
      </c>
      <c r="D134" s="14">
        <v>0.99560000000000004</v>
      </c>
      <c r="E134" s="12">
        <v>115</v>
      </c>
      <c r="F134" s="13">
        <v>3.0999999999999999E-3</v>
      </c>
      <c r="G134" s="14">
        <v>0.99560000000000004</v>
      </c>
      <c r="H134" s="15">
        <v>0</v>
      </c>
      <c r="I134" s="13">
        <v>0</v>
      </c>
      <c r="J134" s="13">
        <v>0</v>
      </c>
    </row>
    <row r="135" spans="1:10">
      <c r="A135" s="11" t="s">
        <v>42</v>
      </c>
      <c r="B135" s="12">
        <v>39511</v>
      </c>
      <c r="C135" s="13">
        <v>0.54779999999999995</v>
      </c>
      <c r="D135" s="14">
        <v>3.3300000000000003E-2</v>
      </c>
      <c r="E135" s="12">
        <v>19324</v>
      </c>
      <c r="F135" s="13">
        <v>0.51980000000000004</v>
      </c>
      <c r="G135" s="14">
        <v>4.9200000000000001E-2</v>
      </c>
      <c r="H135" s="15">
        <v>20187</v>
      </c>
      <c r="I135" s="13">
        <v>0.57769999999999999</v>
      </c>
      <c r="J135" s="13">
        <v>4.5100000000000001E-2</v>
      </c>
    </row>
    <row r="136" spans="1:10">
      <c r="A136" s="11" t="s">
        <v>298</v>
      </c>
      <c r="B136" s="12">
        <v>2612</v>
      </c>
      <c r="C136" s="13">
        <v>3.6200000000000003E-2</v>
      </c>
      <c r="D136" s="14">
        <v>0.19450000000000001</v>
      </c>
      <c r="E136" s="12">
        <v>1209</v>
      </c>
      <c r="F136" s="13">
        <v>3.2500000000000001E-2</v>
      </c>
      <c r="G136" s="14">
        <v>0.28310000000000002</v>
      </c>
      <c r="H136" s="15">
        <v>1404</v>
      </c>
      <c r="I136" s="13">
        <v>4.02E-2</v>
      </c>
      <c r="J136" s="13">
        <v>0.26769999999999999</v>
      </c>
    </row>
    <row r="137" spans="1:10">
      <c r="A137" s="17"/>
      <c r="B137" s="18"/>
      <c r="C137" s="19"/>
      <c r="D137" s="19"/>
      <c r="E137" s="18"/>
      <c r="F137" s="19"/>
      <c r="G137" s="19"/>
      <c r="H137" s="18"/>
      <c r="I137" s="19"/>
      <c r="J137" s="19"/>
    </row>
    <row r="138" spans="1:10">
      <c r="A138" s="17"/>
      <c r="B138" s="18"/>
      <c r="C138" s="19"/>
      <c r="D138" s="19"/>
      <c r="E138" s="18"/>
      <c r="F138" s="19"/>
      <c r="G138" s="19"/>
      <c r="H138" s="18"/>
      <c r="I138" s="19"/>
      <c r="J138" s="19"/>
    </row>
    <row r="139" spans="1:10" ht="14">
      <c r="A139" s="16" t="s">
        <v>0</v>
      </c>
    </row>
    <row r="140" spans="1:10">
      <c r="A140" s="1"/>
    </row>
    <row r="141" spans="1:10">
      <c r="A141" s="107"/>
      <c r="B141" s="109" t="s">
        <v>6</v>
      </c>
      <c r="C141" s="110"/>
      <c r="D141" s="111"/>
      <c r="E141" s="109" t="s">
        <v>7</v>
      </c>
      <c r="F141" s="110"/>
      <c r="G141" s="111"/>
      <c r="H141" s="112" t="s">
        <v>8</v>
      </c>
      <c r="I141" s="110"/>
      <c r="J141" s="110"/>
    </row>
    <row r="142" spans="1:10" ht="13" thickBot="1">
      <c r="A142" s="108"/>
      <c r="B142" s="2" t="s">
        <v>3</v>
      </c>
      <c r="C142" s="3" t="s">
        <v>1</v>
      </c>
      <c r="D142" s="4" t="s">
        <v>2</v>
      </c>
      <c r="E142" s="2" t="s">
        <v>3</v>
      </c>
      <c r="F142" s="3" t="s">
        <v>1</v>
      </c>
      <c r="G142" s="4" t="s">
        <v>2</v>
      </c>
      <c r="H142" s="5" t="s">
        <v>3</v>
      </c>
      <c r="I142" s="3" t="s">
        <v>1</v>
      </c>
      <c r="J142" s="3" t="s">
        <v>2</v>
      </c>
    </row>
    <row r="143" spans="1:10" ht="13" thickTop="1">
      <c r="A143" s="6" t="s">
        <v>231</v>
      </c>
      <c r="B143" s="7">
        <v>72121</v>
      </c>
      <c r="C143" s="8">
        <v>1</v>
      </c>
      <c r="D143" s="9">
        <v>0</v>
      </c>
      <c r="E143" s="7">
        <v>37177</v>
      </c>
      <c r="F143" s="8">
        <v>1</v>
      </c>
      <c r="G143" s="9">
        <v>0</v>
      </c>
      <c r="H143" s="10">
        <v>34944</v>
      </c>
      <c r="I143" s="8">
        <v>1</v>
      </c>
      <c r="J143" s="8">
        <v>0</v>
      </c>
    </row>
    <row r="144" spans="1:10">
      <c r="A144" s="11" t="s">
        <v>299</v>
      </c>
      <c r="B144" s="12">
        <v>67284</v>
      </c>
      <c r="C144" s="13">
        <v>0.93289999999999995</v>
      </c>
      <c r="D144" s="14">
        <v>0.01</v>
      </c>
      <c r="E144" s="12">
        <v>34507</v>
      </c>
      <c r="F144" s="13">
        <v>0.92820000000000003</v>
      </c>
      <c r="G144" s="14">
        <v>1.4500000000000001E-2</v>
      </c>
      <c r="H144" s="15">
        <v>32778</v>
      </c>
      <c r="I144" s="13">
        <v>0.93799999999999994</v>
      </c>
      <c r="J144" s="13">
        <v>1.37E-2</v>
      </c>
    </row>
    <row r="145" spans="1:10">
      <c r="A145" s="11" t="s">
        <v>5</v>
      </c>
      <c r="B145" s="12">
        <v>4837</v>
      </c>
      <c r="C145" s="13">
        <v>6.7100000000000007E-2</v>
      </c>
      <c r="D145" s="14">
        <v>0.1389</v>
      </c>
      <c r="E145" s="12">
        <v>2670</v>
      </c>
      <c r="F145" s="13">
        <v>7.1800000000000003E-2</v>
      </c>
      <c r="G145" s="14">
        <v>0.1867</v>
      </c>
      <c r="H145" s="15">
        <v>2166</v>
      </c>
      <c r="I145" s="13">
        <v>6.2E-2</v>
      </c>
      <c r="J145" s="13">
        <v>0.2079</v>
      </c>
    </row>
    <row r="147" spans="1:10" ht="14">
      <c r="A147" s="16"/>
    </row>
    <row r="148" spans="1:10" ht="14">
      <c r="A148" s="16" t="s">
        <v>300</v>
      </c>
    </row>
    <row r="149" spans="1:10">
      <c r="A149" s="1"/>
    </row>
    <row r="150" spans="1:10" ht="15" customHeight="1">
      <c r="A150" s="107"/>
      <c r="B150" s="109" t="s">
        <v>6</v>
      </c>
      <c r="C150" s="110"/>
      <c r="D150" s="111"/>
      <c r="E150" s="109" t="s">
        <v>7</v>
      </c>
      <c r="F150" s="110"/>
      <c r="G150" s="111"/>
      <c r="H150" s="112" t="s">
        <v>8</v>
      </c>
      <c r="I150" s="110"/>
      <c r="J150" s="110"/>
    </row>
    <row r="151" spans="1:10" ht="13" thickBot="1">
      <c r="A151" s="108"/>
      <c r="B151" s="2" t="s">
        <v>3</v>
      </c>
      <c r="C151" s="3" t="s">
        <v>1</v>
      </c>
      <c r="D151" s="4" t="s">
        <v>2</v>
      </c>
      <c r="E151" s="2" t="s">
        <v>3</v>
      </c>
      <c r="F151" s="3" t="s">
        <v>1</v>
      </c>
      <c r="G151" s="4" t="s">
        <v>2</v>
      </c>
      <c r="H151" s="5" t="s">
        <v>3</v>
      </c>
      <c r="I151" s="3" t="s">
        <v>1</v>
      </c>
      <c r="J151" s="3" t="s">
        <v>2</v>
      </c>
    </row>
    <row r="152" spans="1:10" ht="13" thickTop="1">
      <c r="A152" s="6" t="s">
        <v>231</v>
      </c>
      <c r="B152" s="7">
        <v>72121</v>
      </c>
      <c r="C152" s="8">
        <v>1</v>
      </c>
      <c r="D152" s="9">
        <v>0</v>
      </c>
      <c r="E152" s="7">
        <v>37177</v>
      </c>
      <c r="F152" s="8">
        <v>1</v>
      </c>
      <c r="G152" s="9">
        <v>0</v>
      </c>
      <c r="H152" s="10">
        <v>34944</v>
      </c>
      <c r="I152" s="8">
        <v>1</v>
      </c>
      <c r="J152" s="8">
        <v>0</v>
      </c>
    </row>
    <row r="153" spans="1:10">
      <c r="A153" s="11" t="s">
        <v>50</v>
      </c>
      <c r="B153" s="12">
        <v>3997</v>
      </c>
      <c r="C153" s="13">
        <v>5.5399999999999998E-2</v>
      </c>
      <c r="D153" s="14">
        <v>0.15429999999999999</v>
      </c>
      <c r="E153" s="12">
        <v>2117</v>
      </c>
      <c r="F153" s="13">
        <v>5.6899999999999999E-2</v>
      </c>
      <c r="G153" s="14">
        <v>0.21229999999999999</v>
      </c>
      <c r="H153" s="15">
        <v>1880</v>
      </c>
      <c r="I153" s="13">
        <v>5.3800000000000001E-2</v>
      </c>
      <c r="J153" s="13">
        <v>0.2248</v>
      </c>
    </row>
    <row r="154" spans="1:10">
      <c r="A154" s="11" t="s">
        <v>51</v>
      </c>
      <c r="B154" s="12">
        <v>840</v>
      </c>
      <c r="C154" s="13">
        <v>1.1599999999999999E-2</v>
      </c>
      <c r="D154" s="14">
        <v>0.33750000000000002</v>
      </c>
      <c r="E154" s="12">
        <v>554</v>
      </c>
      <c r="F154" s="13">
        <v>1.49E-2</v>
      </c>
      <c r="G154" s="14">
        <v>0.41649999999999998</v>
      </c>
      <c r="H154" s="15">
        <v>286</v>
      </c>
      <c r="I154" s="13">
        <v>8.2000000000000007E-3</v>
      </c>
      <c r="J154" s="13">
        <v>0.57589999999999997</v>
      </c>
    </row>
    <row r="155" spans="1:10">
      <c r="A155" s="11" t="s">
        <v>42</v>
      </c>
      <c r="B155" s="12">
        <v>67284</v>
      </c>
      <c r="C155" s="13">
        <v>0.93289999999999995</v>
      </c>
      <c r="D155" s="14">
        <v>0.01</v>
      </c>
      <c r="E155" s="12">
        <v>34507</v>
      </c>
      <c r="F155" s="13">
        <v>0.92820000000000003</v>
      </c>
      <c r="G155" s="14">
        <v>1.4500000000000001E-2</v>
      </c>
      <c r="H155" s="15">
        <v>32778</v>
      </c>
      <c r="I155" s="13">
        <v>0.93799999999999994</v>
      </c>
      <c r="J155" s="13">
        <v>1.37E-2</v>
      </c>
    </row>
    <row r="158" spans="1:10" ht="14">
      <c r="A158" s="16" t="s">
        <v>52</v>
      </c>
    </row>
    <row r="159" spans="1:10">
      <c r="A159" s="1"/>
    </row>
    <row r="160" spans="1:10" ht="15" customHeight="1">
      <c r="A160" s="107"/>
      <c r="B160" s="109" t="s">
        <v>6</v>
      </c>
      <c r="C160" s="110"/>
      <c r="D160" s="111"/>
      <c r="E160" s="109" t="s">
        <v>7</v>
      </c>
      <c r="F160" s="110"/>
      <c r="G160" s="111"/>
      <c r="H160" s="112" t="s">
        <v>8</v>
      </c>
      <c r="I160" s="110"/>
      <c r="J160" s="110"/>
    </row>
    <row r="161" spans="1:10" ht="13" thickBot="1">
      <c r="A161" s="108"/>
      <c r="B161" s="2" t="s">
        <v>3</v>
      </c>
      <c r="C161" s="3" t="s">
        <v>1</v>
      </c>
      <c r="D161" s="4" t="s">
        <v>2</v>
      </c>
      <c r="E161" s="2" t="s">
        <v>3</v>
      </c>
      <c r="F161" s="3" t="s">
        <v>1</v>
      </c>
      <c r="G161" s="4" t="s">
        <v>2</v>
      </c>
      <c r="H161" s="5" t="s">
        <v>3</v>
      </c>
      <c r="I161" s="3" t="s">
        <v>1</v>
      </c>
      <c r="J161" s="3" t="s">
        <v>2</v>
      </c>
    </row>
    <row r="162" spans="1:10" ht="13" thickTop="1">
      <c r="A162" s="6" t="s">
        <v>231</v>
      </c>
      <c r="B162" s="7">
        <v>72121</v>
      </c>
      <c r="C162" s="8">
        <v>1</v>
      </c>
      <c r="D162" s="9">
        <v>0</v>
      </c>
      <c r="E162" s="7">
        <v>37177</v>
      </c>
      <c r="F162" s="8">
        <v>1</v>
      </c>
      <c r="G162" s="9">
        <v>0</v>
      </c>
      <c r="H162" s="10">
        <v>34944</v>
      </c>
      <c r="I162" s="8">
        <v>1</v>
      </c>
      <c r="J162" s="8">
        <v>0</v>
      </c>
    </row>
    <row r="163" spans="1:10">
      <c r="A163" s="11" t="s">
        <v>299</v>
      </c>
      <c r="B163" s="12">
        <v>846</v>
      </c>
      <c r="C163" s="13">
        <v>1.17E-2</v>
      </c>
      <c r="D163" s="14">
        <v>0.33539999999999998</v>
      </c>
      <c r="E163" s="12">
        <v>540</v>
      </c>
      <c r="F163" s="13">
        <v>1.4500000000000001E-2</v>
      </c>
      <c r="G163" s="14">
        <v>0.42659999999999998</v>
      </c>
      <c r="H163" s="15">
        <v>307</v>
      </c>
      <c r="I163" s="13">
        <v>8.8000000000000005E-3</v>
      </c>
      <c r="J163" s="13">
        <v>0.5413</v>
      </c>
    </row>
    <row r="164" spans="1:10">
      <c r="A164" s="11" t="s">
        <v>5</v>
      </c>
      <c r="B164" s="12">
        <v>2800</v>
      </c>
      <c r="C164" s="13">
        <v>3.8800000000000001E-2</v>
      </c>
      <c r="D164" s="14">
        <v>0.1893</v>
      </c>
      <c r="E164" s="12">
        <v>1658</v>
      </c>
      <c r="F164" s="13">
        <v>4.4600000000000001E-2</v>
      </c>
      <c r="G164" s="14">
        <v>0.24479999999999999</v>
      </c>
      <c r="H164" s="15">
        <v>1142</v>
      </c>
      <c r="I164" s="13">
        <v>3.27E-2</v>
      </c>
      <c r="J164" s="13">
        <v>0.2984</v>
      </c>
    </row>
    <row r="165" spans="1:10">
      <c r="A165" s="11" t="s">
        <v>298</v>
      </c>
      <c r="B165" s="12">
        <v>1190</v>
      </c>
      <c r="C165" s="13">
        <v>1.6500000000000001E-2</v>
      </c>
      <c r="D165" s="14">
        <v>0.27629999999999999</v>
      </c>
      <c r="E165" s="12">
        <v>472</v>
      </c>
      <c r="F165" s="13">
        <v>1.2699999999999999E-2</v>
      </c>
      <c r="G165" s="14">
        <v>0.4294</v>
      </c>
      <c r="H165" s="15">
        <v>718</v>
      </c>
      <c r="I165" s="13">
        <v>2.0500000000000001E-2</v>
      </c>
      <c r="J165" s="13">
        <v>0.36070000000000002</v>
      </c>
    </row>
    <row r="166" spans="1:10">
      <c r="A166" s="11" t="s">
        <v>53</v>
      </c>
      <c r="B166" s="12">
        <v>67284</v>
      </c>
      <c r="C166" s="13">
        <v>0.93289999999999995</v>
      </c>
      <c r="D166" s="14">
        <v>0.01</v>
      </c>
      <c r="E166" s="12">
        <v>34507</v>
      </c>
      <c r="F166" s="13">
        <v>0.92820000000000003</v>
      </c>
      <c r="G166" s="14">
        <v>1.4500000000000001E-2</v>
      </c>
      <c r="H166" s="15">
        <v>32778</v>
      </c>
      <c r="I166" s="13">
        <v>0.93799999999999994</v>
      </c>
      <c r="J166" s="13">
        <v>1.37E-2</v>
      </c>
    </row>
    <row r="169" spans="1:10" ht="14">
      <c r="A169" s="16" t="s">
        <v>54</v>
      </c>
    </row>
    <row r="170" spans="1:10">
      <c r="A170" s="1"/>
    </row>
    <row r="171" spans="1:10" ht="15" customHeight="1">
      <c r="A171" s="107"/>
      <c r="B171" s="109" t="s">
        <v>6</v>
      </c>
      <c r="C171" s="110"/>
      <c r="D171" s="111"/>
      <c r="E171" s="109" t="s">
        <v>7</v>
      </c>
      <c r="F171" s="110"/>
      <c r="G171" s="111"/>
      <c r="H171" s="112" t="s">
        <v>8</v>
      </c>
      <c r="I171" s="110"/>
      <c r="J171" s="110"/>
    </row>
    <row r="172" spans="1:10" ht="13" thickBot="1">
      <c r="A172" s="108"/>
      <c r="B172" s="2" t="s">
        <v>3</v>
      </c>
      <c r="C172" s="3" t="s">
        <v>1</v>
      </c>
      <c r="D172" s="4" t="s">
        <v>2</v>
      </c>
      <c r="E172" s="2" t="s">
        <v>3</v>
      </c>
      <c r="F172" s="3" t="s">
        <v>1</v>
      </c>
      <c r="G172" s="4" t="s">
        <v>2</v>
      </c>
      <c r="H172" s="5" t="s">
        <v>3</v>
      </c>
      <c r="I172" s="3" t="s">
        <v>1</v>
      </c>
      <c r="J172" s="3" t="s">
        <v>2</v>
      </c>
    </row>
    <row r="173" spans="1:10" ht="13" thickTop="1">
      <c r="A173" s="6" t="s">
        <v>231</v>
      </c>
      <c r="B173" s="7">
        <v>72121</v>
      </c>
      <c r="C173" s="8">
        <v>1</v>
      </c>
      <c r="D173" s="9">
        <v>0</v>
      </c>
      <c r="E173" s="7">
        <v>37177</v>
      </c>
      <c r="F173" s="8">
        <v>1</v>
      </c>
      <c r="G173" s="9">
        <v>0</v>
      </c>
      <c r="H173" s="10">
        <v>34944</v>
      </c>
      <c r="I173" s="8">
        <v>1</v>
      </c>
      <c r="J173" s="8">
        <v>0</v>
      </c>
    </row>
    <row r="174" spans="1:10">
      <c r="A174" s="11" t="s">
        <v>299</v>
      </c>
      <c r="B174" s="12">
        <v>2420</v>
      </c>
      <c r="C174" s="13">
        <v>3.3599999999999998E-2</v>
      </c>
      <c r="D174" s="14">
        <v>0.19939999999999999</v>
      </c>
      <c r="E174" s="12">
        <v>1623</v>
      </c>
      <c r="F174" s="13">
        <v>4.3700000000000003E-2</v>
      </c>
      <c r="G174" s="14">
        <v>0.24179999999999999</v>
      </c>
      <c r="H174" s="15">
        <v>797</v>
      </c>
      <c r="I174" s="13">
        <v>2.2800000000000001E-2</v>
      </c>
      <c r="J174" s="13">
        <v>0.35260000000000002</v>
      </c>
    </row>
    <row r="175" spans="1:10">
      <c r="A175" s="11" t="s">
        <v>5</v>
      </c>
      <c r="B175" s="12">
        <v>1225</v>
      </c>
      <c r="C175" s="13">
        <v>1.7000000000000001E-2</v>
      </c>
      <c r="D175" s="14">
        <v>0.29480000000000001</v>
      </c>
      <c r="E175" s="12">
        <v>594</v>
      </c>
      <c r="F175" s="13">
        <v>1.6E-2</v>
      </c>
      <c r="G175" s="14">
        <v>0.4289</v>
      </c>
      <c r="H175" s="15">
        <v>631</v>
      </c>
      <c r="I175" s="13">
        <v>1.8100000000000002E-2</v>
      </c>
      <c r="J175" s="13">
        <v>0.40560000000000002</v>
      </c>
    </row>
    <row r="176" spans="1:10">
      <c r="A176" s="11" t="s">
        <v>298</v>
      </c>
      <c r="B176" s="12">
        <v>1191</v>
      </c>
      <c r="C176" s="13">
        <v>1.6500000000000001E-2</v>
      </c>
      <c r="D176" s="14">
        <v>0.27610000000000001</v>
      </c>
      <c r="E176" s="12">
        <v>453</v>
      </c>
      <c r="F176" s="13">
        <v>1.2200000000000001E-2</v>
      </c>
      <c r="G176" s="14">
        <v>0.4456</v>
      </c>
      <c r="H176" s="15">
        <v>738</v>
      </c>
      <c r="I176" s="13">
        <v>2.1100000000000001E-2</v>
      </c>
      <c r="J176" s="13">
        <v>0.35170000000000001</v>
      </c>
    </row>
    <row r="177" spans="1:10">
      <c r="A177" s="11" t="s">
        <v>53</v>
      </c>
      <c r="B177" s="12">
        <v>67284</v>
      </c>
      <c r="C177" s="13">
        <v>0.93289999999999995</v>
      </c>
      <c r="D177" s="14">
        <v>0.01</v>
      </c>
      <c r="E177" s="12">
        <v>34507</v>
      </c>
      <c r="F177" s="13">
        <v>0.92820000000000003</v>
      </c>
      <c r="G177" s="14">
        <v>1.4500000000000001E-2</v>
      </c>
      <c r="H177" s="15">
        <v>32778</v>
      </c>
      <c r="I177" s="13">
        <v>0.93799999999999994</v>
      </c>
      <c r="J177" s="13">
        <v>1.37E-2</v>
      </c>
    </row>
    <row r="180" spans="1:10" ht="14">
      <c r="A180" s="16" t="s">
        <v>55</v>
      </c>
    </row>
    <row r="181" spans="1:10">
      <c r="A181" s="1"/>
    </row>
    <row r="182" spans="1:10" ht="15" customHeight="1">
      <c r="A182" s="107"/>
      <c r="B182" s="109" t="s">
        <v>6</v>
      </c>
      <c r="C182" s="110"/>
      <c r="D182" s="111"/>
      <c r="E182" s="109" t="s">
        <v>7</v>
      </c>
      <c r="F182" s="110"/>
      <c r="G182" s="111"/>
      <c r="H182" s="112" t="s">
        <v>8</v>
      </c>
      <c r="I182" s="110"/>
      <c r="J182" s="110"/>
    </row>
    <row r="183" spans="1:10" ht="13" thickBot="1">
      <c r="A183" s="108"/>
      <c r="B183" s="2" t="s">
        <v>3</v>
      </c>
      <c r="C183" s="3" t="s">
        <v>1</v>
      </c>
      <c r="D183" s="4" t="s">
        <v>2</v>
      </c>
      <c r="E183" s="2" t="s">
        <v>3</v>
      </c>
      <c r="F183" s="3" t="s">
        <v>1</v>
      </c>
      <c r="G183" s="4" t="s">
        <v>2</v>
      </c>
      <c r="H183" s="5" t="s">
        <v>3</v>
      </c>
      <c r="I183" s="3" t="s">
        <v>1</v>
      </c>
      <c r="J183" s="3" t="s">
        <v>2</v>
      </c>
    </row>
    <row r="184" spans="1:10" ht="13" thickTop="1">
      <c r="A184" s="6" t="s">
        <v>231</v>
      </c>
      <c r="B184" s="7">
        <v>72121</v>
      </c>
      <c r="C184" s="8">
        <v>1</v>
      </c>
      <c r="D184" s="9">
        <v>0</v>
      </c>
      <c r="E184" s="7">
        <v>37177</v>
      </c>
      <c r="F184" s="8">
        <v>1</v>
      </c>
      <c r="G184" s="9">
        <v>0</v>
      </c>
      <c r="H184" s="10">
        <v>34944</v>
      </c>
      <c r="I184" s="8">
        <v>1</v>
      </c>
      <c r="J184" s="8">
        <v>0</v>
      </c>
    </row>
    <row r="185" spans="1:10">
      <c r="A185" s="11" t="s">
        <v>56</v>
      </c>
      <c r="B185" s="12">
        <v>264</v>
      </c>
      <c r="C185" s="13">
        <v>3.7000000000000002E-3</v>
      </c>
      <c r="D185" s="14">
        <v>0.61899999999999999</v>
      </c>
      <c r="E185" s="12">
        <v>129</v>
      </c>
      <c r="F185" s="13">
        <v>3.5000000000000001E-3</v>
      </c>
      <c r="G185" s="14">
        <v>0.89339999999999997</v>
      </c>
      <c r="H185" s="15">
        <v>136</v>
      </c>
      <c r="I185" s="13">
        <v>3.8999999999999998E-3</v>
      </c>
      <c r="J185" s="13">
        <v>0.85819999999999996</v>
      </c>
    </row>
    <row r="186" spans="1:10">
      <c r="A186" s="11" t="s">
        <v>57</v>
      </c>
      <c r="B186" s="12">
        <v>215</v>
      </c>
      <c r="C186" s="13">
        <v>3.0000000000000001E-3</v>
      </c>
      <c r="D186" s="14">
        <v>0.56320000000000003</v>
      </c>
      <c r="E186" s="12">
        <v>195</v>
      </c>
      <c r="F186" s="13">
        <v>5.1999999999999998E-3</v>
      </c>
      <c r="G186" s="14">
        <v>0.61380000000000001</v>
      </c>
      <c r="H186" s="15">
        <v>20</v>
      </c>
      <c r="I186" s="13">
        <v>5.9999999999999995E-4</v>
      </c>
      <c r="J186" s="13">
        <v>0.97519999999999996</v>
      </c>
    </row>
    <row r="187" spans="1:10">
      <c r="A187" s="11" t="s">
        <v>58</v>
      </c>
      <c r="B187" s="12">
        <v>288</v>
      </c>
      <c r="C187" s="13">
        <v>4.0000000000000001E-3</v>
      </c>
      <c r="D187" s="14">
        <v>0.57010000000000005</v>
      </c>
      <c r="E187" s="12">
        <v>143</v>
      </c>
      <c r="F187" s="13">
        <v>3.8E-3</v>
      </c>
      <c r="G187" s="14">
        <v>0.81120000000000003</v>
      </c>
      <c r="H187" s="15">
        <v>145</v>
      </c>
      <c r="I187" s="13">
        <v>4.1999999999999997E-3</v>
      </c>
      <c r="J187" s="13">
        <v>0.80120000000000002</v>
      </c>
    </row>
    <row r="188" spans="1:10">
      <c r="A188" s="11" t="s">
        <v>59</v>
      </c>
      <c r="B188" s="12">
        <v>115</v>
      </c>
      <c r="C188" s="13">
        <v>1.6000000000000001E-3</v>
      </c>
      <c r="D188" s="14">
        <v>0.99560000000000004</v>
      </c>
      <c r="E188" s="12">
        <v>115</v>
      </c>
      <c r="F188" s="13">
        <v>3.0999999999999999E-3</v>
      </c>
      <c r="G188" s="14">
        <v>0.99560000000000004</v>
      </c>
      <c r="H188" s="15">
        <v>0</v>
      </c>
      <c r="I188" s="13">
        <v>0</v>
      </c>
      <c r="J188" s="13">
        <v>0</v>
      </c>
    </row>
    <row r="189" spans="1:10">
      <c r="A189" s="11" t="s">
        <v>60</v>
      </c>
      <c r="B189" s="12">
        <v>244</v>
      </c>
      <c r="C189" s="13">
        <v>3.3999999999999998E-3</v>
      </c>
      <c r="D189" s="14">
        <v>0.66579999999999995</v>
      </c>
      <c r="E189" s="12">
        <v>129</v>
      </c>
      <c r="F189" s="13">
        <v>3.5000000000000001E-3</v>
      </c>
      <c r="G189" s="14">
        <v>0.89339999999999997</v>
      </c>
      <c r="H189" s="15">
        <v>115</v>
      </c>
      <c r="I189" s="13">
        <v>3.3E-3</v>
      </c>
      <c r="J189" s="13">
        <v>0.99560000000000004</v>
      </c>
    </row>
    <row r="190" spans="1:10">
      <c r="A190" s="11" t="s">
        <v>61</v>
      </c>
      <c r="B190" s="12">
        <v>230</v>
      </c>
      <c r="C190" s="13">
        <v>3.2000000000000002E-3</v>
      </c>
      <c r="D190" s="14">
        <v>0.70399999999999996</v>
      </c>
      <c r="E190" s="12">
        <v>115</v>
      </c>
      <c r="F190" s="13">
        <v>3.0999999999999999E-3</v>
      </c>
      <c r="G190" s="14">
        <v>0.99560000000000004</v>
      </c>
      <c r="H190" s="15">
        <v>115</v>
      </c>
      <c r="I190" s="13">
        <v>3.3E-3</v>
      </c>
      <c r="J190" s="13">
        <v>0.99560000000000004</v>
      </c>
    </row>
    <row r="191" spans="1:10">
      <c r="A191" s="11" t="s">
        <v>62</v>
      </c>
      <c r="B191" s="12">
        <v>1063</v>
      </c>
      <c r="C191" s="13">
        <v>1.47E-2</v>
      </c>
      <c r="D191" s="14">
        <v>0.30530000000000002</v>
      </c>
      <c r="E191" s="12">
        <v>798</v>
      </c>
      <c r="F191" s="13">
        <v>2.1499999999999998E-2</v>
      </c>
      <c r="G191" s="14">
        <v>0.35160000000000002</v>
      </c>
      <c r="H191" s="15">
        <v>266</v>
      </c>
      <c r="I191" s="13">
        <v>7.6E-3</v>
      </c>
      <c r="J191" s="13">
        <v>0.61570000000000003</v>
      </c>
    </row>
    <row r="192" spans="1:10">
      <c r="A192" s="11" t="s">
        <v>42</v>
      </c>
      <c r="B192" s="12">
        <v>69701</v>
      </c>
      <c r="C192" s="13">
        <v>0.96640000000000004</v>
      </c>
      <c r="D192" s="14">
        <v>6.8999999999999999E-3</v>
      </c>
      <c r="E192" s="12">
        <v>35554</v>
      </c>
      <c r="F192" s="13">
        <v>0.95630000000000004</v>
      </c>
      <c r="G192" s="14">
        <v>1.0999999999999999E-2</v>
      </c>
      <c r="H192" s="15">
        <v>34147</v>
      </c>
      <c r="I192" s="13">
        <v>0.97719999999999996</v>
      </c>
      <c r="J192" s="13">
        <v>8.2000000000000007E-3</v>
      </c>
    </row>
    <row r="195" spans="1:10" ht="14">
      <c r="A195" s="16" t="s">
        <v>63</v>
      </c>
    </row>
    <row r="196" spans="1:10">
      <c r="A196" s="1"/>
    </row>
    <row r="197" spans="1:10" ht="15" customHeight="1">
      <c r="A197" s="107"/>
      <c r="B197" s="109" t="s">
        <v>6</v>
      </c>
      <c r="C197" s="110"/>
      <c r="D197" s="111"/>
      <c r="E197" s="109" t="s">
        <v>7</v>
      </c>
      <c r="F197" s="110"/>
      <c r="G197" s="111"/>
      <c r="H197" s="112" t="s">
        <v>8</v>
      </c>
      <c r="I197" s="110"/>
      <c r="J197" s="110"/>
    </row>
    <row r="198" spans="1:10" ht="13" thickBot="1">
      <c r="A198" s="108"/>
      <c r="B198" s="2" t="s">
        <v>3</v>
      </c>
      <c r="C198" s="3" t="s">
        <v>1</v>
      </c>
      <c r="D198" s="4" t="s">
        <v>2</v>
      </c>
      <c r="E198" s="2" t="s">
        <v>3</v>
      </c>
      <c r="F198" s="3" t="s">
        <v>1</v>
      </c>
      <c r="G198" s="4" t="s">
        <v>2</v>
      </c>
      <c r="H198" s="5" t="s">
        <v>3</v>
      </c>
      <c r="I198" s="3" t="s">
        <v>1</v>
      </c>
      <c r="J198" s="3" t="s">
        <v>2</v>
      </c>
    </row>
    <row r="199" spans="1:10" ht="13" thickTop="1">
      <c r="A199" s="6" t="s">
        <v>231</v>
      </c>
      <c r="B199" s="7">
        <v>72121</v>
      </c>
      <c r="C199" s="8">
        <v>1</v>
      </c>
      <c r="D199" s="9">
        <v>0</v>
      </c>
      <c r="E199" s="7">
        <v>37177</v>
      </c>
      <c r="F199" s="8">
        <v>1</v>
      </c>
      <c r="G199" s="9">
        <v>0</v>
      </c>
      <c r="H199" s="10">
        <v>34944</v>
      </c>
      <c r="I199" s="8">
        <v>1</v>
      </c>
      <c r="J199" s="8">
        <v>0</v>
      </c>
    </row>
    <row r="200" spans="1:10">
      <c r="A200" s="11" t="s">
        <v>64</v>
      </c>
      <c r="B200" s="12">
        <v>620</v>
      </c>
      <c r="C200" s="13">
        <v>8.6E-3</v>
      </c>
      <c r="D200" s="14">
        <v>0.37690000000000001</v>
      </c>
      <c r="E200" s="12">
        <v>439</v>
      </c>
      <c r="F200" s="13">
        <v>1.18E-2</v>
      </c>
      <c r="G200" s="14">
        <v>0.45789999999999997</v>
      </c>
      <c r="H200" s="15">
        <v>181</v>
      </c>
      <c r="I200" s="13">
        <v>5.1999999999999998E-3</v>
      </c>
      <c r="J200" s="13">
        <v>0.65790000000000004</v>
      </c>
    </row>
    <row r="201" spans="1:10">
      <c r="A201" s="11" t="s">
        <v>65</v>
      </c>
      <c r="B201" s="12">
        <v>264</v>
      </c>
      <c r="C201" s="13">
        <v>3.7000000000000002E-3</v>
      </c>
      <c r="D201" s="14">
        <v>0.61899999999999999</v>
      </c>
      <c r="E201" s="12">
        <v>129</v>
      </c>
      <c r="F201" s="13">
        <v>3.5000000000000001E-3</v>
      </c>
      <c r="G201" s="14">
        <v>0.89339999999999997</v>
      </c>
      <c r="H201" s="15">
        <v>136</v>
      </c>
      <c r="I201" s="13">
        <v>3.8999999999999998E-3</v>
      </c>
      <c r="J201" s="13">
        <v>0.85819999999999996</v>
      </c>
    </row>
    <row r="202" spans="1:10">
      <c r="A202" s="11" t="s">
        <v>66</v>
      </c>
      <c r="B202" s="12">
        <v>1306</v>
      </c>
      <c r="C202" s="13">
        <v>1.8100000000000002E-2</v>
      </c>
      <c r="D202" s="14">
        <v>0.27650000000000002</v>
      </c>
      <c r="E202" s="12">
        <v>1056</v>
      </c>
      <c r="F202" s="13">
        <v>2.8400000000000002E-2</v>
      </c>
      <c r="G202" s="14">
        <v>0.3054</v>
      </c>
      <c r="H202" s="15">
        <v>251</v>
      </c>
      <c r="I202" s="13">
        <v>7.1999999999999998E-3</v>
      </c>
      <c r="J202" s="13">
        <v>0.6502</v>
      </c>
    </row>
    <row r="203" spans="1:10">
      <c r="A203" s="11" t="s">
        <v>298</v>
      </c>
      <c r="B203" s="12">
        <v>230</v>
      </c>
      <c r="C203" s="13">
        <v>3.2000000000000002E-3</v>
      </c>
      <c r="D203" s="14">
        <v>0.7026</v>
      </c>
      <c r="E203" s="12">
        <v>0</v>
      </c>
      <c r="F203" s="13">
        <v>0</v>
      </c>
      <c r="G203" s="14">
        <v>0</v>
      </c>
      <c r="H203" s="15">
        <v>230</v>
      </c>
      <c r="I203" s="13">
        <v>6.6E-3</v>
      </c>
      <c r="J203" s="13">
        <v>0.7026</v>
      </c>
    </row>
    <row r="204" spans="1:10">
      <c r="A204" s="11" t="s">
        <v>42</v>
      </c>
      <c r="B204" s="12">
        <v>69701</v>
      </c>
      <c r="C204" s="13">
        <v>0.96640000000000004</v>
      </c>
      <c r="D204" s="14">
        <v>6.8999999999999999E-3</v>
      </c>
      <c r="E204" s="12">
        <v>35554</v>
      </c>
      <c r="F204" s="13">
        <v>0.95630000000000004</v>
      </c>
      <c r="G204" s="14">
        <v>1.0999999999999999E-2</v>
      </c>
      <c r="H204" s="15">
        <v>34147</v>
      </c>
      <c r="I204" s="13">
        <v>0.97719999999999996</v>
      </c>
      <c r="J204" s="13">
        <v>8.2000000000000007E-3</v>
      </c>
    </row>
    <row r="207" spans="1:10" ht="14">
      <c r="A207" s="16" t="s">
        <v>301</v>
      </c>
    </row>
    <row r="208" spans="1:10">
      <c r="A208" s="1"/>
    </row>
    <row r="209" spans="1:10" ht="15" customHeight="1">
      <c r="A209" s="107"/>
      <c r="B209" s="109" t="s">
        <v>6</v>
      </c>
      <c r="C209" s="110"/>
      <c r="D209" s="111"/>
      <c r="E209" s="109" t="s">
        <v>7</v>
      </c>
      <c r="F209" s="110"/>
      <c r="G209" s="111"/>
      <c r="H209" s="112" t="s">
        <v>8</v>
      </c>
      <c r="I209" s="110"/>
      <c r="J209" s="110"/>
    </row>
    <row r="210" spans="1:10" ht="13" thickBot="1">
      <c r="A210" s="108"/>
      <c r="B210" s="2" t="s">
        <v>3</v>
      </c>
      <c r="C210" s="3" t="s">
        <v>1</v>
      </c>
      <c r="D210" s="4" t="s">
        <v>2</v>
      </c>
      <c r="E210" s="2" t="s">
        <v>3</v>
      </c>
      <c r="F210" s="3" t="s">
        <v>1</v>
      </c>
      <c r="G210" s="4" t="s">
        <v>2</v>
      </c>
      <c r="H210" s="5" t="s">
        <v>3</v>
      </c>
      <c r="I210" s="3" t="s">
        <v>1</v>
      </c>
      <c r="J210" s="3" t="s">
        <v>2</v>
      </c>
    </row>
    <row r="211" spans="1:10" ht="13" thickTop="1">
      <c r="A211" s="6" t="s">
        <v>231</v>
      </c>
      <c r="B211" s="7">
        <v>72121</v>
      </c>
      <c r="C211" s="8">
        <v>1</v>
      </c>
      <c r="D211" s="9">
        <v>0</v>
      </c>
      <c r="E211" s="7">
        <v>37177</v>
      </c>
      <c r="F211" s="8">
        <v>1</v>
      </c>
      <c r="G211" s="9">
        <v>0</v>
      </c>
      <c r="H211" s="10">
        <v>34944</v>
      </c>
      <c r="I211" s="8">
        <v>1</v>
      </c>
      <c r="J211" s="8">
        <v>0</v>
      </c>
    </row>
    <row r="212" spans="1:10">
      <c r="A212" s="11" t="s">
        <v>302</v>
      </c>
      <c r="B212" s="12">
        <v>1699</v>
      </c>
      <c r="C212" s="13">
        <v>2.3599999999999999E-2</v>
      </c>
      <c r="D212" s="14">
        <v>0.24260000000000001</v>
      </c>
      <c r="E212" s="12">
        <v>1032</v>
      </c>
      <c r="F212" s="13">
        <v>2.7799999999999998E-2</v>
      </c>
      <c r="G212" s="14">
        <v>0.312</v>
      </c>
      <c r="H212" s="15">
        <v>667</v>
      </c>
      <c r="I212" s="13">
        <v>1.9099999999999999E-2</v>
      </c>
      <c r="J212" s="13">
        <v>0.38579999999999998</v>
      </c>
    </row>
    <row r="213" spans="1:10">
      <c r="A213" s="11" t="s">
        <v>303</v>
      </c>
      <c r="B213" s="12">
        <v>455</v>
      </c>
      <c r="C213" s="13">
        <v>6.3E-3</v>
      </c>
      <c r="D213" s="14">
        <v>0.44409999999999999</v>
      </c>
      <c r="E213" s="12">
        <v>195</v>
      </c>
      <c r="F213" s="13">
        <v>5.1999999999999998E-3</v>
      </c>
      <c r="G213" s="14">
        <v>0.61380000000000001</v>
      </c>
      <c r="H213" s="15">
        <v>260</v>
      </c>
      <c r="I213" s="13">
        <v>7.4999999999999997E-3</v>
      </c>
      <c r="J213" s="13">
        <v>0.62609999999999999</v>
      </c>
    </row>
    <row r="214" spans="1:10">
      <c r="A214" s="11" t="s">
        <v>68</v>
      </c>
      <c r="B214" s="12">
        <v>373</v>
      </c>
      <c r="C214" s="13">
        <v>5.1999999999999998E-3</v>
      </c>
      <c r="D214" s="14">
        <v>0.53200000000000003</v>
      </c>
      <c r="E214" s="12">
        <v>373</v>
      </c>
      <c r="F214" s="13">
        <v>0.01</v>
      </c>
      <c r="G214" s="14">
        <v>0.53200000000000003</v>
      </c>
      <c r="H214" s="15">
        <v>0</v>
      </c>
      <c r="I214" s="13">
        <v>0</v>
      </c>
      <c r="J214" s="13">
        <v>0</v>
      </c>
    </row>
    <row r="215" spans="1:10">
      <c r="A215" s="11" t="s">
        <v>69</v>
      </c>
      <c r="B215" s="12">
        <v>359</v>
      </c>
      <c r="C215" s="13">
        <v>5.0000000000000001E-3</v>
      </c>
      <c r="D215" s="14">
        <v>0.55300000000000005</v>
      </c>
      <c r="E215" s="12">
        <v>244</v>
      </c>
      <c r="F215" s="13">
        <v>6.6E-3</v>
      </c>
      <c r="G215" s="14">
        <v>0.66459999999999997</v>
      </c>
      <c r="H215" s="15">
        <v>115</v>
      </c>
      <c r="I215" s="13">
        <v>3.3E-3</v>
      </c>
      <c r="J215" s="13">
        <v>0.99560000000000004</v>
      </c>
    </row>
    <row r="216" spans="1:10">
      <c r="A216" s="11" t="s">
        <v>70</v>
      </c>
      <c r="B216" s="12">
        <v>745</v>
      </c>
      <c r="C216" s="13">
        <v>1.03E-2</v>
      </c>
      <c r="D216" s="14">
        <v>0.37740000000000001</v>
      </c>
      <c r="E216" s="12">
        <v>359</v>
      </c>
      <c r="F216" s="13">
        <v>9.7000000000000003E-3</v>
      </c>
      <c r="G216" s="14">
        <v>0.55159999999999998</v>
      </c>
      <c r="H216" s="15">
        <v>386</v>
      </c>
      <c r="I216" s="13">
        <v>1.0999999999999999E-2</v>
      </c>
      <c r="J216" s="13">
        <v>0.5171</v>
      </c>
    </row>
    <row r="217" spans="1:10">
      <c r="A217" s="11" t="s">
        <v>298</v>
      </c>
      <c r="B217" s="12">
        <v>1205</v>
      </c>
      <c r="C217" s="13">
        <v>1.67E-2</v>
      </c>
      <c r="D217" s="14">
        <v>0.27310000000000001</v>
      </c>
      <c r="E217" s="12">
        <v>468</v>
      </c>
      <c r="F217" s="13">
        <v>1.26E-2</v>
      </c>
      <c r="G217" s="14">
        <v>0.43319999999999997</v>
      </c>
      <c r="H217" s="15">
        <v>738</v>
      </c>
      <c r="I217" s="13">
        <v>2.1100000000000001E-2</v>
      </c>
      <c r="J217" s="13">
        <v>0.35170000000000001</v>
      </c>
    </row>
    <row r="218" spans="1:10">
      <c r="A218" s="11" t="s">
        <v>42</v>
      </c>
      <c r="B218" s="12">
        <v>67284</v>
      </c>
      <c r="C218" s="13">
        <v>0.93289999999999995</v>
      </c>
      <c r="D218" s="14">
        <v>0.01</v>
      </c>
      <c r="E218" s="12">
        <v>34507</v>
      </c>
      <c r="F218" s="13">
        <v>0.92820000000000003</v>
      </c>
      <c r="G218" s="14">
        <v>1.4500000000000001E-2</v>
      </c>
      <c r="H218" s="15">
        <v>32778</v>
      </c>
      <c r="I218" s="13">
        <v>0.93799999999999994</v>
      </c>
      <c r="J218" s="13">
        <v>1.37E-2</v>
      </c>
    </row>
    <row r="221" spans="1:10" ht="14">
      <c r="A221" s="16" t="s">
        <v>304</v>
      </c>
    </row>
    <row r="222" spans="1:10">
      <c r="A222" s="1"/>
    </row>
    <row r="223" spans="1:10" ht="15" customHeight="1">
      <c r="A223" s="107"/>
      <c r="B223" s="109" t="s">
        <v>6</v>
      </c>
      <c r="C223" s="110"/>
      <c r="D223" s="111"/>
      <c r="E223" s="109" t="s">
        <v>7</v>
      </c>
      <c r="F223" s="110"/>
      <c r="G223" s="111"/>
      <c r="H223" s="112" t="s">
        <v>8</v>
      </c>
      <c r="I223" s="110"/>
      <c r="J223" s="110"/>
    </row>
    <row r="224" spans="1:10" ht="13" thickBot="1">
      <c r="A224" s="108"/>
      <c r="B224" s="2" t="s">
        <v>3</v>
      </c>
      <c r="C224" s="3" t="s">
        <v>1</v>
      </c>
      <c r="D224" s="4" t="s">
        <v>2</v>
      </c>
      <c r="E224" s="2" t="s">
        <v>3</v>
      </c>
      <c r="F224" s="3" t="s">
        <v>1</v>
      </c>
      <c r="G224" s="4" t="s">
        <v>2</v>
      </c>
      <c r="H224" s="5" t="s">
        <v>3</v>
      </c>
      <c r="I224" s="3" t="s">
        <v>1</v>
      </c>
      <c r="J224" s="3" t="s">
        <v>2</v>
      </c>
    </row>
    <row r="225" spans="1:10" ht="13" thickTop="1">
      <c r="A225" s="6" t="s">
        <v>231</v>
      </c>
      <c r="B225" s="7">
        <v>72121</v>
      </c>
      <c r="C225" s="8">
        <v>1</v>
      </c>
      <c r="D225" s="9">
        <v>0</v>
      </c>
      <c r="E225" s="7">
        <v>37177</v>
      </c>
      <c r="F225" s="8">
        <v>1</v>
      </c>
      <c r="G225" s="9">
        <v>0</v>
      </c>
      <c r="H225" s="10">
        <v>34944</v>
      </c>
      <c r="I225" s="8">
        <v>1</v>
      </c>
      <c r="J225" s="8">
        <v>0</v>
      </c>
    </row>
    <row r="226" spans="1:10">
      <c r="A226" s="11" t="s">
        <v>71</v>
      </c>
      <c r="B226" s="12">
        <v>892</v>
      </c>
      <c r="C226" s="13">
        <v>1.24E-2</v>
      </c>
      <c r="D226" s="14">
        <v>0.34050000000000002</v>
      </c>
      <c r="E226" s="12">
        <v>512</v>
      </c>
      <c r="F226" s="13">
        <v>1.38E-2</v>
      </c>
      <c r="G226" s="14">
        <v>0.44850000000000001</v>
      </c>
      <c r="H226" s="15">
        <v>381</v>
      </c>
      <c r="I226" s="13">
        <v>1.09E-2</v>
      </c>
      <c r="J226" s="13">
        <v>0.52310000000000001</v>
      </c>
    </row>
    <row r="227" spans="1:10">
      <c r="A227" s="11" t="s">
        <v>72</v>
      </c>
      <c r="B227" s="12">
        <v>1356</v>
      </c>
      <c r="C227" s="13">
        <v>1.8800000000000001E-2</v>
      </c>
      <c r="D227" s="14">
        <v>0.26800000000000002</v>
      </c>
      <c r="E227" s="12">
        <v>615</v>
      </c>
      <c r="F227" s="13">
        <v>1.6500000000000001E-2</v>
      </c>
      <c r="G227" s="14">
        <v>0.37809999999999999</v>
      </c>
      <c r="H227" s="15">
        <v>741</v>
      </c>
      <c r="I227" s="13">
        <v>2.12E-2</v>
      </c>
      <c r="J227" s="13">
        <v>0.37690000000000001</v>
      </c>
    </row>
    <row r="228" spans="1:10">
      <c r="A228" s="11" t="s">
        <v>73</v>
      </c>
      <c r="B228" s="12">
        <v>690</v>
      </c>
      <c r="C228" s="13">
        <v>9.5999999999999992E-3</v>
      </c>
      <c r="D228" s="14">
        <v>0.4047</v>
      </c>
      <c r="E228" s="12">
        <v>460</v>
      </c>
      <c r="F228" s="13">
        <v>1.24E-2</v>
      </c>
      <c r="G228" s="14">
        <v>0.495</v>
      </c>
      <c r="H228" s="15">
        <v>230</v>
      </c>
      <c r="I228" s="13">
        <v>6.6E-3</v>
      </c>
      <c r="J228" s="13">
        <v>0.7026</v>
      </c>
    </row>
    <row r="229" spans="1:10">
      <c r="A229" s="11" t="s">
        <v>74</v>
      </c>
      <c r="B229" s="12">
        <v>833</v>
      </c>
      <c r="C229" s="13">
        <v>1.15E-2</v>
      </c>
      <c r="D229" s="14">
        <v>0.3614</v>
      </c>
      <c r="E229" s="12">
        <v>718</v>
      </c>
      <c r="F229" s="13">
        <v>1.9300000000000001E-2</v>
      </c>
      <c r="G229" s="14">
        <v>0.38779999999999998</v>
      </c>
      <c r="H229" s="15">
        <v>115</v>
      </c>
      <c r="I229" s="13">
        <v>3.3E-3</v>
      </c>
      <c r="J229" s="13">
        <v>0.99560000000000004</v>
      </c>
    </row>
    <row r="230" spans="1:10">
      <c r="A230" s="11" t="s">
        <v>75</v>
      </c>
      <c r="B230" s="12">
        <v>250</v>
      </c>
      <c r="C230" s="13">
        <v>3.5000000000000001E-3</v>
      </c>
      <c r="D230" s="14">
        <v>0.65139999999999998</v>
      </c>
      <c r="E230" s="12">
        <v>115</v>
      </c>
      <c r="F230" s="13">
        <v>3.0999999999999999E-3</v>
      </c>
      <c r="G230" s="14">
        <v>0.99560000000000004</v>
      </c>
      <c r="H230" s="15">
        <v>136</v>
      </c>
      <c r="I230" s="13">
        <v>3.8999999999999998E-3</v>
      </c>
      <c r="J230" s="13">
        <v>0.85819999999999996</v>
      </c>
    </row>
    <row r="231" spans="1:10">
      <c r="A231" s="6" t="s">
        <v>76</v>
      </c>
      <c r="B231" s="20">
        <v>1327</v>
      </c>
      <c r="C231" s="21">
        <v>1.84E-2</v>
      </c>
      <c r="D231" s="22">
        <v>0.26229999999999998</v>
      </c>
      <c r="E231" s="20">
        <v>453</v>
      </c>
      <c r="F231" s="21">
        <v>1.2200000000000001E-2</v>
      </c>
      <c r="G231" s="22">
        <v>0.4456</v>
      </c>
      <c r="H231" s="23">
        <v>873</v>
      </c>
      <c r="I231" s="21">
        <v>2.5000000000000001E-2</v>
      </c>
      <c r="J231" s="21">
        <v>0.32450000000000001</v>
      </c>
    </row>
    <row r="232" spans="1:10">
      <c r="A232" s="11" t="s">
        <v>53</v>
      </c>
      <c r="B232" s="12">
        <v>67284</v>
      </c>
      <c r="C232" s="13">
        <v>0.93289999999999995</v>
      </c>
      <c r="D232" s="14">
        <v>0.01</v>
      </c>
      <c r="E232" s="12">
        <v>34507</v>
      </c>
      <c r="F232" s="13">
        <v>0.92820000000000003</v>
      </c>
      <c r="G232" s="14">
        <v>1.4500000000000001E-2</v>
      </c>
      <c r="H232" s="15">
        <v>32778</v>
      </c>
      <c r="I232" s="13">
        <v>0.93799999999999994</v>
      </c>
      <c r="J232" s="13">
        <v>1.37E-2</v>
      </c>
    </row>
    <row r="235" spans="1:10" ht="14">
      <c r="A235" s="16" t="s">
        <v>305</v>
      </c>
    </row>
    <row r="236" spans="1:10">
      <c r="A236" s="1"/>
    </row>
    <row r="237" spans="1:10" ht="15" customHeight="1">
      <c r="A237" s="107"/>
      <c r="B237" s="109" t="s">
        <v>6</v>
      </c>
      <c r="C237" s="110"/>
      <c r="D237" s="111"/>
      <c r="E237" s="109" t="s">
        <v>7</v>
      </c>
      <c r="F237" s="110"/>
      <c r="G237" s="111"/>
      <c r="H237" s="112" t="s">
        <v>8</v>
      </c>
      <c r="I237" s="110"/>
      <c r="J237" s="110"/>
    </row>
    <row r="238" spans="1:10" ht="13" thickBot="1">
      <c r="A238" s="108"/>
      <c r="B238" s="2" t="s">
        <v>3</v>
      </c>
      <c r="C238" s="3" t="s">
        <v>1</v>
      </c>
      <c r="D238" s="4" t="s">
        <v>2</v>
      </c>
      <c r="E238" s="2" t="s">
        <v>3</v>
      </c>
      <c r="F238" s="3" t="s">
        <v>1</v>
      </c>
      <c r="G238" s="4" t="s">
        <v>2</v>
      </c>
      <c r="H238" s="5" t="s">
        <v>3</v>
      </c>
      <c r="I238" s="3" t="s">
        <v>1</v>
      </c>
      <c r="J238" s="3" t="s">
        <v>2</v>
      </c>
    </row>
    <row r="239" spans="1:10" ht="13" thickTop="1">
      <c r="A239" s="6" t="s">
        <v>231</v>
      </c>
      <c r="B239" s="7">
        <v>72121</v>
      </c>
      <c r="C239" s="8">
        <v>1</v>
      </c>
      <c r="D239" s="9">
        <v>0</v>
      </c>
      <c r="E239" s="7">
        <v>37177</v>
      </c>
      <c r="F239" s="8">
        <v>1</v>
      </c>
      <c r="G239" s="9">
        <v>0</v>
      </c>
      <c r="H239" s="10">
        <v>34944</v>
      </c>
      <c r="I239" s="8">
        <v>1</v>
      </c>
      <c r="J239" s="8">
        <v>0</v>
      </c>
    </row>
    <row r="240" spans="1:10">
      <c r="A240" s="11" t="s">
        <v>77</v>
      </c>
      <c r="B240" s="12">
        <v>33928</v>
      </c>
      <c r="C240" s="13">
        <v>0.47039999999999998</v>
      </c>
      <c r="D240" s="14">
        <v>3.8800000000000001E-2</v>
      </c>
      <c r="E240" s="12">
        <v>15459</v>
      </c>
      <c r="F240" s="13">
        <v>0.4158</v>
      </c>
      <c r="G240" s="14">
        <v>6.0600000000000001E-2</v>
      </c>
      <c r="H240" s="15">
        <v>18468</v>
      </c>
      <c r="I240" s="13">
        <v>0.52849999999999997</v>
      </c>
      <c r="J240" s="13">
        <v>4.99E-2</v>
      </c>
    </row>
    <row r="241" spans="1:10">
      <c r="A241" s="11" t="s">
        <v>78</v>
      </c>
      <c r="B241" s="12">
        <v>28722</v>
      </c>
      <c r="C241" s="13">
        <v>0.39829999999999999</v>
      </c>
      <c r="D241" s="14">
        <v>4.5400000000000003E-2</v>
      </c>
      <c r="E241" s="12">
        <v>15362</v>
      </c>
      <c r="F241" s="13">
        <v>0.41320000000000001</v>
      </c>
      <c r="G241" s="14">
        <v>6.13E-2</v>
      </c>
      <c r="H241" s="15">
        <v>13361</v>
      </c>
      <c r="I241" s="13">
        <v>0.38229999999999997</v>
      </c>
      <c r="J241" s="13">
        <v>6.7500000000000004E-2</v>
      </c>
    </row>
    <row r="242" spans="1:10">
      <c r="A242" s="11" t="s">
        <v>79</v>
      </c>
      <c r="B242" s="12">
        <v>5126</v>
      </c>
      <c r="C242" s="13">
        <v>7.1099999999999997E-2</v>
      </c>
      <c r="D242" s="14">
        <v>0.13009999999999999</v>
      </c>
      <c r="E242" s="12">
        <v>3345</v>
      </c>
      <c r="F242" s="13">
        <v>0.09</v>
      </c>
      <c r="G242" s="14">
        <v>0.15740000000000001</v>
      </c>
      <c r="H242" s="15">
        <v>1781</v>
      </c>
      <c r="I242" s="13">
        <v>5.0999999999999997E-2</v>
      </c>
      <c r="J242" s="13">
        <v>0.22969999999999999</v>
      </c>
    </row>
    <row r="243" spans="1:10">
      <c r="A243" s="11" t="s">
        <v>80</v>
      </c>
      <c r="B243" s="12">
        <v>1445</v>
      </c>
      <c r="C243" s="13">
        <v>0.02</v>
      </c>
      <c r="D243" s="14">
        <v>0.26279999999999998</v>
      </c>
      <c r="E243" s="12">
        <v>1023</v>
      </c>
      <c r="F243" s="13">
        <v>2.75E-2</v>
      </c>
      <c r="G243" s="14">
        <v>0.31469999999999998</v>
      </c>
      <c r="H243" s="15">
        <v>422</v>
      </c>
      <c r="I243" s="13">
        <v>1.21E-2</v>
      </c>
      <c r="J243" s="13">
        <v>0.47699999999999998</v>
      </c>
    </row>
    <row r="244" spans="1:10">
      <c r="A244" s="11" t="s">
        <v>81</v>
      </c>
      <c r="B244" s="12">
        <v>2766</v>
      </c>
      <c r="C244" s="13">
        <v>3.8399999999999997E-2</v>
      </c>
      <c r="D244" s="14">
        <v>0.16880000000000001</v>
      </c>
      <c r="E244" s="12">
        <v>1854</v>
      </c>
      <c r="F244" s="13">
        <v>4.99E-2</v>
      </c>
      <c r="G244" s="14">
        <v>0.2072</v>
      </c>
      <c r="H244" s="15">
        <v>912</v>
      </c>
      <c r="I244" s="13">
        <v>2.6100000000000002E-2</v>
      </c>
      <c r="J244" s="13">
        <v>0.29120000000000001</v>
      </c>
    </row>
    <row r="245" spans="1:10">
      <c r="A245" s="11" t="s">
        <v>298</v>
      </c>
      <c r="B245" s="12">
        <v>134</v>
      </c>
      <c r="C245" s="13">
        <v>1.9E-3</v>
      </c>
      <c r="D245" s="14">
        <v>0.86580000000000001</v>
      </c>
      <c r="E245" s="12">
        <v>134</v>
      </c>
      <c r="F245" s="13">
        <v>3.5999999999999999E-3</v>
      </c>
      <c r="G245" s="14">
        <v>0.86580000000000001</v>
      </c>
      <c r="H245" s="15">
        <v>0</v>
      </c>
      <c r="I245" s="13">
        <v>0</v>
      </c>
      <c r="J245" s="13">
        <v>0</v>
      </c>
    </row>
    <row r="248" spans="1:10" ht="14">
      <c r="A248" s="16" t="s">
        <v>82</v>
      </c>
    </row>
    <row r="249" spans="1:10">
      <c r="A249" s="1"/>
    </row>
    <row r="250" spans="1:10" ht="15" customHeight="1">
      <c r="A250" s="107"/>
      <c r="B250" s="109" t="s">
        <v>6</v>
      </c>
      <c r="C250" s="110"/>
      <c r="D250" s="111"/>
      <c r="E250" s="109" t="s">
        <v>7</v>
      </c>
      <c r="F250" s="110"/>
      <c r="G250" s="111"/>
      <c r="H250" s="112" t="s">
        <v>8</v>
      </c>
      <c r="I250" s="110"/>
      <c r="J250" s="110"/>
    </row>
    <row r="251" spans="1:10" ht="13" thickBot="1">
      <c r="A251" s="108"/>
      <c r="B251" s="2" t="s">
        <v>3</v>
      </c>
      <c r="C251" s="3" t="s">
        <v>1</v>
      </c>
      <c r="D251" s="4" t="s">
        <v>2</v>
      </c>
      <c r="E251" s="2" t="s">
        <v>3</v>
      </c>
      <c r="F251" s="3" t="s">
        <v>1</v>
      </c>
      <c r="G251" s="4" t="s">
        <v>2</v>
      </c>
      <c r="H251" s="5" t="s">
        <v>3</v>
      </c>
      <c r="I251" s="3" t="s">
        <v>1</v>
      </c>
      <c r="J251" s="3" t="s">
        <v>2</v>
      </c>
    </row>
    <row r="252" spans="1:10" ht="13" thickTop="1">
      <c r="A252" s="6" t="s">
        <v>231</v>
      </c>
      <c r="B252" s="7">
        <v>72121</v>
      </c>
      <c r="C252" s="8">
        <v>1</v>
      </c>
      <c r="D252" s="9">
        <v>0</v>
      </c>
      <c r="E252" s="7">
        <v>37177</v>
      </c>
      <c r="F252" s="8">
        <v>1</v>
      </c>
      <c r="G252" s="9">
        <v>0</v>
      </c>
      <c r="H252" s="10">
        <v>34944</v>
      </c>
      <c r="I252" s="8">
        <v>1</v>
      </c>
      <c r="J252" s="8">
        <v>0</v>
      </c>
    </row>
    <row r="253" spans="1:10">
      <c r="A253" s="11" t="s">
        <v>83</v>
      </c>
      <c r="B253" s="12">
        <v>19318</v>
      </c>
      <c r="C253" s="13">
        <v>0.26790000000000003</v>
      </c>
      <c r="D253" s="14">
        <v>6.0499999999999998E-2</v>
      </c>
      <c r="E253" s="12">
        <v>9761</v>
      </c>
      <c r="F253" s="13">
        <v>0.2626</v>
      </c>
      <c r="G253" s="14">
        <v>8.4699999999999998E-2</v>
      </c>
      <c r="H253" s="15">
        <v>9557</v>
      </c>
      <c r="I253" s="13">
        <v>0.27350000000000002</v>
      </c>
      <c r="J253" s="13">
        <v>8.6599999999999996E-2</v>
      </c>
    </row>
    <row r="254" spans="1:10">
      <c r="A254" s="11" t="s">
        <v>84</v>
      </c>
      <c r="B254" s="12">
        <v>12133</v>
      </c>
      <c r="C254" s="13">
        <v>0.16819999999999999</v>
      </c>
      <c r="D254" s="14">
        <v>8.0399999999999999E-2</v>
      </c>
      <c r="E254" s="12">
        <v>5836</v>
      </c>
      <c r="F254" s="13">
        <v>0.157</v>
      </c>
      <c r="G254" s="14">
        <v>0.11559999999999999</v>
      </c>
      <c r="H254" s="15">
        <v>6297</v>
      </c>
      <c r="I254" s="13">
        <v>0.1802</v>
      </c>
      <c r="J254" s="13">
        <v>0.1118</v>
      </c>
    </row>
    <row r="255" spans="1:10">
      <c r="A255" s="11" t="s">
        <v>85</v>
      </c>
      <c r="B255" s="12">
        <v>2832</v>
      </c>
      <c r="C255" s="13">
        <v>3.9300000000000002E-2</v>
      </c>
      <c r="D255" s="14">
        <v>0.184</v>
      </c>
      <c r="E255" s="12">
        <v>1394</v>
      </c>
      <c r="F255" s="13">
        <v>3.7499999999999999E-2</v>
      </c>
      <c r="G255" s="14">
        <v>0.25890000000000002</v>
      </c>
      <c r="H255" s="15">
        <v>1438</v>
      </c>
      <c r="I255" s="13">
        <v>4.1200000000000001E-2</v>
      </c>
      <c r="J255" s="13">
        <v>0.26140000000000002</v>
      </c>
    </row>
    <row r="256" spans="1:10">
      <c r="A256" s="11" t="s">
        <v>86</v>
      </c>
      <c r="B256" s="12">
        <v>3894</v>
      </c>
      <c r="C256" s="13">
        <v>5.3999999999999999E-2</v>
      </c>
      <c r="D256" s="14">
        <v>0.15379999999999999</v>
      </c>
      <c r="E256" s="12">
        <v>2164</v>
      </c>
      <c r="F256" s="13">
        <v>5.8200000000000002E-2</v>
      </c>
      <c r="G256" s="14">
        <v>0.20799999999999999</v>
      </c>
      <c r="H256" s="15">
        <v>1731</v>
      </c>
      <c r="I256" s="13">
        <v>4.9500000000000002E-2</v>
      </c>
      <c r="J256" s="13">
        <v>0.2283</v>
      </c>
    </row>
    <row r="257" spans="1:10">
      <c r="A257" s="11" t="s">
        <v>87</v>
      </c>
      <c r="B257" s="12">
        <v>14554</v>
      </c>
      <c r="C257" s="13">
        <v>0.20180000000000001</v>
      </c>
      <c r="D257" s="14">
        <v>7.3200000000000001E-2</v>
      </c>
      <c r="E257" s="12">
        <v>6097</v>
      </c>
      <c r="F257" s="13">
        <v>0.16400000000000001</v>
      </c>
      <c r="G257" s="14">
        <v>0.1174</v>
      </c>
      <c r="H257" s="15">
        <v>8457</v>
      </c>
      <c r="I257" s="13">
        <v>0.24199999999999999</v>
      </c>
      <c r="J257" s="13">
        <v>9.3299999999999994E-2</v>
      </c>
    </row>
    <row r="258" spans="1:10">
      <c r="A258" s="11" t="s">
        <v>88</v>
      </c>
      <c r="B258" s="12">
        <v>7031</v>
      </c>
      <c r="C258" s="13">
        <v>9.7500000000000003E-2</v>
      </c>
      <c r="D258" s="14">
        <v>0.1139</v>
      </c>
      <c r="E258" s="12">
        <v>4503</v>
      </c>
      <c r="F258" s="13">
        <v>0.1211</v>
      </c>
      <c r="G258" s="14">
        <v>0.14299999999999999</v>
      </c>
      <c r="H258" s="15">
        <v>2528</v>
      </c>
      <c r="I258" s="13">
        <v>7.2300000000000003E-2</v>
      </c>
      <c r="J258" s="13">
        <v>0.18859999999999999</v>
      </c>
    </row>
    <row r="259" spans="1:10">
      <c r="A259" s="11" t="s">
        <v>89</v>
      </c>
      <c r="B259" s="12">
        <v>9966</v>
      </c>
      <c r="C259" s="13">
        <v>0.13819999999999999</v>
      </c>
      <c r="D259" s="14">
        <v>9.1600000000000001E-2</v>
      </c>
      <c r="E259" s="12">
        <v>6057</v>
      </c>
      <c r="F259" s="13">
        <v>0.16289999999999999</v>
      </c>
      <c r="G259" s="14">
        <v>0.1172</v>
      </c>
      <c r="H259" s="15">
        <v>3909</v>
      </c>
      <c r="I259" s="13">
        <v>0.1119</v>
      </c>
      <c r="J259" s="13">
        <v>0.14680000000000001</v>
      </c>
    </row>
    <row r="260" spans="1:10">
      <c r="A260" s="11" t="s">
        <v>70</v>
      </c>
      <c r="B260" s="12">
        <v>1964</v>
      </c>
      <c r="C260" s="13">
        <v>2.7199999999999998E-2</v>
      </c>
      <c r="D260" s="14">
        <v>0.219</v>
      </c>
      <c r="E260" s="12">
        <v>1093</v>
      </c>
      <c r="F260" s="13">
        <v>2.9399999999999999E-2</v>
      </c>
      <c r="G260" s="14">
        <v>0.28100000000000003</v>
      </c>
      <c r="H260" s="15">
        <v>871</v>
      </c>
      <c r="I260" s="13">
        <v>2.4899999999999999E-2</v>
      </c>
      <c r="J260" s="13">
        <v>0.34570000000000001</v>
      </c>
    </row>
    <row r="261" spans="1:10">
      <c r="A261" s="11" t="s">
        <v>298</v>
      </c>
      <c r="B261" s="12">
        <v>428</v>
      </c>
      <c r="C261" s="13">
        <v>5.8999999999999999E-3</v>
      </c>
      <c r="D261" s="14">
        <v>0.47060000000000002</v>
      </c>
      <c r="E261" s="12">
        <v>272</v>
      </c>
      <c r="F261" s="13">
        <v>7.3000000000000001E-3</v>
      </c>
      <c r="G261" s="14">
        <v>0.6</v>
      </c>
      <c r="H261" s="15">
        <v>156</v>
      </c>
      <c r="I261" s="13">
        <v>4.4999999999999997E-3</v>
      </c>
      <c r="J261" s="13">
        <v>0.75639999999999996</v>
      </c>
    </row>
    <row r="264" spans="1:10" ht="14">
      <c r="A264" s="16" t="s">
        <v>306</v>
      </c>
    </row>
    <row r="265" spans="1:10">
      <c r="A265" s="1"/>
    </row>
    <row r="266" spans="1:10" ht="15" customHeight="1">
      <c r="A266" s="107"/>
      <c r="B266" s="109" t="s">
        <v>6</v>
      </c>
      <c r="C266" s="110"/>
      <c r="D266" s="111"/>
      <c r="E266" s="109" t="s">
        <v>7</v>
      </c>
      <c r="F266" s="110"/>
      <c r="G266" s="111"/>
      <c r="H266" s="112" t="s">
        <v>8</v>
      </c>
      <c r="I266" s="110"/>
      <c r="J266" s="110"/>
    </row>
    <row r="267" spans="1:10" ht="13" thickBot="1">
      <c r="A267" s="108"/>
      <c r="B267" s="2" t="s">
        <v>3</v>
      </c>
      <c r="C267" s="3" t="s">
        <v>1</v>
      </c>
      <c r="D267" s="4" t="s">
        <v>2</v>
      </c>
      <c r="E267" s="2" t="s">
        <v>3</v>
      </c>
      <c r="F267" s="3" t="s">
        <v>1</v>
      </c>
      <c r="G267" s="4" t="s">
        <v>2</v>
      </c>
      <c r="H267" s="5" t="s">
        <v>3</v>
      </c>
      <c r="I267" s="3" t="s">
        <v>1</v>
      </c>
      <c r="J267" s="3" t="s">
        <v>2</v>
      </c>
    </row>
    <row r="268" spans="1:10" ht="13" thickTop="1">
      <c r="A268" s="6" t="s">
        <v>9</v>
      </c>
      <c r="B268" s="7">
        <v>72121</v>
      </c>
      <c r="C268" s="8">
        <v>1</v>
      </c>
      <c r="D268" s="9">
        <v>0</v>
      </c>
      <c r="E268" s="7">
        <v>37177</v>
      </c>
      <c r="F268" s="8">
        <v>1</v>
      </c>
      <c r="G268" s="9">
        <v>0</v>
      </c>
      <c r="H268" s="10">
        <v>34944</v>
      </c>
      <c r="I268" s="8">
        <v>1</v>
      </c>
      <c r="J268" s="9">
        <v>0</v>
      </c>
    </row>
    <row r="269" spans="1:10">
      <c r="A269" s="11" t="s">
        <v>90</v>
      </c>
      <c r="B269" s="12">
        <v>2625</v>
      </c>
      <c r="C269" s="13">
        <v>3.6400000000000002E-2</v>
      </c>
      <c r="D269" s="14">
        <v>0.18140000000000001</v>
      </c>
      <c r="E269" s="12">
        <v>1604</v>
      </c>
      <c r="F269" s="13">
        <v>4.3099999999999999E-2</v>
      </c>
      <c r="G269" s="14">
        <v>0.23649999999999999</v>
      </c>
      <c r="H269" s="15">
        <v>1021</v>
      </c>
      <c r="I269" s="13">
        <v>2.92E-2</v>
      </c>
      <c r="J269" s="13">
        <v>0.28179999999999999</v>
      </c>
    </row>
    <row r="270" spans="1:10">
      <c r="A270" s="11" t="s">
        <v>91</v>
      </c>
      <c r="B270" s="12">
        <v>345</v>
      </c>
      <c r="C270" s="13">
        <v>4.7999999999999996E-3</v>
      </c>
      <c r="D270" s="14">
        <v>0.57269999999999999</v>
      </c>
      <c r="E270" s="12">
        <v>345</v>
      </c>
      <c r="F270" s="13">
        <v>9.2999999999999992E-3</v>
      </c>
      <c r="G270" s="14">
        <v>0.57269999999999999</v>
      </c>
      <c r="H270" s="15">
        <v>0</v>
      </c>
      <c r="I270" s="13">
        <v>0</v>
      </c>
      <c r="J270" s="13">
        <v>0</v>
      </c>
    </row>
    <row r="271" spans="1:10">
      <c r="A271" s="11" t="s">
        <v>92</v>
      </c>
      <c r="B271" s="12">
        <v>5815</v>
      </c>
      <c r="C271" s="13">
        <v>8.0600000000000005E-2</v>
      </c>
      <c r="D271" s="14">
        <v>0.12529999999999999</v>
      </c>
      <c r="E271" s="12">
        <v>3349</v>
      </c>
      <c r="F271" s="13">
        <v>9.01E-2</v>
      </c>
      <c r="G271" s="14">
        <v>0.16489999999999999</v>
      </c>
      <c r="H271" s="15">
        <v>2467</v>
      </c>
      <c r="I271" s="13">
        <v>7.0599999999999996E-2</v>
      </c>
      <c r="J271" s="13">
        <v>0.1928</v>
      </c>
    </row>
    <row r="272" spans="1:10">
      <c r="A272" s="11" t="s">
        <v>307</v>
      </c>
      <c r="B272" s="12">
        <v>1032</v>
      </c>
      <c r="C272" s="13">
        <v>1.43E-2</v>
      </c>
      <c r="D272" s="14">
        <v>0.314</v>
      </c>
      <c r="E272" s="12">
        <v>746</v>
      </c>
      <c r="F272" s="13">
        <v>2.01E-2</v>
      </c>
      <c r="G272" s="14">
        <v>0.37409999999999999</v>
      </c>
      <c r="H272" s="15">
        <v>286</v>
      </c>
      <c r="I272" s="13">
        <v>8.2000000000000007E-3</v>
      </c>
      <c r="J272" s="13">
        <v>0.57589999999999997</v>
      </c>
    </row>
    <row r="273" spans="1:10">
      <c r="A273" s="11" t="s">
        <v>298</v>
      </c>
      <c r="B273" s="12">
        <v>150</v>
      </c>
      <c r="C273" s="13">
        <v>2.0999999999999999E-3</v>
      </c>
      <c r="D273" s="14">
        <v>0.78290000000000004</v>
      </c>
      <c r="E273" s="12">
        <v>14</v>
      </c>
      <c r="F273" s="13">
        <v>4.0000000000000002E-4</v>
      </c>
      <c r="G273" s="14">
        <v>0.9637</v>
      </c>
      <c r="H273" s="15">
        <v>136</v>
      </c>
      <c r="I273" s="13">
        <v>3.8999999999999998E-3</v>
      </c>
      <c r="J273" s="13">
        <v>0.85819999999999996</v>
      </c>
    </row>
    <row r="274" spans="1:10">
      <c r="A274" s="11" t="s">
        <v>42</v>
      </c>
      <c r="B274" s="12">
        <v>62155</v>
      </c>
      <c r="C274" s="13">
        <v>0.86180000000000001</v>
      </c>
      <c r="D274" s="14">
        <v>1.47E-2</v>
      </c>
      <c r="E274" s="12">
        <v>31120</v>
      </c>
      <c r="F274" s="13">
        <v>0.83709999999999996</v>
      </c>
      <c r="G274" s="14">
        <v>2.2800000000000001E-2</v>
      </c>
      <c r="H274" s="15">
        <v>31035</v>
      </c>
      <c r="I274" s="13">
        <v>0.8881</v>
      </c>
      <c r="J274" s="13">
        <v>1.8499999999999999E-2</v>
      </c>
    </row>
    <row r="277" spans="1:10" ht="14">
      <c r="A277" s="16" t="s">
        <v>93</v>
      </c>
    </row>
    <row r="278" spans="1:10">
      <c r="A278" s="1"/>
    </row>
    <row r="279" spans="1:10" ht="15" customHeight="1">
      <c r="A279" s="107"/>
      <c r="B279" s="109" t="s">
        <v>6</v>
      </c>
      <c r="C279" s="110"/>
      <c r="D279" s="111"/>
      <c r="E279" s="109" t="s">
        <v>7</v>
      </c>
      <c r="F279" s="110"/>
      <c r="G279" s="111"/>
      <c r="H279" s="112" t="s">
        <v>8</v>
      </c>
      <c r="I279" s="110"/>
      <c r="J279" s="110"/>
    </row>
    <row r="280" spans="1:10" ht="13" thickBot="1">
      <c r="A280" s="108"/>
      <c r="B280" s="2" t="s">
        <v>3</v>
      </c>
      <c r="C280" s="3" t="s">
        <v>1</v>
      </c>
      <c r="D280" s="4" t="s">
        <v>2</v>
      </c>
      <c r="E280" s="2" t="s">
        <v>3</v>
      </c>
      <c r="F280" s="3" t="s">
        <v>1</v>
      </c>
      <c r="G280" s="4" t="s">
        <v>2</v>
      </c>
      <c r="H280" s="5" t="s">
        <v>3</v>
      </c>
      <c r="I280" s="3" t="s">
        <v>1</v>
      </c>
      <c r="J280" s="3" t="s">
        <v>2</v>
      </c>
    </row>
    <row r="281" spans="1:10" ht="13" thickTop="1">
      <c r="A281" s="6" t="s">
        <v>231</v>
      </c>
      <c r="B281" s="7">
        <v>72121</v>
      </c>
      <c r="C281" s="8">
        <v>1</v>
      </c>
      <c r="D281" s="9">
        <v>0</v>
      </c>
      <c r="E281" s="7">
        <v>37177</v>
      </c>
      <c r="F281" s="8">
        <v>1</v>
      </c>
      <c r="G281" s="9">
        <v>0</v>
      </c>
      <c r="H281" s="10">
        <v>34944</v>
      </c>
      <c r="I281" s="8">
        <v>1</v>
      </c>
      <c r="J281" s="9">
        <v>0</v>
      </c>
    </row>
    <row r="282" spans="1:10">
      <c r="A282" s="11" t="s">
        <v>299</v>
      </c>
      <c r="B282" s="12">
        <v>30522</v>
      </c>
      <c r="C282" s="13">
        <v>0.42320000000000002</v>
      </c>
      <c r="D282" s="14">
        <v>4.2799999999999998E-2</v>
      </c>
      <c r="E282" s="12">
        <v>17542</v>
      </c>
      <c r="F282" s="13">
        <v>0.4718</v>
      </c>
      <c r="G282" s="14">
        <v>5.4199999999999998E-2</v>
      </c>
      <c r="H282" s="15">
        <v>12980</v>
      </c>
      <c r="I282" s="13">
        <v>0.37140000000000001</v>
      </c>
      <c r="J282" s="13">
        <v>6.9099999999999995E-2</v>
      </c>
    </row>
    <row r="283" spans="1:10">
      <c r="A283" s="11" t="s">
        <v>5</v>
      </c>
      <c r="B283" s="12">
        <v>40386</v>
      </c>
      <c r="C283" s="13">
        <v>0.56000000000000005</v>
      </c>
      <c r="D283" s="14">
        <v>3.2599999999999997E-2</v>
      </c>
      <c r="E283" s="12">
        <v>19269</v>
      </c>
      <c r="F283" s="13">
        <v>0.51829999999999998</v>
      </c>
      <c r="G283" s="14">
        <v>4.9399999999999999E-2</v>
      </c>
      <c r="H283" s="15">
        <v>21118</v>
      </c>
      <c r="I283" s="13">
        <v>0.60429999999999995</v>
      </c>
      <c r="J283" s="13">
        <v>4.2999999999999997E-2</v>
      </c>
    </row>
    <row r="284" spans="1:10">
      <c r="A284" s="11" t="s">
        <v>298</v>
      </c>
      <c r="B284" s="12">
        <v>1213</v>
      </c>
      <c r="C284" s="13">
        <v>1.6799999999999999E-2</v>
      </c>
      <c r="D284" s="14">
        <v>0.28410000000000002</v>
      </c>
      <c r="E284" s="12">
        <v>367</v>
      </c>
      <c r="F284" s="13">
        <v>9.9000000000000008E-3</v>
      </c>
      <c r="G284" s="14">
        <v>0.45879999999999999</v>
      </c>
      <c r="H284" s="15">
        <v>846</v>
      </c>
      <c r="I284" s="13">
        <v>2.4199999999999999E-2</v>
      </c>
      <c r="J284" s="13">
        <v>0.35539999999999999</v>
      </c>
    </row>
    <row r="287" spans="1:10" ht="14">
      <c r="A287" s="16" t="s">
        <v>308</v>
      </c>
    </row>
    <row r="288" spans="1:10">
      <c r="A288" s="1"/>
    </row>
    <row r="289" spans="1:10" ht="15" customHeight="1">
      <c r="A289" s="107"/>
      <c r="B289" s="109" t="s">
        <v>6</v>
      </c>
      <c r="C289" s="110"/>
      <c r="D289" s="111"/>
      <c r="E289" s="109" t="s">
        <v>7</v>
      </c>
      <c r="F289" s="110"/>
      <c r="G289" s="111"/>
      <c r="H289" s="112" t="s">
        <v>8</v>
      </c>
      <c r="I289" s="110"/>
      <c r="J289" s="110"/>
    </row>
    <row r="290" spans="1:10" ht="13" thickBot="1">
      <c r="A290" s="108"/>
      <c r="B290" s="2" t="s">
        <v>3</v>
      </c>
      <c r="C290" s="3" t="s">
        <v>1</v>
      </c>
      <c r="D290" s="4" t="s">
        <v>2</v>
      </c>
      <c r="E290" s="2" t="s">
        <v>3</v>
      </c>
      <c r="F290" s="3" t="s">
        <v>1</v>
      </c>
      <c r="G290" s="4" t="s">
        <v>2</v>
      </c>
      <c r="H290" s="5" t="s">
        <v>3</v>
      </c>
      <c r="I290" s="3" t="s">
        <v>1</v>
      </c>
      <c r="J290" s="3" t="s">
        <v>2</v>
      </c>
    </row>
    <row r="291" spans="1:10" ht="13" thickTop="1">
      <c r="A291" s="6" t="s">
        <v>231</v>
      </c>
      <c r="B291" s="7">
        <v>72121</v>
      </c>
      <c r="C291" s="8">
        <v>1</v>
      </c>
      <c r="D291" s="9">
        <v>0</v>
      </c>
      <c r="E291" s="7">
        <v>37177</v>
      </c>
      <c r="F291" s="8">
        <v>1</v>
      </c>
      <c r="G291" s="9">
        <v>0</v>
      </c>
      <c r="H291" s="10">
        <v>34944</v>
      </c>
      <c r="I291" s="8">
        <v>1</v>
      </c>
      <c r="J291" s="9">
        <v>0</v>
      </c>
    </row>
    <row r="292" spans="1:10">
      <c r="A292" s="11" t="s">
        <v>94</v>
      </c>
      <c r="B292" s="12">
        <v>23170</v>
      </c>
      <c r="C292" s="13">
        <v>0.32129999999999997</v>
      </c>
      <c r="D292" s="14">
        <v>5.33E-2</v>
      </c>
      <c r="E292" s="12">
        <v>13170</v>
      </c>
      <c r="F292" s="13">
        <v>0.3543</v>
      </c>
      <c r="G292" s="14">
        <v>6.8900000000000003E-2</v>
      </c>
      <c r="H292" s="15">
        <v>10000</v>
      </c>
      <c r="I292" s="13">
        <v>0.28620000000000001</v>
      </c>
      <c r="J292" s="13">
        <v>8.3799999999999999E-2</v>
      </c>
    </row>
    <row r="293" spans="1:10">
      <c r="A293" s="11" t="s">
        <v>95</v>
      </c>
      <c r="B293" s="12">
        <v>2285</v>
      </c>
      <c r="C293" s="13">
        <v>3.1699999999999999E-2</v>
      </c>
      <c r="D293" s="14">
        <v>0.20610000000000001</v>
      </c>
      <c r="E293" s="12">
        <v>1117</v>
      </c>
      <c r="F293" s="13">
        <v>3.0099999999999998E-2</v>
      </c>
      <c r="G293" s="14">
        <v>0.29010000000000002</v>
      </c>
      <c r="H293" s="15">
        <v>1168</v>
      </c>
      <c r="I293" s="13">
        <v>3.3399999999999999E-2</v>
      </c>
      <c r="J293" s="13">
        <v>0.29249999999999998</v>
      </c>
    </row>
    <row r="294" spans="1:10">
      <c r="A294" s="11" t="s">
        <v>309</v>
      </c>
      <c r="B294" s="12">
        <v>11857</v>
      </c>
      <c r="C294" s="13">
        <v>0.16439999999999999</v>
      </c>
      <c r="D294" s="14">
        <v>8.3500000000000005E-2</v>
      </c>
      <c r="E294" s="12">
        <v>7010</v>
      </c>
      <c r="F294" s="13">
        <v>0.18859999999999999</v>
      </c>
      <c r="G294" s="14">
        <v>0.10780000000000001</v>
      </c>
      <c r="H294" s="15">
        <v>4848</v>
      </c>
      <c r="I294" s="13">
        <v>0.13869999999999999</v>
      </c>
      <c r="J294" s="13">
        <v>0.13200000000000001</v>
      </c>
    </row>
    <row r="295" spans="1:10">
      <c r="A295" s="11" t="s">
        <v>96</v>
      </c>
      <c r="B295" s="12">
        <v>33928</v>
      </c>
      <c r="C295" s="13">
        <v>0.47039999999999998</v>
      </c>
      <c r="D295" s="14">
        <v>3.8800000000000001E-2</v>
      </c>
      <c r="E295" s="12">
        <v>15459</v>
      </c>
      <c r="F295" s="13">
        <v>0.4158</v>
      </c>
      <c r="G295" s="14">
        <v>6.0600000000000001E-2</v>
      </c>
      <c r="H295" s="15">
        <v>18468</v>
      </c>
      <c r="I295" s="13">
        <v>0.52849999999999997</v>
      </c>
      <c r="J295" s="13">
        <v>4.99E-2</v>
      </c>
    </row>
    <row r="296" spans="1:10">
      <c r="A296" s="11" t="s">
        <v>298</v>
      </c>
      <c r="B296" s="12">
        <v>881</v>
      </c>
      <c r="C296" s="13">
        <v>1.2200000000000001E-2</v>
      </c>
      <c r="D296" s="14">
        <v>0.34470000000000001</v>
      </c>
      <c r="E296" s="12">
        <v>421</v>
      </c>
      <c r="F296" s="13">
        <v>1.1299999999999999E-2</v>
      </c>
      <c r="G296" s="14">
        <v>0.47749999999999998</v>
      </c>
      <c r="H296" s="15">
        <v>460</v>
      </c>
      <c r="I296" s="13">
        <v>1.32E-2</v>
      </c>
      <c r="J296" s="13">
        <v>0.49480000000000002</v>
      </c>
    </row>
    <row r="299" spans="1:10" ht="14">
      <c r="A299" s="16" t="s">
        <v>310</v>
      </c>
    </row>
    <row r="300" spans="1:10">
      <c r="A300" s="1"/>
    </row>
    <row r="301" spans="1:10" ht="15" customHeight="1">
      <c r="A301" s="107"/>
      <c r="B301" s="109" t="s">
        <v>6</v>
      </c>
      <c r="C301" s="110"/>
      <c r="D301" s="111"/>
      <c r="E301" s="109" t="s">
        <v>7</v>
      </c>
      <c r="F301" s="110"/>
      <c r="G301" s="111"/>
      <c r="H301" s="112" t="s">
        <v>8</v>
      </c>
      <c r="I301" s="110"/>
      <c r="J301" s="110"/>
    </row>
    <row r="302" spans="1:10" ht="13" thickBot="1">
      <c r="A302" s="108"/>
      <c r="B302" s="2" t="s">
        <v>3</v>
      </c>
      <c r="C302" s="3" t="s">
        <v>1</v>
      </c>
      <c r="D302" s="4" t="s">
        <v>2</v>
      </c>
      <c r="E302" s="2" t="s">
        <v>3</v>
      </c>
      <c r="F302" s="3" t="s">
        <v>1</v>
      </c>
      <c r="G302" s="4" t="s">
        <v>2</v>
      </c>
      <c r="H302" s="5" t="s">
        <v>3</v>
      </c>
      <c r="I302" s="3" t="s">
        <v>1</v>
      </c>
      <c r="J302" s="3" t="s">
        <v>2</v>
      </c>
    </row>
    <row r="303" spans="1:10" ht="13" thickTop="1">
      <c r="A303" s="6" t="s">
        <v>231</v>
      </c>
      <c r="B303" s="7">
        <v>72121</v>
      </c>
      <c r="C303" s="8">
        <v>1</v>
      </c>
      <c r="D303" s="9">
        <v>0</v>
      </c>
      <c r="E303" s="7">
        <v>37177</v>
      </c>
      <c r="F303" s="8">
        <v>1</v>
      </c>
      <c r="G303" s="9">
        <v>0</v>
      </c>
      <c r="H303" s="10">
        <v>34944</v>
      </c>
      <c r="I303" s="8">
        <v>1</v>
      </c>
      <c r="J303" s="8">
        <v>0</v>
      </c>
    </row>
    <row r="304" spans="1:10">
      <c r="A304" s="11" t="s">
        <v>98</v>
      </c>
      <c r="B304" s="12">
        <v>11072</v>
      </c>
      <c r="C304" s="13">
        <v>0.1535</v>
      </c>
      <c r="D304" s="14">
        <v>8.72E-2</v>
      </c>
      <c r="E304" s="12">
        <v>5718</v>
      </c>
      <c r="F304" s="13">
        <v>0.15379999999999999</v>
      </c>
      <c r="G304" s="14">
        <v>0.12089999999999999</v>
      </c>
      <c r="H304" s="15">
        <v>5354</v>
      </c>
      <c r="I304" s="13">
        <v>0.1532</v>
      </c>
      <c r="J304" s="13">
        <v>0.12590000000000001</v>
      </c>
    </row>
    <row r="305" spans="1:10">
      <c r="A305" s="11" t="s">
        <v>397</v>
      </c>
      <c r="B305" s="12">
        <v>26273</v>
      </c>
      <c r="C305" s="13">
        <v>0.36430000000000001</v>
      </c>
      <c r="D305" s="14">
        <v>4.8399999999999999E-2</v>
      </c>
      <c r="E305" s="12">
        <v>12347</v>
      </c>
      <c r="F305" s="13">
        <v>0.33210000000000001</v>
      </c>
      <c r="G305" s="14">
        <v>7.2400000000000006E-2</v>
      </c>
      <c r="H305" s="15">
        <v>13926</v>
      </c>
      <c r="I305" s="13">
        <v>0.39850000000000002</v>
      </c>
      <c r="J305" s="13">
        <v>6.5000000000000002E-2</v>
      </c>
    </row>
    <row r="306" spans="1:10">
      <c r="A306" s="11" t="s">
        <v>406</v>
      </c>
      <c r="B306" s="12">
        <v>16587</v>
      </c>
      <c r="C306" s="13">
        <v>0.23</v>
      </c>
      <c r="D306" s="14">
        <v>6.6199999999999995E-2</v>
      </c>
      <c r="E306" s="12">
        <v>8094</v>
      </c>
      <c r="F306" s="13">
        <v>0.2177</v>
      </c>
      <c r="G306" s="14">
        <v>9.5299999999999996E-2</v>
      </c>
      <c r="H306" s="15">
        <v>8493</v>
      </c>
      <c r="I306" s="13">
        <v>0.24299999999999999</v>
      </c>
      <c r="J306" s="13">
        <v>9.1999999999999998E-2</v>
      </c>
    </row>
    <row r="307" spans="1:10">
      <c r="A307" s="11" t="s">
        <v>405</v>
      </c>
      <c r="B307" s="12">
        <v>8874</v>
      </c>
      <c r="C307" s="13">
        <v>0.123</v>
      </c>
      <c r="D307" s="14">
        <v>9.8299999999999998E-2</v>
      </c>
      <c r="E307" s="12">
        <v>4706</v>
      </c>
      <c r="F307" s="13">
        <v>0.12659999999999999</v>
      </c>
      <c r="G307" s="14">
        <v>0.13600000000000001</v>
      </c>
      <c r="H307" s="15">
        <v>4168</v>
      </c>
      <c r="I307" s="13">
        <v>0.1193</v>
      </c>
      <c r="J307" s="13">
        <v>0.14219999999999999</v>
      </c>
    </row>
    <row r="308" spans="1:10">
      <c r="A308" s="11" t="s">
        <v>400</v>
      </c>
      <c r="B308" s="12">
        <v>5615</v>
      </c>
      <c r="C308" s="13">
        <v>7.7899999999999997E-2</v>
      </c>
      <c r="D308" s="14">
        <v>0.12759999999999999</v>
      </c>
      <c r="E308" s="12">
        <v>3852</v>
      </c>
      <c r="F308" s="13">
        <v>0.1036</v>
      </c>
      <c r="G308" s="14">
        <v>0.15490000000000001</v>
      </c>
      <c r="H308" s="15">
        <v>1763</v>
      </c>
      <c r="I308" s="13">
        <v>5.0500000000000003E-2</v>
      </c>
      <c r="J308" s="13">
        <v>0.22489999999999999</v>
      </c>
    </row>
    <row r="309" spans="1:10">
      <c r="A309" s="11" t="s">
        <v>401</v>
      </c>
      <c r="B309" s="12">
        <v>489</v>
      </c>
      <c r="C309" s="13">
        <v>6.7999999999999996E-3</v>
      </c>
      <c r="D309" s="14">
        <v>0.4173</v>
      </c>
      <c r="E309" s="12">
        <v>339</v>
      </c>
      <c r="F309" s="13">
        <v>9.1000000000000004E-3</v>
      </c>
      <c r="G309" s="14">
        <v>0.49370000000000003</v>
      </c>
      <c r="H309" s="15">
        <v>151</v>
      </c>
      <c r="I309" s="13">
        <v>4.3E-3</v>
      </c>
      <c r="J309" s="13">
        <v>0.7782</v>
      </c>
    </row>
    <row r="310" spans="1:10">
      <c r="A310" s="11" t="s">
        <v>402</v>
      </c>
      <c r="B310" s="12">
        <v>365</v>
      </c>
      <c r="C310" s="13">
        <v>5.1000000000000004E-3</v>
      </c>
      <c r="D310" s="14">
        <v>0.54469999999999996</v>
      </c>
      <c r="E310" s="12">
        <v>115</v>
      </c>
      <c r="F310" s="13">
        <v>3.0999999999999999E-3</v>
      </c>
      <c r="G310" s="14">
        <v>0.99560000000000004</v>
      </c>
      <c r="H310" s="15">
        <v>251</v>
      </c>
      <c r="I310" s="13">
        <v>7.1999999999999998E-3</v>
      </c>
      <c r="J310" s="13">
        <v>0.6502</v>
      </c>
    </row>
    <row r="311" spans="1:10">
      <c r="A311" s="11" t="s">
        <v>403</v>
      </c>
      <c r="B311" s="12">
        <v>397</v>
      </c>
      <c r="C311" s="13">
        <v>5.4999999999999997E-3</v>
      </c>
      <c r="D311" s="14">
        <v>0.50319999999999998</v>
      </c>
      <c r="E311" s="12">
        <v>397</v>
      </c>
      <c r="F311" s="13">
        <v>1.0699999999999999E-2</v>
      </c>
      <c r="G311" s="14">
        <v>0.50319999999999998</v>
      </c>
      <c r="H311" s="15">
        <v>0</v>
      </c>
      <c r="I311" s="13">
        <v>0</v>
      </c>
      <c r="J311" s="13">
        <v>0</v>
      </c>
    </row>
    <row r="312" spans="1:10">
      <c r="A312" s="11" t="s">
        <v>404</v>
      </c>
      <c r="B312" s="12">
        <v>1657</v>
      </c>
      <c r="C312" s="13">
        <v>2.3E-2</v>
      </c>
      <c r="D312" s="14">
        <v>0.2475</v>
      </c>
      <c r="E312" s="12">
        <v>1281</v>
      </c>
      <c r="F312" s="13">
        <v>3.4500000000000003E-2</v>
      </c>
      <c r="G312" s="14">
        <v>0.27989999999999998</v>
      </c>
      <c r="H312" s="15">
        <v>375</v>
      </c>
      <c r="I312" s="13">
        <v>1.0699999999999999E-2</v>
      </c>
      <c r="J312" s="13">
        <v>0.52929999999999999</v>
      </c>
    </row>
    <row r="313" spans="1:10">
      <c r="A313" s="11" t="s">
        <v>298</v>
      </c>
      <c r="B313" s="12">
        <v>791</v>
      </c>
      <c r="C313" s="13">
        <v>1.0999999999999999E-2</v>
      </c>
      <c r="D313" s="14">
        <v>0.33160000000000001</v>
      </c>
      <c r="E313" s="12">
        <v>329</v>
      </c>
      <c r="F313" s="13">
        <v>8.8000000000000005E-3</v>
      </c>
      <c r="G313" s="14">
        <v>0.50570000000000004</v>
      </c>
      <c r="H313" s="15">
        <v>463</v>
      </c>
      <c r="I313" s="13">
        <v>1.32E-2</v>
      </c>
      <c r="J313" s="13">
        <v>0.439</v>
      </c>
    </row>
    <row r="314" spans="1:10">
      <c r="A314" s="17"/>
      <c r="B314" s="18"/>
      <c r="C314" s="19"/>
      <c r="D314" s="19"/>
      <c r="E314" s="18"/>
      <c r="F314" s="19"/>
      <c r="G314" s="19"/>
      <c r="H314" s="18"/>
      <c r="I314" s="19"/>
      <c r="J314" s="19"/>
    </row>
    <row r="315" spans="1:10">
      <c r="A315" s="17"/>
      <c r="B315" s="18"/>
      <c r="C315" s="19"/>
      <c r="D315" s="19"/>
      <c r="E315" s="18"/>
      <c r="F315" s="19"/>
      <c r="G315" s="19"/>
      <c r="H315" s="18"/>
      <c r="I315" s="19"/>
      <c r="J315" s="19"/>
    </row>
    <row r="316" spans="1:10" ht="14">
      <c r="A316" s="16" t="s">
        <v>122</v>
      </c>
    </row>
    <row r="317" spans="1:10">
      <c r="A317" s="1"/>
    </row>
    <row r="318" spans="1:10" ht="15" customHeight="1">
      <c r="A318" s="107"/>
      <c r="B318" s="109" t="s">
        <v>6</v>
      </c>
      <c r="C318" s="110"/>
      <c r="D318" s="111"/>
      <c r="E318" s="109" t="s">
        <v>7</v>
      </c>
      <c r="F318" s="110"/>
      <c r="G318" s="111"/>
      <c r="H318" s="112" t="s">
        <v>8</v>
      </c>
      <c r="I318" s="110"/>
      <c r="J318" s="110"/>
    </row>
    <row r="319" spans="1:10" ht="13" thickBot="1">
      <c r="A319" s="108"/>
      <c r="B319" s="2" t="s">
        <v>3</v>
      </c>
      <c r="C319" s="3" t="s">
        <v>1</v>
      </c>
      <c r="D319" s="4" t="s">
        <v>2</v>
      </c>
      <c r="E319" s="2" t="s">
        <v>3</v>
      </c>
      <c r="F319" s="3" t="s">
        <v>1</v>
      </c>
      <c r="G319" s="4" t="s">
        <v>2</v>
      </c>
      <c r="H319" s="5" t="s">
        <v>3</v>
      </c>
      <c r="I319" s="3" t="s">
        <v>1</v>
      </c>
      <c r="J319" s="3" t="s">
        <v>2</v>
      </c>
    </row>
    <row r="320" spans="1:10" ht="13" thickTop="1">
      <c r="A320" s="6" t="s">
        <v>231</v>
      </c>
      <c r="B320" s="7">
        <v>72121</v>
      </c>
      <c r="C320" s="8">
        <v>1</v>
      </c>
      <c r="D320" s="9">
        <v>0</v>
      </c>
      <c r="E320" s="7">
        <v>37177</v>
      </c>
      <c r="F320" s="8">
        <v>1</v>
      </c>
      <c r="G320" s="9">
        <v>0</v>
      </c>
      <c r="H320" s="10">
        <v>34944</v>
      </c>
      <c r="I320" s="8">
        <v>1</v>
      </c>
      <c r="J320" s="8">
        <v>0</v>
      </c>
    </row>
    <row r="321" spans="1:10">
      <c r="A321" s="11" t="s">
        <v>97</v>
      </c>
      <c r="B321" s="12">
        <v>13363</v>
      </c>
      <c r="C321" s="13">
        <v>0.18529999999999999</v>
      </c>
      <c r="D321" s="14">
        <v>7.7600000000000002E-2</v>
      </c>
      <c r="E321" s="12">
        <v>6949</v>
      </c>
      <c r="F321" s="13">
        <v>0.18690000000000001</v>
      </c>
      <c r="G321" s="14">
        <v>0.1074</v>
      </c>
      <c r="H321" s="15">
        <v>6414</v>
      </c>
      <c r="I321" s="13">
        <v>0.18360000000000001</v>
      </c>
      <c r="J321" s="13">
        <v>0.11219999999999999</v>
      </c>
    </row>
    <row r="322" spans="1:10">
      <c r="A322" s="11" t="s">
        <v>407</v>
      </c>
      <c r="B322" s="12">
        <v>26767</v>
      </c>
      <c r="C322" s="13">
        <v>0.37109999999999999</v>
      </c>
      <c r="D322" s="14">
        <v>4.7800000000000002E-2</v>
      </c>
      <c r="E322" s="12">
        <v>12710</v>
      </c>
      <c r="F322" s="13">
        <v>0.34189999999999998</v>
      </c>
      <c r="G322" s="14">
        <v>7.0999999999999994E-2</v>
      </c>
      <c r="H322" s="15">
        <v>14056</v>
      </c>
      <c r="I322" s="13">
        <v>0.4022</v>
      </c>
      <c r="J322" s="13">
        <v>6.4600000000000005E-2</v>
      </c>
    </row>
    <row r="323" spans="1:10">
      <c r="A323" s="11" t="s">
        <v>398</v>
      </c>
      <c r="B323" s="12">
        <v>19634</v>
      </c>
      <c r="C323" s="13">
        <v>0.2722</v>
      </c>
      <c r="D323" s="14">
        <v>5.9900000000000002E-2</v>
      </c>
      <c r="E323" s="12">
        <v>9570</v>
      </c>
      <c r="F323" s="13">
        <v>0.25740000000000002</v>
      </c>
      <c r="G323" s="14">
        <v>8.6699999999999999E-2</v>
      </c>
      <c r="H323" s="15">
        <v>10064</v>
      </c>
      <c r="I323" s="13">
        <v>0.28799999999999998</v>
      </c>
      <c r="J323" s="13">
        <v>8.2799999999999999E-2</v>
      </c>
    </row>
    <row r="324" spans="1:10">
      <c r="A324" s="11" t="s">
        <v>405</v>
      </c>
      <c r="B324" s="12">
        <v>6123</v>
      </c>
      <c r="C324" s="13">
        <v>8.4900000000000003E-2</v>
      </c>
      <c r="D324" s="14">
        <v>0.1174</v>
      </c>
      <c r="E324" s="12">
        <v>3552</v>
      </c>
      <c r="F324" s="13">
        <v>9.5500000000000002E-2</v>
      </c>
      <c r="G324" s="14">
        <v>0.15620000000000001</v>
      </c>
      <c r="H324" s="15">
        <v>2571</v>
      </c>
      <c r="I324" s="13">
        <v>7.3599999999999999E-2</v>
      </c>
      <c r="J324" s="13">
        <v>0.1779</v>
      </c>
    </row>
    <row r="325" spans="1:10">
      <c r="A325" s="11" t="s">
        <v>400</v>
      </c>
      <c r="B325" s="12">
        <v>3036</v>
      </c>
      <c r="C325" s="13">
        <v>4.2099999999999999E-2</v>
      </c>
      <c r="D325" s="14">
        <v>0.17249999999999999</v>
      </c>
      <c r="E325" s="12">
        <v>1915</v>
      </c>
      <c r="F325" s="13">
        <v>5.1499999999999997E-2</v>
      </c>
      <c r="G325" s="14">
        <v>0.221</v>
      </c>
      <c r="H325" s="15">
        <v>1121</v>
      </c>
      <c r="I325" s="13">
        <v>3.2099999999999997E-2</v>
      </c>
      <c r="J325" s="13">
        <v>0.27500000000000002</v>
      </c>
    </row>
    <row r="326" spans="1:10">
      <c r="A326" s="11" t="s">
        <v>401</v>
      </c>
      <c r="B326" s="12">
        <v>637</v>
      </c>
      <c r="C326" s="13">
        <v>8.8000000000000005E-3</v>
      </c>
      <c r="D326" s="14">
        <v>0.40279999999999999</v>
      </c>
      <c r="E326" s="12">
        <v>507</v>
      </c>
      <c r="F326" s="13">
        <v>1.3599999999999999E-2</v>
      </c>
      <c r="G326" s="14">
        <v>0.4521</v>
      </c>
      <c r="H326" s="15">
        <v>130</v>
      </c>
      <c r="I326" s="13">
        <v>3.7000000000000002E-3</v>
      </c>
      <c r="J326" s="13">
        <v>0.88719999999999999</v>
      </c>
    </row>
    <row r="327" spans="1:10">
      <c r="A327" s="11" t="s">
        <v>402</v>
      </c>
      <c r="B327" s="12">
        <v>41</v>
      </c>
      <c r="C327" s="13">
        <v>5.9999999999999995E-4</v>
      </c>
      <c r="D327" s="14">
        <v>0.68799999999999994</v>
      </c>
      <c r="E327" s="12">
        <v>0</v>
      </c>
      <c r="F327" s="13">
        <v>0</v>
      </c>
      <c r="G327" s="14">
        <v>0</v>
      </c>
      <c r="H327" s="15">
        <v>41</v>
      </c>
      <c r="I327" s="13">
        <v>1.1999999999999999E-3</v>
      </c>
      <c r="J327" s="13">
        <v>0.68799999999999994</v>
      </c>
    </row>
    <row r="328" spans="1:10">
      <c r="A328" s="11" t="s">
        <v>403</v>
      </c>
      <c r="B328" s="12">
        <v>518</v>
      </c>
      <c r="C328" s="13">
        <v>7.1999999999999998E-3</v>
      </c>
      <c r="D328" s="14">
        <v>0.4451</v>
      </c>
      <c r="E328" s="12">
        <v>383</v>
      </c>
      <c r="F328" s="13">
        <v>1.03E-2</v>
      </c>
      <c r="G328" s="14">
        <v>0.52049999999999996</v>
      </c>
      <c r="H328" s="15">
        <v>136</v>
      </c>
      <c r="I328" s="13">
        <v>3.8999999999999998E-3</v>
      </c>
      <c r="J328" s="13">
        <v>0.85819999999999996</v>
      </c>
    </row>
    <row r="329" spans="1:10">
      <c r="A329" s="11" t="s">
        <v>408</v>
      </c>
      <c r="B329" s="12">
        <v>1541</v>
      </c>
      <c r="C329" s="13">
        <v>2.1399999999999999E-2</v>
      </c>
      <c r="D329" s="14">
        <v>0.2555</v>
      </c>
      <c r="E329" s="12">
        <v>1281</v>
      </c>
      <c r="F329" s="13">
        <v>3.4500000000000003E-2</v>
      </c>
      <c r="G329" s="14">
        <v>0.27989999999999998</v>
      </c>
      <c r="H329" s="15">
        <v>260</v>
      </c>
      <c r="I329" s="13">
        <v>7.4999999999999997E-3</v>
      </c>
      <c r="J329" s="13">
        <v>0.62609999999999999</v>
      </c>
    </row>
    <row r="330" spans="1:10">
      <c r="A330" s="11" t="s">
        <v>298</v>
      </c>
      <c r="B330" s="12">
        <v>460</v>
      </c>
      <c r="C330" s="13">
        <v>6.4000000000000003E-3</v>
      </c>
      <c r="D330" s="14">
        <v>0.44</v>
      </c>
      <c r="E330" s="12">
        <v>310</v>
      </c>
      <c r="F330" s="13">
        <v>8.3000000000000001E-3</v>
      </c>
      <c r="G330" s="14">
        <v>0.5333</v>
      </c>
      <c r="H330" s="15">
        <v>151</v>
      </c>
      <c r="I330" s="13">
        <v>4.3E-3</v>
      </c>
      <c r="J330" s="13">
        <v>0.7782</v>
      </c>
    </row>
    <row r="333" spans="1:10" ht="14">
      <c r="A333" s="16" t="s">
        <v>311</v>
      </c>
    </row>
    <row r="334" spans="1:10">
      <c r="A334" s="1"/>
    </row>
    <row r="335" spans="1:10" ht="15" customHeight="1">
      <c r="A335" s="107"/>
      <c r="B335" s="109" t="s">
        <v>6</v>
      </c>
      <c r="C335" s="110"/>
      <c r="D335" s="111"/>
      <c r="E335" s="109" t="s">
        <v>7</v>
      </c>
      <c r="F335" s="110"/>
      <c r="G335" s="111"/>
      <c r="H335" s="112" t="s">
        <v>8</v>
      </c>
      <c r="I335" s="110"/>
      <c r="J335" s="110"/>
    </row>
    <row r="336" spans="1:10" ht="13" thickBot="1">
      <c r="A336" s="108"/>
      <c r="B336" s="2" t="s">
        <v>3</v>
      </c>
      <c r="C336" s="3" t="s">
        <v>1</v>
      </c>
      <c r="D336" s="4" t="s">
        <v>2</v>
      </c>
      <c r="E336" s="2" t="s">
        <v>3</v>
      </c>
      <c r="F336" s="3" t="s">
        <v>1</v>
      </c>
      <c r="G336" s="4" t="s">
        <v>2</v>
      </c>
      <c r="H336" s="5" t="s">
        <v>3</v>
      </c>
      <c r="I336" s="3" t="s">
        <v>1</v>
      </c>
      <c r="J336" s="3" t="s">
        <v>2</v>
      </c>
    </row>
    <row r="337" spans="1:10" ht="13" thickTop="1">
      <c r="A337" s="6" t="s">
        <v>231</v>
      </c>
      <c r="B337" s="7">
        <v>72121</v>
      </c>
      <c r="C337" s="8">
        <v>1</v>
      </c>
      <c r="D337" s="9">
        <v>0</v>
      </c>
      <c r="E337" s="7">
        <v>37177</v>
      </c>
      <c r="F337" s="8">
        <v>1</v>
      </c>
      <c r="G337" s="9">
        <v>0</v>
      </c>
      <c r="H337" s="10">
        <v>34944</v>
      </c>
      <c r="I337" s="8">
        <v>1</v>
      </c>
      <c r="J337" s="8">
        <v>0</v>
      </c>
    </row>
    <row r="338" spans="1:10">
      <c r="A338" s="11" t="s">
        <v>99</v>
      </c>
      <c r="B338" s="12">
        <v>8965</v>
      </c>
      <c r="C338" s="13">
        <v>0.12429999999999999</v>
      </c>
      <c r="D338" s="14">
        <v>9.7799999999999998E-2</v>
      </c>
      <c r="E338" s="12">
        <v>4923</v>
      </c>
      <c r="F338" s="13">
        <v>0.13239999999999999</v>
      </c>
      <c r="G338" s="14">
        <v>0.13170000000000001</v>
      </c>
      <c r="H338" s="15">
        <v>4042</v>
      </c>
      <c r="I338" s="13">
        <v>0.1157</v>
      </c>
      <c r="J338" s="13">
        <v>0.14599999999999999</v>
      </c>
    </row>
    <row r="339" spans="1:10">
      <c r="A339" s="11" t="s">
        <v>100</v>
      </c>
      <c r="B339" s="12">
        <v>1577</v>
      </c>
      <c r="C339" s="13">
        <v>2.1899999999999999E-2</v>
      </c>
      <c r="D339" s="14">
        <v>0.25159999999999999</v>
      </c>
      <c r="E339" s="12">
        <v>946</v>
      </c>
      <c r="F339" s="13">
        <v>2.5399999999999999E-2</v>
      </c>
      <c r="G339" s="14">
        <v>0.32050000000000001</v>
      </c>
      <c r="H339" s="15">
        <v>631</v>
      </c>
      <c r="I339" s="13">
        <v>1.8100000000000002E-2</v>
      </c>
      <c r="J339" s="13">
        <v>0.40560000000000002</v>
      </c>
    </row>
    <row r="340" spans="1:10">
      <c r="A340" s="11" t="s">
        <v>101</v>
      </c>
      <c r="B340" s="12">
        <v>1957</v>
      </c>
      <c r="C340" s="13">
        <v>2.7099999999999999E-2</v>
      </c>
      <c r="D340" s="14">
        <v>0.21990000000000001</v>
      </c>
      <c r="E340" s="12">
        <v>883</v>
      </c>
      <c r="F340" s="13">
        <v>2.3800000000000002E-2</v>
      </c>
      <c r="G340" s="14">
        <v>0.32079999999999997</v>
      </c>
      <c r="H340" s="15">
        <v>1073</v>
      </c>
      <c r="I340" s="13">
        <v>3.0700000000000002E-2</v>
      </c>
      <c r="J340" s="13">
        <v>0.30159999999999998</v>
      </c>
    </row>
    <row r="341" spans="1:10">
      <c r="A341" s="11" t="s">
        <v>102</v>
      </c>
      <c r="B341" s="12">
        <v>43883</v>
      </c>
      <c r="C341" s="13">
        <v>0.60850000000000004</v>
      </c>
      <c r="D341" s="14">
        <v>2.9499999999999998E-2</v>
      </c>
      <c r="E341" s="12">
        <v>22220</v>
      </c>
      <c r="F341" s="13">
        <v>0.59770000000000001</v>
      </c>
      <c r="G341" s="14">
        <v>4.2000000000000003E-2</v>
      </c>
      <c r="H341" s="15">
        <v>21663</v>
      </c>
      <c r="I341" s="13">
        <v>0.61990000000000001</v>
      </c>
      <c r="J341" s="13">
        <v>4.1300000000000003E-2</v>
      </c>
    </row>
    <row r="342" spans="1:10">
      <c r="A342" s="11" t="s">
        <v>103</v>
      </c>
      <c r="B342" s="12">
        <v>3217</v>
      </c>
      <c r="C342" s="13">
        <v>4.4600000000000001E-2</v>
      </c>
      <c r="D342" s="14">
        <v>0.17449999999999999</v>
      </c>
      <c r="E342" s="12">
        <v>2287</v>
      </c>
      <c r="F342" s="13">
        <v>6.1499999999999999E-2</v>
      </c>
      <c r="G342" s="14">
        <v>0.21129999999999999</v>
      </c>
      <c r="H342" s="15">
        <v>929</v>
      </c>
      <c r="I342" s="13">
        <v>2.6599999999999999E-2</v>
      </c>
      <c r="J342" s="13">
        <v>0.30669999999999997</v>
      </c>
    </row>
    <row r="343" spans="1:10">
      <c r="A343" s="11" t="s">
        <v>343</v>
      </c>
      <c r="B343" s="12">
        <v>2080</v>
      </c>
      <c r="C343" s="13">
        <v>2.8799999999999999E-2</v>
      </c>
      <c r="D343" s="14">
        <v>0.22389999999999999</v>
      </c>
      <c r="E343" s="12">
        <v>664</v>
      </c>
      <c r="F343" s="13">
        <v>1.7899999999999999E-2</v>
      </c>
      <c r="G343" s="14">
        <v>0.38619999999999999</v>
      </c>
      <c r="H343" s="15">
        <v>1416</v>
      </c>
      <c r="I343" s="13">
        <v>4.0500000000000001E-2</v>
      </c>
      <c r="J343" s="13">
        <v>0.27450000000000002</v>
      </c>
    </row>
    <row r="344" spans="1:10">
      <c r="A344" s="11" t="s">
        <v>105</v>
      </c>
      <c r="B344" s="12">
        <v>828</v>
      </c>
      <c r="C344" s="13">
        <v>1.15E-2</v>
      </c>
      <c r="D344" s="14">
        <v>0.34189999999999998</v>
      </c>
      <c r="E344" s="12">
        <v>631</v>
      </c>
      <c r="F344" s="13">
        <v>1.7000000000000001E-2</v>
      </c>
      <c r="G344" s="14">
        <v>0.40529999999999999</v>
      </c>
      <c r="H344" s="15">
        <v>197</v>
      </c>
      <c r="I344" s="13">
        <v>5.5999999999999999E-3</v>
      </c>
      <c r="J344" s="13">
        <v>0.61580000000000001</v>
      </c>
    </row>
    <row r="345" spans="1:10">
      <c r="A345" s="11" t="s">
        <v>106</v>
      </c>
      <c r="B345" s="12">
        <v>1640</v>
      </c>
      <c r="C345" s="13">
        <v>2.2700000000000001E-2</v>
      </c>
      <c r="D345" s="14">
        <v>0.2427</v>
      </c>
      <c r="E345" s="12">
        <v>697</v>
      </c>
      <c r="F345" s="13">
        <v>1.8800000000000001E-2</v>
      </c>
      <c r="G345" s="14">
        <v>0.36980000000000002</v>
      </c>
      <c r="H345" s="15">
        <v>942</v>
      </c>
      <c r="I345" s="13">
        <v>2.7E-2</v>
      </c>
      <c r="J345" s="13">
        <v>0.32169999999999999</v>
      </c>
    </row>
    <row r="346" spans="1:10">
      <c r="A346" s="11" t="s">
        <v>107</v>
      </c>
      <c r="B346" s="12">
        <v>623</v>
      </c>
      <c r="C346" s="13">
        <v>8.6E-3</v>
      </c>
      <c r="D346" s="14">
        <v>0.41120000000000001</v>
      </c>
      <c r="E346" s="12">
        <v>148</v>
      </c>
      <c r="F346" s="13">
        <v>4.0000000000000001E-3</v>
      </c>
      <c r="G346" s="14">
        <v>0.78900000000000003</v>
      </c>
      <c r="H346" s="15">
        <v>475</v>
      </c>
      <c r="I346" s="13">
        <v>1.3599999999999999E-2</v>
      </c>
      <c r="J346" s="13">
        <v>0.48010000000000003</v>
      </c>
    </row>
    <row r="347" spans="1:10">
      <c r="A347" s="11" t="s">
        <v>108</v>
      </c>
      <c r="B347" s="12">
        <v>716</v>
      </c>
      <c r="C347" s="13">
        <v>9.9000000000000008E-3</v>
      </c>
      <c r="D347" s="14">
        <v>0.36230000000000001</v>
      </c>
      <c r="E347" s="12">
        <v>540</v>
      </c>
      <c r="F347" s="13">
        <v>1.4500000000000001E-2</v>
      </c>
      <c r="G347" s="14">
        <v>0.42659999999999998</v>
      </c>
      <c r="H347" s="15">
        <v>176</v>
      </c>
      <c r="I347" s="13">
        <v>5.0000000000000001E-3</v>
      </c>
      <c r="J347" s="13">
        <v>0.67810000000000004</v>
      </c>
    </row>
    <row r="348" spans="1:10">
      <c r="A348" s="11" t="s">
        <v>312</v>
      </c>
      <c r="B348" s="12">
        <v>1914</v>
      </c>
      <c r="C348" s="13">
        <v>2.6499999999999999E-2</v>
      </c>
      <c r="D348" s="14">
        <v>0.2243</v>
      </c>
      <c r="E348" s="12">
        <v>946</v>
      </c>
      <c r="F348" s="13">
        <v>2.5399999999999999E-2</v>
      </c>
      <c r="G348" s="14">
        <v>0.32050000000000001</v>
      </c>
      <c r="H348" s="15">
        <v>968</v>
      </c>
      <c r="I348" s="13">
        <v>2.7699999999999999E-2</v>
      </c>
      <c r="J348" s="13">
        <v>0.31409999999999999</v>
      </c>
    </row>
    <row r="349" spans="1:10">
      <c r="A349" s="11" t="s">
        <v>313</v>
      </c>
      <c r="B349" s="12">
        <v>1069</v>
      </c>
      <c r="C349" s="13">
        <v>1.4800000000000001E-2</v>
      </c>
      <c r="D349" s="14">
        <v>0.30409999999999998</v>
      </c>
      <c r="E349" s="12">
        <v>277</v>
      </c>
      <c r="F349" s="13">
        <v>7.4000000000000003E-3</v>
      </c>
      <c r="G349" s="14">
        <v>0.59119999999999995</v>
      </c>
      <c r="H349" s="15">
        <v>792</v>
      </c>
      <c r="I349" s="13">
        <v>2.2700000000000001E-2</v>
      </c>
      <c r="J349" s="13">
        <v>0.35460000000000003</v>
      </c>
    </row>
    <row r="350" spans="1:10" ht="12.75" customHeight="1">
      <c r="A350" s="11" t="s">
        <v>70</v>
      </c>
      <c r="B350" s="12">
        <v>845</v>
      </c>
      <c r="C350" s="13">
        <v>1.17E-2</v>
      </c>
      <c r="D350" s="14">
        <v>0.25700000000000001</v>
      </c>
      <c r="E350" s="12">
        <v>407</v>
      </c>
      <c r="F350" s="13">
        <v>1.0999999999999999E-2</v>
      </c>
      <c r="G350" s="14">
        <v>0.32669999999999999</v>
      </c>
      <c r="H350" s="15">
        <v>438</v>
      </c>
      <c r="I350" s="13">
        <v>1.2500000000000001E-2</v>
      </c>
      <c r="J350" s="13">
        <v>0.39219999999999999</v>
      </c>
    </row>
    <row r="351" spans="1:10">
      <c r="A351" s="11" t="s">
        <v>298</v>
      </c>
      <c r="B351" s="12">
        <v>2807</v>
      </c>
      <c r="C351" s="13">
        <v>3.8899999999999997E-2</v>
      </c>
      <c r="D351" s="14">
        <v>0.1668</v>
      </c>
      <c r="E351" s="12">
        <v>1607</v>
      </c>
      <c r="F351" s="13">
        <v>4.3200000000000002E-2</v>
      </c>
      <c r="G351" s="14">
        <v>0.22739999999999999</v>
      </c>
      <c r="H351" s="15">
        <v>1201</v>
      </c>
      <c r="I351" s="13">
        <v>3.44E-2</v>
      </c>
      <c r="J351" s="13">
        <v>0.24410000000000001</v>
      </c>
    </row>
    <row r="354" spans="1:10" ht="14">
      <c r="A354" s="16" t="s">
        <v>314</v>
      </c>
    </row>
    <row r="355" spans="1:10">
      <c r="A355" s="1"/>
    </row>
    <row r="356" spans="1:10" ht="15" customHeight="1">
      <c r="A356" s="107"/>
      <c r="B356" s="109" t="s">
        <v>6</v>
      </c>
      <c r="C356" s="110"/>
      <c r="D356" s="111"/>
      <c r="E356" s="109" t="s">
        <v>7</v>
      </c>
      <c r="F356" s="110"/>
      <c r="G356" s="111"/>
      <c r="H356" s="112" t="s">
        <v>8</v>
      </c>
      <c r="I356" s="110"/>
      <c r="J356" s="110"/>
    </row>
    <row r="357" spans="1:10" ht="13" thickBot="1">
      <c r="A357" s="108"/>
      <c r="B357" s="2" t="s">
        <v>3</v>
      </c>
      <c r="C357" s="3" t="s">
        <v>1</v>
      </c>
      <c r="D357" s="4" t="s">
        <v>2</v>
      </c>
      <c r="E357" s="2" t="s">
        <v>3</v>
      </c>
      <c r="F357" s="3" t="s">
        <v>1</v>
      </c>
      <c r="G357" s="4" t="s">
        <v>2</v>
      </c>
      <c r="H357" s="5" t="s">
        <v>3</v>
      </c>
      <c r="I357" s="3" t="s">
        <v>1</v>
      </c>
      <c r="J357" s="3" t="s">
        <v>2</v>
      </c>
    </row>
    <row r="358" spans="1:10" ht="13" thickTop="1">
      <c r="A358" s="6" t="s">
        <v>9</v>
      </c>
      <c r="B358" s="7">
        <v>72121</v>
      </c>
      <c r="C358" s="8">
        <v>1</v>
      </c>
      <c r="D358" s="9">
        <v>0</v>
      </c>
      <c r="E358" s="7">
        <v>37177</v>
      </c>
      <c r="F358" s="8">
        <v>1</v>
      </c>
      <c r="G358" s="9">
        <v>0</v>
      </c>
      <c r="H358" s="10">
        <v>34944</v>
      </c>
      <c r="I358" s="8">
        <v>1</v>
      </c>
      <c r="J358" s="8">
        <v>0</v>
      </c>
    </row>
    <row r="359" spans="1:10">
      <c r="A359" s="11" t="s">
        <v>299</v>
      </c>
      <c r="B359" s="12">
        <v>32662</v>
      </c>
      <c r="C359" s="13">
        <v>0.45290000000000002</v>
      </c>
      <c r="D359" s="14" t="s">
        <v>109</v>
      </c>
      <c r="E359" s="12">
        <v>18206</v>
      </c>
      <c r="F359" s="13">
        <v>0.48970000000000002</v>
      </c>
      <c r="G359" s="14" t="s">
        <v>110</v>
      </c>
      <c r="H359" s="15">
        <v>14456</v>
      </c>
      <c r="I359" s="13">
        <v>0.41370000000000001</v>
      </c>
      <c r="J359" s="13" t="s">
        <v>111</v>
      </c>
    </row>
    <row r="360" spans="1:10">
      <c r="A360" s="11" t="s">
        <v>5</v>
      </c>
      <c r="B360" s="12">
        <v>26066</v>
      </c>
      <c r="C360" s="13">
        <v>0.3614</v>
      </c>
      <c r="D360" s="14" t="s">
        <v>112</v>
      </c>
      <c r="E360" s="12">
        <v>13153</v>
      </c>
      <c r="F360" s="13">
        <v>0.3538</v>
      </c>
      <c r="G360" s="14" t="s">
        <v>113</v>
      </c>
      <c r="H360" s="15">
        <v>12913</v>
      </c>
      <c r="I360" s="13">
        <v>0.3695</v>
      </c>
      <c r="J360" s="13" t="s">
        <v>114</v>
      </c>
    </row>
    <row r="361" spans="1:10">
      <c r="A361" s="11" t="s">
        <v>115</v>
      </c>
      <c r="B361" s="12">
        <v>10840</v>
      </c>
      <c r="C361" s="13">
        <v>0.15029999999999999</v>
      </c>
      <c r="D361" s="14" t="s">
        <v>116</v>
      </c>
      <c r="E361" s="12">
        <v>5053</v>
      </c>
      <c r="F361" s="13">
        <v>0.13589999999999999</v>
      </c>
      <c r="G361" s="14" t="s">
        <v>117</v>
      </c>
      <c r="H361" s="15">
        <v>5787</v>
      </c>
      <c r="I361" s="13">
        <v>0.1656</v>
      </c>
      <c r="J361" s="13" t="s">
        <v>118</v>
      </c>
    </row>
    <row r="362" spans="1:10">
      <c r="A362" s="11" t="s">
        <v>298</v>
      </c>
      <c r="B362" s="12">
        <v>2553</v>
      </c>
      <c r="C362" s="13">
        <v>3.5400000000000001E-2</v>
      </c>
      <c r="D362" s="14" t="s">
        <v>119</v>
      </c>
      <c r="E362" s="12">
        <v>765</v>
      </c>
      <c r="F362" s="13">
        <v>2.06E-2</v>
      </c>
      <c r="G362" s="14" t="s">
        <v>120</v>
      </c>
      <c r="H362" s="15">
        <v>1787</v>
      </c>
      <c r="I362" s="13">
        <v>5.11E-2</v>
      </c>
      <c r="J362" s="13" t="s">
        <v>121</v>
      </c>
    </row>
    <row r="365" spans="1:10" ht="14">
      <c r="A365" s="16" t="s">
        <v>315</v>
      </c>
    </row>
    <row r="366" spans="1:10">
      <c r="A366" s="1"/>
    </row>
    <row r="367" spans="1:10" ht="15" customHeight="1">
      <c r="A367" s="107"/>
      <c r="B367" s="109" t="s">
        <v>6</v>
      </c>
      <c r="C367" s="110"/>
      <c r="D367" s="111"/>
      <c r="E367" s="109" t="s">
        <v>7</v>
      </c>
      <c r="F367" s="110"/>
      <c r="G367" s="111"/>
      <c r="H367" s="112" t="s">
        <v>8</v>
      </c>
      <c r="I367" s="110"/>
      <c r="J367" s="110"/>
    </row>
    <row r="368" spans="1:10" ht="13" thickBot="1">
      <c r="A368" s="108"/>
      <c r="B368" s="2" t="s">
        <v>3</v>
      </c>
      <c r="C368" s="3" t="s">
        <v>1</v>
      </c>
      <c r="D368" s="4" t="s">
        <v>2</v>
      </c>
      <c r="E368" s="2" t="s">
        <v>3</v>
      </c>
      <c r="F368" s="3" t="s">
        <v>1</v>
      </c>
      <c r="G368" s="4" t="s">
        <v>2</v>
      </c>
      <c r="H368" s="5" t="s">
        <v>3</v>
      </c>
      <c r="I368" s="3" t="s">
        <v>1</v>
      </c>
      <c r="J368" s="3" t="s">
        <v>2</v>
      </c>
    </row>
    <row r="369" spans="1:10" ht="13" thickTop="1">
      <c r="A369" s="6" t="s">
        <v>231</v>
      </c>
      <c r="B369" s="7">
        <v>72121</v>
      </c>
      <c r="C369" s="8">
        <v>1</v>
      </c>
      <c r="D369" s="9">
        <v>0</v>
      </c>
      <c r="E369" s="7">
        <v>37177</v>
      </c>
      <c r="F369" s="8">
        <v>1</v>
      </c>
      <c r="G369" s="9">
        <v>0</v>
      </c>
      <c r="H369" s="10">
        <v>34944</v>
      </c>
      <c r="I369" s="8">
        <v>1</v>
      </c>
      <c r="J369" s="8">
        <v>0</v>
      </c>
    </row>
    <row r="370" spans="1:10">
      <c r="A370" s="11" t="s">
        <v>316</v>
      </c>
      <c r="B370" s="12">
        <v>1079</v>
      </c>
      <c r="C370" s="13">
        <v>1.4999999999999999E-2</v>
      </c>
      <c r="D370" s="14">
        <v>0.30059999999999998</v>
      </c>
      <c r="E370" s="12">
        <v>908</v>
      </c>
      <c r="F370" s="13">
        <v>2.4400000000000002E-2</v>
      </c>
      <c r="G370" s="14">
        <v>0.33229999999999998</v>
      </c>
      <c r="H370" s="15">
        <v>171</v>
      </c>
      <c r="I370" s="13">
        <v>4.8999999999999998E-3</v>
      </c>
      <c r="J370" s="13">
        <v>0.69489999999999996</v>
      </c>
    </row>
    <row r="371" spans="1:10">
      <c r="A371" s="11" t="s">
        <v>123</v>
      </c>
      <c r="B371" s="12">
        <v>25480</v>
      </c>
      <c r="C371" s="13">
        <v>0.3533</v>
      </c>
      <c r="D371" s="14">
        <v>4.9700000000000001E-2</v>
      </c>
      <c r="E371" s="12">
        <v>12388</v>
      </c>
      <c r="F371" s="13">
        <v>0.3332</v>
      </c>
      <c r="G371" s="14">
        <v>7.2300000000000003E-2</v>
      </c>
      <c r="H371" s="15">
        <v>13092</v>
      </c>
      <c r="I371" s="13">
        <v>0.37469999999999998</v>
      </c>
      <c r="J371" s="13">
        <v>6.83E-2</v>
      </c>
    </row>
    <row r="372" spans="1:10">
      <c r="A372" s="11" t="s">
        <v>124</v>
      </c>
      <c r="B372" s="12">
        <v>29490</v>
      </c>
      <c r="C372" s="13">
        <v>0.40889999999999999</v>
      </c>
      <c r="D372" s="14">
        <v>4.41E-2</v>
      </c>
      <c r="E372" s="12">
        <v>15617</v>
      </c>
      <c r="F372" s="13">
        <v>0.42009999999999997</v>
      </c>
      <c r="G372" s="14">
        <v>6.0100000000000001E-2</v>
      </c>
      <c r="H372" s="15">
        <v>13873</v>
      </c>
      <c r="I372" s="13">
        <v>0.39700000000000002</v>
      </c>
      <c r="J372" s="13">
        <v>6.5000000000000002E-2</v>
      </c>
    </row>
    <row r="373" spans="1:10">
      <c r="A373" s="11" t="s">
        <v>125</v>
      </c>
      <c r="B373" s="12">
        <v>14713</v>
      </c>
      <c r="C373" s="13">
        <v>0.20399999999999999</v>
      </c>
      <c r="D373" s="14">
        <v>7.3099999999999998E-2</v>
      </c>
      <c r="E373" s="12">
        <v>7680</v>
      </c>
      <c r="F373" s="13">
        <v>0.20660000000000001</v>
      </c>
      <c r="G373" s="14">
        <v>0.1013</v>
      </c>
      <c r="H373" s="15">
        <v>7033</v>
      </c>
      <c r="I373" s="13">
        <v>0.20130000000000001</v>
      </c>
      <c r="J373" s="13">
        <v>0.1056</v>
      </c>
    </row>
    <row r="374" spans="1:10">
      <c r="A374" s="11" t="s">
        <v>126</v>
      </c>
      <c r="B374" s="12">
        <v>323</v>
      </c>
      <c r="C374" s="13">
        <v>4.4999999999999997E-3</v>
      </c>
      <c r="D374" s="14">
        <v>0.51619999999999999</v>
      </c>
      <c r="E374" s="12">
        <v>282</v>
      </c>
      <c r="F374" s="13">
        <v>7.6E-3</v>
      </c>
      <c r="G374" s="14">
        <v>0.58260000000000001</v>
      </c>
      <c r="H374" s="15">
        <v>41</v>
      </c>
      <c r="I374" s="13">
        <v>1.1999999999999999E-3</v>
      </c>
      <c r="J374" s="13">
        <v>0.68799999999999994</v>
      </c>
    </row>
    <row r="375" spans="1:10">
      <c r="A375" s="11" t="s">
        <v>298</v>
      </c>
      <c r="B375" s="12">
        <v>1037</v>
      </c>
      <c r="C375" s="13">
        <v>1.44E-2</v>
      </c>
      <c r="D375" s="14">
        <v>0.27879999999999999</v>
      </c>
      <c r="E375" s="12">
        <v>304</v>
      </c>
      <c r="F375" s="13">
        <v>8.2000000000000007E-3</v>
      </c>
      <c r="G375" s="14">
        <v>0.41820000000000002</v>
      </c>
      <c r="H375" s="15">
        <v>734</v>
      </c>
      <c r="I375" s="13">
        <v>2.1000000000000001E-2</v>
      </c>
      <c r="J375" s="13">
        <v>0.35420000000000001</v>
      </c>
    </row>
    <row r="378" spans="1:10" ht="14">
      <c r="A378" s="16" t="s">
        <v>317</v>
      </c>
    </row>
    <row r="379" spans="1:10">
      <c r="A379" s="1"/>
    </row>
    <row r="380" spans="1:10" ht="15" customHeight="1">
      <c r="A380" s="107"/>
      <c r="B380" s="109" t="s">
        <v>6</v>
      </c>
      <c r="C380" s="110"/>
      <c r="D380" s="111"/>
      <c r="E380" s="109" t="s">
        <v>7</v>
      </c>
      <c r="F380" s="110"/>
      <c r="G380" s="111"/>
      <c r="H380" s="112" t="s">
        <v>8</v>
      </c>
      <c r="I380" s="110"/>
      <c r="J380" s="110"/>
    </row>
    <row r="381" spans="1:10" ht="13" thickBot="1">
      <c r="A381" s="108"/>
      <c r="B381" s="2" t="s">
        <v>3</v>
      </c>
      <c r="C381" s="3" t="s">
        <v>1</v>
      </c>
      <c r="D381" s="4" t="s">
        <v>2</v>
      </c>
      <c r="E381" s="2" t="s">
        <v>3</v>
      </c>
      <c r="F381" s="3" t="s">
        <v>1</v>
      </c>
      <c r="G381" s="4" t="s">
        <v>2</v>
      </c>
      <c r="H381" s="5" t="s">
        <v>3</v>
      </c>
      <c r="I381" s="3" t="s">
        <v>1</v>
      </c>
      <c r="J381" s="3" t="s">
        <v>2</v>
      </c>
    </row>
    <row r="382" spans="1:10" ht="13" thickTop="1">
      <c r="A382" s="6" t="s">
        <v>231</v>
      </c>
      <c r="B382" s="7">
        <v>72121</v>
      </c>
      <c r="C382" s="8">
        <v>1</v>
      </c>
      <c r="D382" s="9">
        <v>0</v>
      </c>
      <c r="E382" s="7">
        <v>37177</v>
      </c>
      <c r="F382" s="8">
        <v>1</v>
      </c>
      <c r="G382" s="9">
        <v>0</v>
      </c>
      <c r="H382" s="10">
        <v>34944</v>
      </c>
      <c r="I382" s="8">
        <v>1</v>
      </c>
      <c r="J382" s="8">
        <v>0</v>
      </c>
    </row>
    <row r="383" spans="1:10">
      <c r="A383" s="11" t="s">
        <v>299</v>
      </c>
      <c r="B383" s="12">
        <v>24954</v>
      </c>
      <c r="C383" s="13">
        <v>0.34599999999999997</v>
      </c>
      <c r="D383" s="14">
        <v>5.16E-2</v>
      </c>
      <c r="E383" s="12">
        <v>12297</v>
      </c>
      <c r="F383" s="13">
        <v>0.33079999999999998</v>
      </c>
      <c r="G383" s="14">
        <v>7.4700000000000003E-2</v>
      </c>
      <c r="H383" s="15">
        <v>12657</v>
      </c>
      <c r="I383" s="13">
        <v>0.36220000000000002</v>
      </c>
      <c r="J383" s="13">
        <v>7.1199999999999999E-2</v>
      </c>
    </row>
    <row r="384" spans="1:10">
      <c r="A384" s="11" t="s">
        <v>5</v>
      </c>
      <c r="B384" s="12">
        <v>32657</v>
      </c>
      <c r="C384" s="13">
        <v>0.45279999999999998</v>
      </c>
      <c r="D384" s="14">
        <v>3.9800000000000002E-2</v>
      </c>
      <c r="E384" s="12">
        <v>17353</v>
      </c>
      <c r="F384" s="13">
        <v>0.46679999999999999</v>
      </c>
      <c r="G384" s="14">
        <v>5.3600000000000002E-2</v>
      </c>
      <c r="H384" s="15">
        <v>15304</v>
      </c>
      <c r="I384" s="13">
        <v>0.438</v>
      </c>
      <c r="J384" s="13">
        <v>5.9200000000000003E-2</v>
      </c>
    </row>
    <row r="385" spans="1:10">
      <c r="A385" s="11" t="s">
        <v>298</v>
      </c>
      <c r="B385" s="12">
        <v>1969</v>
      </c>
      <c r="C385" s="13">
        <v>2.7300000000000001E-2</v>
      </c>
      <c r="D385" s="14">
        <v>0.23630000000000001</v>
      </c>
      <c r="E385" s="12">
        <v>1163</v>
      </c>
      <c r="F385" s="13">
        <v>3.1300000000000001E-2</v>
      </c>
      <c r="G385" s="14">
        <v>0.30599999999999999</v>
      </c>
      <c r="H385" s="15">
        <v>805</v>
      </c>
      <c r="I385" s="13">
        <v>2.3099999999999999E-2</v>
      </c>
      <c r="J385" s="13">
        <v>0.37180000000000002</v>
      </c>
    </row>
    <row r="386" spans="1:10">
      <c r="A386" s="11" t="s">
        <v>53</v>
      </c>
      <c r="B386" s="12">
        <v>12541</v>
      </c>
      <c r="C386" s="13">
        <v>0.1739</v>
      </c>
      <c r="D386" s="14">
        <v>1.1000000000000001E-3</v>
      </c>
      <c r="E386" s="12">
        <v>6364</v>
      </c>
      <c r="F386" s="13">
        <v>0.17119999999999999</v>
      </c>
      <c r="G386" s="14">
        <v>2.0999999999999999E-3</v>
      </c>
      <c r="H386" s="15">
        <v>6177</v>
      </c>
      <c r="I386" s="13">
        <v>0.17680000000000001</v>
      </c>
      <c r="J386" s="13">
        <v>0</v>
      </c>
    </row>
    <row r="389" spans="1:10" ht="14">
      <c r="A389" s="16" t="s">
        <v>318</v>
      </c>
    </row>
    <row r="390" spans="1:10">
      <c r="A390" s="1"/>
    </row>
    <row r="391" spans="1:10" ht="15" customHeight="1">
      <c r="A391" s="107"/>
      <c r="B391" s="109" t="s">
        <v>6</v>
      </c>
      <c r="C391" s="110"/>
      <c r="D391" s="111"/>
      <c r="E391" s="109" t="s">
        <v>7</v>
      </c>
      <c r="F391" s="110"/>
      <c r="G391" s="111"/>
      <c r="H391" s="112" t="s">
        <v>8</v>
      </c>
      <c r="I391" s="110"/>
      <c r="J391" s="110"/>
    </row>
    <row r="392" spans="1:10" ht="13" thickBot="1">
      <c r="A392" s="108"/>
      <c r="B392" s="2" t="s">
        <v>3</v>
      </c>
      <c r="C392" s="3" t="s">
        <v>1</v>
      </c>
      <c r="D392" s="4" t="s">
        <v>2</v>
      </c>
      <c r="E392" s="2" t="s">
        <v>3</v>
      </c>
      <c r="F392" s="3" t="s">
        <v>1</v>
      </c>
      <c r="G392" s="4" t="s">
        <v>2</v>
      </c>
      <c r="H392" s="5" t="s">
        <v>3</v>
      </c>
      <c r="I392" s="3" t="s">
        <v>1</v>
      </c>
      <c r="J392" s="3" t="s">
        <v>2</v>
      </c>
    </row>
    <row r="393" spans="1:10" ht="13" thickTop="1">
      <c r="A393" s="6" t="s">
        <v>231</v>
      </c>
      <c r="B393" s="7">
        <v>72121</v>
      </c>
      <c r="C393" s="8">
        <v>1</v>
      </c>
      <c r="D393" s="9">
        <v>0</v>
      </c>
      <c r="E393" s="7">
        <v>37177</v>
      </c>
      <c r="F393" s="8">
        <v>1</v>
      </c>
      <c r="G393" s="9">
        <v>0</v>
      </c>
      <c r="H393" s="10">
        <v>34944</v>
      </c>
      <c r="I393" s="8">
        <v>1</v>
      </c>
      <c r="J393" s="8">
        <v>0</v>
      </c>
    </row>
    <row r="394" spans="1:10">
      <c r="A394" s="11" t="s">
        <v>319</v>
      </c>
      <c r="B394" s="12">
        <v>46117</v>
      </c>
      <c r="C394" s="13">
        <v>0.63939999999999997</v>
      </c>
      <c r="D394" s="14">
        <v>2.6599999999999999E-2</v>
      </c>
      <c r="E394" s="12">
        <v>24819</v>
      </c>
      <c r="F394" s="13">
        <v>0.66759999999999997</v>
      </c>
      <c r="G394" s="14">
        <v>3.4700000000000002E-2</v>
      </c>
      <c r="H394" s="15">
        <v>21298</v>
      </c>
      <c r="I394" s="13">
        <v>0.60950000000000004</v>
      </c>
      <c r="J394" s="13">
        <v>4.1099999999999998E-2</v>
      </c>
    </row>
    <row r="395" spans="1:10">
      <c r="A395" s="11" t="s">
        <v>5</v>
      </c>
      <c r="B395" s="12">
        <v>25659</v>
      </c>
      <c r="C395" s="13">
        <v>0.35580000000000001</v>
      </c>
      <c r="D395" s="14">
        <v>4.7600000000000003E-2</v>
      </c>
      <c r="E395" s="12">
        <v>12358</v>
      </c>
      <c r="F395" s="13">
        <v>0.33239999999999997</v>
      </c>
      <c r="G395" s="14">
        <v>6.9699999999999998E-2</v>
      </c>
      <c r="H395" s="15">
        <v>13301</v>
      </c>
      <c r="I395" s="13">
        <v>0.38059999999999999</v>
      </c>
      <c r="J395" s="13">
        <v>6.5199999999999994E-2</v>
      </c>
    </row>
    <row r="396" spans="1:10">
      <c r="A396" s="11" t="s">
        <v>298</v>
      </c>
      <c r="B396" s="12">
        <v>345</v>
      </c>
      <c r="C396" s="13">
        <v>4.7999999999999996E-3</v>
      </c>
      <c r="D396" s="14">
        <v>0.57250000000000001</v>
      </c>
      <c r="E396" s="12">
        <v>0</v>
      </c>
      <c r="F396" s="13">
        <v>0</v>
      </c>
      <c r="G396" s="14">
        <v>0</v>
      </c>
      <c r="H396" s="15">
        <v>345</v>
      </c>
      <c r="I396" s="13">
        <v>9.9000000000000008E-3</v>
      </c>
      <c r="J396" s="13">
        <v>0.57250000000000001</v>
      </c>
    </row>
    <row r="399" spans="1:10" ht="14">
      <c r="A399" s="16" t="s">
        <v>320</v>
      </c>
    </row>
    <row r="400" spans="1:10">
      <c r="A400" s="1"/>
    </row>
    <row r="401" spans="1:10" ht="15" customHeight="1">
      <c r="A401" s="107"/>
      <c r="B401" s="109" t="s">
        <v>6</v>
      </c>
      <c r="C401" s="110"/>
      <c r="D401" s="111"/>
      <c r="E401" s="109" t="s">
        <v>7</v>
      </c>
      <c r="F401" s="110"/>
      <c r="G401" s="111"/>
      <c r="H401" s="112" t="s">
        <v>8</v>
      </c>
      <c r="I401" s="110"/>
      <c r="J401" s="110"/>
    </row>
    <row r="402" spans="1:10" ht="13" thickBot="1">
      <c r="A402" s="108"/>
      <c r="B402" s="2" t="s">
        <v>3</v>
      </c>
      <c r="C402" s="3" t="s">
        <v>1</v>
      </c>
      <c r="D402" s="4" t="s">
        <v>2</v>
      </c>
      <c r="E402" s="2" t="s">
        <v>3</v>
      </c>
      <c r="F402" s="3" t="s">
        <v>1</v>
      </c>
      <c r="G402" s="4" t="s">
        <v>2</v>
      </c>
      <c r="H402" s="5" t="s">
        <v>3</v>
      </c>
      <c r="I402" s="3" t="s">
        <v>1</v>
      </c>
      <c r="J402" s="3" t="s">
        <v>2</v>
      </c>
    </row>
    <row r="403" spans="1:10" ht="13" thickTop="1">
      <c r="A403" s="6" t="s">
        <v>231</v>
      </c>
      <c r="B403" s="7">
        <v>72121</v>
      </c>
      <c r="C403" s="8">
        <v>1</v>
      </c>
      <c r="D403" s="9">
        <v>0</v>
      </c>
      <c r="E403" s="7">
        <v>37177</v>
      </c>
      <c r="F403" s="8">
        <v>1</v>
      </c>
      <c r="G403" s="9">
        <v>0</v>
      </c>
      <c r="H403" s="10">
        <v>34944</v>
      </c>
      <c r="I403" s="8">
        <v>1</v>
      </c>
      <c r="J403" s="8">
        <v>0</v>
      </c>
    </row>
    <row r="404" spans="1:10">
      <c r="A404" s="11" t="s">
        <v>299</v>
      </c>
      <c r="B404" s="12">
        <v>47419</v>
      </c>
      <c r="C404" s="13">
        <v>0.65749999999999997</v>
      </c>
      <c r="D404" s="14">
        <v>2.64E-2</v>
      </c>
      <c r="E404" s="12">
        <v>25584</v>
      </c>
      <c r="F404" s="13">
        <v>0.68820000000000003</v>
      </c>
      <c r="G404" s="14">
        <v>3.4299999999999997E-2</v>
      </c>
      <c r="H404" s="15">
        <v>21835</v>
      </c>
      <c r="I404" s="13">
        <v>0.62490000000000001</v>
      </c>
      <c r="J404" s="13">
        <v>4.0800000000000003E-2</v>
      </c>
    </row>
    <row r="405" spans="1:10">
      <c r="A405" s="11" t="s">
        <v>5</v>
      </c>
      <c r="B405" s="12">
        <v>24356</v>
      </c>
      <c r="C405" s="13">
        <v>0.3377</v>
      </c>
      <c r="D405" s="14">
        <v>5.1200000000000002E-2</v>
      </c>
      <c r="E405" s="12">
        <v>11593</v>
      </c>
      <c r="F405" s="13">
        <v>0.31180000000000002</v>
      </c>
      <c r="G405" s="14">
        <v>7.5800000000000006E-2</v>
      </c>
      <c r="H405" s="15">
        <v>12764</v>
      </c>
      <c r="I405" s="13">
        <v>0.36530000000000001</v>
      </c>
      <c r="J405" s="13">
        <v>6.93E-2</v>
      </c>
    </row>
    <row r="406" spans="1:10">
      <c r="A406" s="11" t="s">
        <v>298</v>
      </c>
      <c r="B406" s="12">
        <v>345</v>
      </c>
      <c r="C406" s="13">
        <v>4.7999999999999996E-3</v>
      </c>
      <c r="D406" s="14">
        <v>0.57250000000000001</v>
      </c>
      <c r="E406" s="12">
        <v>0</v>
      </c>
      <c r="F406" s="13">
        <v>0</v>
      </c>
      <c r="G406" s="14">
        <v>0</v>
      </c>
      <c r="H406" s="15">
        <v>345</v>
      </c>
      <c r="I406" s="13">
        <v>9.9000000000000008E-3</v>
      </c>
      <c r="J406" s="13">
        <v>0.57250000000000001</v>
      </c>
    </row>
    <row r="409" spans="1:10" ht="14">
      <c r="A409" s="16" t="s">
        <v>321</v>
      </c>
    </row>
    <row r="410" spans="1:10">
      <c r="A410" s="1"/>
    </row>
    <row r="411" spans="1:10" ht="15" customHeight="1">
      <c r="A411" s="107"/>
      <c r="B411" s="109" t="s">
        <v>6</v>
      </c>
      <c r="C411" s="110"/>
      <c r="D411" s="111"/>
      <c r="E411" s="109" t="s">
        <v>7</v>
      </c>
      <c r="F411" s="110"/>
      <c r="G411" s="111"/>
      <c r="H411" s="112" t="s">
        <v>8</v>
      </c>
      <c r="I411" s="110"/>
      <c r="J411" s="110"/>
    </row>
    <row r="412" spans="1:10" ht="13" thickBot="1">
      <c r="A412" s="108"/>
      <c r="B412" s="2" t="s">
        <v>3</v>
      </c>
      <c r="C412" s="3" t="s">
        <v>1</v>
      </c>
      <c r="D412" s="4" t="s">
        <v>2</v>
      </c>
      <c r="E412" s="2" t="s">
        <v>3</v>
      </c>
      <c r="F412" s="3" t="s">
        <v>1</v>
      </c>
      <c r="G412" s="4" t="s">
        <v>2</v>
      </c>
      <c r="H412" s="5" t="s">
        <v>3</v>
      </c>
      <c r="I412" s="3" t="s">
        <v>1</v>
      </c>
      <c r="J412" s="3" t="s">
        <v>2</v>
      </c>
    </row>
    <row r="413" spans="1:10" ht="13" thickTop="1">
      <c r="A413" s="6" t="s">
        <v>231</v>
      </c>
      <c r="B413" s="7">
        <v>72121</v>
      </c>
      <c r="C413" s="8">
        <v>1</v>
      </c>
      <c r="D413" s="9">
        <v>0</v>
      </c>
      <c r="E413" s="7">
        <v>37177</v>
      </c>
      <c r="F413" s="8">
        <v>1</v>
      </c>
      <c r="G413" s="9">
        <v>0</v>
      </c>
      <c r="H413" s="10">
        <v>34944</v>
      </c>
      <c r="I413" s="8">
        <v>1</v>
      </c>
      <c r="J413" s="8">
        <v>0</v>
      </c>
    </row>
    <row r="414" spans="1:10">
      <c r="A414" s="11" t="s">
        <v>299</v>
      </c>
      <c r="B414" s="12">
        <v>30694</v>
      </c>
      <c r="C414" s="13">
        <v>0.42559999999999998</v>
      </c>
      <c r="D414" s="14">
        <v>4.2900000000000001E-2</v>
      </c>
      <c r="E414" s="12">
        <v>15997</v>
      </c>
      <c r="F414" s="13">
        <v>0.43030000000000002</v>
      </c>
      <c r="G414" s="14">
        <v>5.91E-2</v>
      </c>
      <c r="H414" s="15">
        <v>14697</v>
      </c>
      <c r="I414" s="13">
        <v>0.42059999999999997</v>
      </c>
      <c r="J414" s="13">
        <v>6.2300000000000001E-2</v>
      </c>
    </row>
    <row r="415" spans="1:10">
      <c r="A415" s="11" t="s">
        <v>5</v>
      </c>
      <c r="B415" s="12">
        <v>41044</v>
      </c>
      <c r="C415" s="13">
        <v>0.56910000000000005</v>
      </c>
      <c r="D415" s="14">
        <v>3.2099999999999997E-2</v>
      </c>
      <c r="E415" s="12">
        <v>21142</v>
      </c>
      <c r="F415" s="13">
        <v>0.56869999999999998</v>
      </c>
      <c r="G415" s="14">
        <v>4.4699999999999997E-2</v>
      </c>
      <c r="H415" s="15">
        <v>19901</v>
      </c>
      <c r="I415" s="13">
        <v>0.56950000000000001</v>
      </c>
      <c r="J415" s="13">
        <v>4.6100000000000002E-2</v>
      </c>
    </row>
    <row r="416" spans="1:10">
      <c r="A416" s="11" t="s">
        <v>298</v>
      </c>
      <c r="B416" s="12">
        <v>383</v>
      </c>
      <c r="C416" s="13">
        <v>5.3E-3</v>
      </c>
      <c r="D416" s="14">
        <v>0.52039999999999997</v>
      </c>
      <c r="E416" s="12">
        <v>38</v>
      </c>
      <c r="F416" s="13">
        <v>1E-3</v>
      </c>
      <c r="G416" s="14">
        <v>0.68659999999999999</v>
      </c>
      <c r="H416" s="15">
        <v>345</v>
      </c>
      <c r="I416" s="13">
        <v>9.9000000000000008E-3</v>
      </c>
      <c r="J416" s="13">
        <v>0.57250000000000001</v>
      </c>
    </row>
    <row r="419" spans="1:10" ht="14">
      <c r="A419" s="16" t="s">
        <v>322</v>
      </c>
    </row>
    <row r="420" spans="1:10">
      <c r="A420" s="1"/>
    </row>
    <row r="421" spans="1:10" ht="15" customHeight="1">
      <c r="A421" s="107"/>
      <c r="B421" s="109" t="s">
        <v>6</v>
      </c>
      <c r="C421" s="110"/>
      <c r="D421" s="111"/>
      <c r="E421" s="109" t="s">
        <v>7</v>
      </c>
      <c r="F421" s="110"/>
      <c r="G421" s="111"/>
      <c r="H421" s="112" t="s">
        <v>8</v>
      </c>
      <c r="I421" s="110"/>
      <c r="J421" s="110"/>
    </row>
    <row r="422" spans="1:10" ht="13" thickBot="1">
      <c r="A422" s="108"/>
      <c r="B422" s="2" t="s">
        <v>3</v>
      </c>
      <c r="C422" s="3" t="s">
        <v>1</v>
      </c>
      <c r="D422" s="4" t="s">
        <v>2</v>
      </c>
      <c r="E422" s="2" t="s">
        <v>3</v>
      </c>
      <c r="F422" s="3" t="s">
        <v>1</v>
      </c>
      <c r="G422" s="4" t="s">
        <v>2</v>
      </c>
      <c r="H422" s="5" t="s">
        <v>3</v>
      </c>
      <c r="I422" s="3" t="s">
        <v>1</v>
      </c>
      <c r="J422" s="3" t="s">
        <v>2</v>
      </c>
    </row>
    <row r="423" spans="1:10" ht="13" thickTop="1">
      <c r="A423" s="6" t="s">
        <v>231</v>
      </c>
      <c r="B423" s="7">
        <v>72121</v>
      </c>
      <c r="C423" s="8">
        <v>1</v>
      </c>
      <c r="D423" s="9">
        <v>0</v>
      </c>
      <c r="E423" s="7">
        <v>37177</v>
      </c>
      <c r="F423" s="8">
        <v>1</v>
      </c>
      <c r="G423" s="9">
        <v>0</v>
      </c>
      <c r="H423" s="10">
        <v>34944</v>
      </c>
      <c r="I423" s="8">
        <v>1</v>
      </c>
      <c r="J423" s="8">
        <v>0</v>
      </c>
    </row>
    <row r="424" spans="1:10">
      <c r="A424" s="11" t="s">
        <v>299</v>
      </c>
      <c r="B424" s="12">
        <v>51603</v>
      </c>
      <c r="C424" s="13">
        <v>0.71550000000000002</v>
      </c>
      <c r="D424" s="14">
        <v>2.1899999999999999E-2</v>
      </c>
      <c r="E424" s="12">
        <v>28067</v>
      </c>
      <c r="F424" s="13">
        <v>0.75490000000000002</v>
      </c>
      <c r="G424" s="14">
        <v>2.7199999999999998E-2</v>
      </c>
      <c r="H424" s="15">
        <v>23536</v>
      </c>
      <c r="I424" s="13">
        <v>0.67349999999999999</v>
      </c>
      <c r="J424" s="13">
        <v>3.5299999999999998E-2</v>
      </c>
    </row>
    <row r="425" spans="1:10">
      <c r="A425" s="11" t="s">
        <v>5</v>
      </c>
      <c r="B425" s="12">
        <v>19753</v>
      </c>
      <c r="C425" s="13">
        <v>0.27389999999999998</v>
      </c>
      <c r="D425" s="14">
        <v>5.6300000000000003E-2</v>
      </c>
      <c r="E425" s="12">
        <v>8976</v>
      </c>
      <c r="F425" s="13">
        <v>0.2414</v>
      </c>
      <c r="G425" s="14">
        <v>8.4599999999999995E-2</v>
      </c>
      <c r="H425" s="15">
        <v>10776</v>
      </c>
      <c r="I425" s="13">
        <v>0.30840000000000001</v>
      </c>
      <c r="J425" s="13">
        <v>7.5499999999999998E-2</v>
      </c>
    </row>
    <row r="426" spans="1:10">
      <c r="A426" s="11" t="s">
        <v>298</v>
      </c>
      <c r="B426" s="12">
        <v>765</v>
      </c>
      <c r="C426" s="13">
        <v>1.06E-2</v>
      </c>
      <c r="D426" s="14">
        <v>0.36730000000000002</v>
      </c>
      <c r="E426" s="12">
        <v>134</v>
      </c>
      <c r="F426" s="13">
        <v>3.5999999999999999E-3</v>
      </c>
      <c r="G426" s="14">
        <v>0.86580000000000001</v>
      </c>
      <c r="H426" s="15">
        <v>631</v>
      </c>
      <c r="I426" s="13">
        <v>1.8100000000000002E-2</v>
      </c>
      <c r="J426" s="13">
        <v>0.40560000000000002</v>
      </c>
    </row>
    <row r="429" spans="1:10" ht="14">
      <c r="A429" s="16" t="s">
        <v>323</v>
      </c>
    </row>
    <row r="430" spans="1:10">
      <c r="A430" s="1"/>
    </row>
    <row r="431" spans="1:10" ht="15" customHeight="1">
      <c r="A431" s="107"/>
      <c r="B431" s="109" t="s">
        <v>6</v>
      </c>
      <c r="C431" s="110"/>
      <c r="D431" s="111"/>
      <c r="E431" s="109" t="s">
        <v>7</v>
      </c>
      <c r="F431" s="110"/>
      <c r="G431" s="111"/>
      <c r="H431" s="112" t="s">
        <v>8</v>
      </c>
      <c r="I431" s="110"/>
      <c r="J431" s="110"/>
    </row>
    <row r="432" spans="1:10" ht="13" thickBot="1">
      <c r="A432" s="108"/>
      <c r="B432" s="2" t="s">
        <v>3</v>
      </c>
      <c r="C432" s="3" t="s">
        <v>1</v>
      </c>
      <c r="D432" s="4" t="s">
        <v>2</v>
      </c>
      <c r="E432" s="2" t="s">
        <v>3</v>
      </c>
      <c r="F432" s="3" t="s">
        <v>1</v>
      </c>
      <c r="G432" s="4" t="s">
        <v>2</v>
      </c>
      <c r="H432" s="5" t="s">
        <v>3</v>
      </c>
      <c r="I432" s="3" t="s">
        <v>1</v>
      </c>
      <c r="J432" s="3" t="s">
        <v>2</v>
      </c>
    </row>
    <row r="433" spans="1:10" ht="13" thickTop="1">
      <c r="A433" s="6" t="s">
        <v>231</v>
      </c>
      <c r="B433" s="7">
        <v>72121</v>
      </c>
      <c r="C433" s="8">
        <v>1</v>
      </c>
      <c r="D433" s="9">
        <v>0</v>
      </c>
      <c r="E433" s="7">
        <v>37177</v>
      </c>
      <c r="F433" s="8">
        <v>1</v>
      </c>
      <c r="G433" s="9">
        <v>0</v>
      </c>
      <c r="H433" s="10">
        <v>34944</v>
      </c>
      <c r="I433" s="8">
        <v>1</v>
      </c>
      <c r="J433" s="8">
        <v>0</v>
      </c>
    </row>
    <row r="434" spans="1:10">
      <c r="A434" s="11" t="s">
        <v>299</v>
      </c>
      <c r="B434" s="12">
        <v>17778</v>
      </c>
      <c r="C434" s="13">
        <v>0.2465</v>
      </c>
      <c r="D434" s="14">
        <v>6.54E-2</v>
      </c>
      <c r="E434" s="12">
        <v>9808</v>
      </c>
      <c r="F434" s="13">
        <v>0.26379999999999998</v>
      </c>
      <c r="G434" s="14">
        <v>8.6900000000000005E-2</v>
      </c>
      <c r="H434" s="15">
        <v>7970</v>
      </c>
      <c r="I434" s="13">
        <v>0.2281</v>
      </c>
      <c r="J434" s="13">
        <v>9.9400000000000002E-2</v>
      </c>
    </row>
    <row r="435" spans="1:10">
      <c r="A435" s="11" t="s">
        <v>5</v>
      </c>
      <c r="B435" s="12">
        <v>53883</v>
      </c>
      <c r="C435" s="13">
        <v>0.74709999999999999</v>
      </c>
      <c r="D435" s="14">
        <v>2.18E-2</v>
      </c>
      <c r="E435" s="12">
        <v>27254</v>
      </c>
      <c r="F435" s="13">
        <v>0.73309999999999997</v>
      </c>
      <c r="G435" s="14">
        <v>3.1399999999999997E-2</v>
      </c>
      <c r="H435" s="15">
        <v>26629</v>
      </c>
      <c r="I435" s="13">
        <v>0.7621</v>
      </c>
      <c r="J435" s="13">
        <v>3.0200000000000001E-2</v>
      </c>
    </row>
    <row r="436" spans="1:10">
      <c r="A436" s="11" t="s">
        <v>298</v>
      </c>
      <c r="B436" s="12">
        <v>460</v>
      </c>
      <c r="C436" s="13">
        <v>6.4000000000000003E-3</v>
      </c>
      <c r="D436" s="14">
        <v>0.49630000000000002</v>
      </c>
      <c r="E436" s="12">
        <v>115</v>
      </c>
      <c r="F436" s="13">
        <v>3.0999999999999999E-3</v>
      </c>
      <c r="G436" s="14">
        <v>0.99560000000000004</v>
      </c>
      <c r="H436" s="15">
        <v>345</v>
      </c>
      <c r="I436" s="13">
        <v>9.9000000000000008E-3</v>
      </c>
      <c r="J436" s="13">
        <v>0.57250000000000001</v>
      </c>
    </row>
    <row r="439" spans="1:10" ht="14">
      <c r="A439" s="16" t="s">
        <v>324</v>
      </c>
    </row>
    <row r="440" spans="1:10">
      <c r="A440" s="1"/>
    </row>
    <row r="441" spans="1:10" ht="15" customHeight="1">
      <c r="A441" s="107"/>
      <c r="B441" s="109" t="s">
        <v>6</v>
      </c>
      <c r="C441" s="110"/>
      <c r="D441" s="111"/>
      <c r="E441" s="109" t="s">
        <v>7</v>
      </c>
      <c r="F441" s="110"/>
      <c r="G441" s="111"/>
      <c r="H441" s="112" t="s">
        <v>8</v>
      </c>
      <c r="I441" s="110"/>
      <c r="J441" s="110"/>
    </row>
    <row r="442" spans="1:10" ht="13" thickBot="1">
      <c r="A442" s="108"/>
      <c r="B442" s="2" t="s">
        <v>3</v>
      </c>
      <c r="C442" s="3" t="s">
        <v>1</v>
      </c>
      <c r="D442" s="4" t="s">
        <v>2</v>
      </c>
      <c r="E442" s="2" t="s">
        <v>3</v>
      </c>
      <c r="F442" s="3" t="s">
        <v>1</v>
      </c>
      <c r="G442" s="4" t="s">
        <v>2</v>
      </c>
      <c r="H442" s="5" t="s">
        <v>3</v>
      </c>
      <c r="I442" s="3" t="s">
        <v>1</v>
      </c>
      <c r="J442" s="3" t="s">
        <v>2</v>
      </c>
    </row>
    <row r="443" spans="1:10" ht="13" thickTop="1">
      <c r="A443" s="6" t="s">
        <v>231</v>
      </c>
      <c r="B443" s="7">
        <v>72121</v>
      </c>
      <c r="C443" s="8">
        <v>1</v>
      </c>
      <c r="D443" s="9">
        <v>0</v>
      </c>
      <c r="E443" s="7">
        <v>37177</v>
      </c>
      <c r="F443" s="8">
        <v>1</v>
      </c>
      <c r="G443" s="9">
        <v>0</v>
      </c>
      <c r="H443" s="10">
        <v>34944</v>
      </c>
      <c r="I443" s="8">
        <v>1</v>
      </c>
      <c r="J443" s="8">
        <v>0</v>
      </c>
    </row>
    <row r="444" spans="1:10">
      <c r="A444" s="11" t="s">
        <v>299</v>
      </c>
      <c r="B444" s="12">
        <v>18161</v>
      </c>
      <c r="C444" s="13">
        <v>0.25180000000000002</v>
      </c>
      <c r="D444" s="14">
        <v>6.4100000000000004E-2</v>
      </c>
      <c r="E444" s="12">
        <v>9019</v>
      </c>
      <c r="F444" s="13">
        <v>0.24260000000000001</v>
      </c>
      <c r="G444" s="14">
        <v>9.0899999999999995E-2</v>
      </c>
      <c r="H444" s="15">
        <v>9142</v>
      </c>
      <c r="I444" s="13">
        <v>0.2616</v>
      </c>
      <c r="J444" s="13">
        <v>9.0499999999999997E-2</v>
      </c>
    </row>
    <row r="445" spans="1:10">
      <c r="A445" s="11" t="s">
        <v>5</v>
      </c>
      <c r="B445" s="12">
        <v>53370</v>
      </c>
      <c r="C445" s="13">
        <v>0.74</v>
      </c>
      <c r="D445" s="14">
        <v>2.1999999999999999E-2</v>
      </c>
      <c r="E445" s="12">
        <v>28144</v>
      </c>
      <c r="F445" s="13">
        <v>0.75700000000000001</v>
      </c>
      <c r="G445" s="14">
        <v>2.9100000000000001E-2</v>
      </c>
      <c r="H445" s="15">
        <v>25227</v>
      </c>
      <c r="I445" s="13">
        <v>0.72189999999999999</v>
      </c>
      <c r="J445" s="13">
        <v>3.3399999999999999E-2</v>
      </c>
    </row>
    <row r="446" spans="1:10">
      <c r="A446" s="11" t="s">
        <v>298</v>
      </c>
      <c r="B446" s="12">
        <v>589</v>
      </c>
      <c r="C446" s="13">
        <v>8.2000000000000007E-3</v>
      </c>
      <c r="D446" s="14">
        <v>0.43180000000000002</v>
      </c>
      <c r="E446" s="12">
        <v>14</v>
      </c>
      <c r="F446" s="13">
        <v>4.0000000000000002E-4</v>
      </c>
      <c r="G446" s="14">
        <v>0.9637</v>
      </c>
      <c r="H446" s="15">
        <v>575</v>
      </c>
      <c r="I446" s="13">
        <v>1.6500000000000001E-2</v>
      </c>
      <c r="J446" s="13">
        <v>0.44169999999999998</v>
      </c>
    </row>
    <row r="449" spans="1:10" ht="14">
      <c r="A449" s="16" t="s">
        <v>325</v>
      </c>
    </row>
    <row r="450" spans="1:10">
      <c r="A450" s="1"/>
    </row>
    <row r="451" spans="1:10" ht="15" customHeight="1">
      <c r="A451" s="107"/>
      <c r="B451" s="109" t="s">
        <v>6</v>
      </c>
      <c r="C451" s="110"/>
      <c r="D451" s="111"/>
      <c r="E451" s="109" t="s">
        <v>7</v>
      </c>
      <c r="F451" s="110"/>
      <c r="G451" s="111"/>
      <c r="H451" s="112" t="s">
        <v>8</v>
      </c>
      <c r="I451" s="110"/>
      <c r="J451" s="110"/>
    </row>
    <row r="452" spans="1:10" ht="13" thickBot="1">
      <c r="A452" s="108"/>
      <c r="B452" s="2" t="s">
        <v>3</v>
      </c>
      <c r="C452" s="3" t="s">
        <v>1</v>
      </c>
      <c r="D452" s="4" t="s">
        <v>2</v>
      </c>
      <c r="E452" s="2" t="s">
        <v>3</v>
      </c>
      <c r="F452" s="3" t="s">
        <v>1</v>
      </c>
      <c r="G452" s="4" t="s">
        <v>2</v>
      </c>
      <c r="H452" s="5" t="s">
        <v>3</v>
      </c>
      <c r="I452" s="3" t="s">
        <v>1</v>
      </c>
      <c r="J452" s="3" t="s">
        <v>2</v>
      </c>
    </row>
    <row r="453" spans="1:10" ht="13" thickTop="1">
      <c r="A453" s="6" t="s">
        <v>231</v>
      </c>
      <c r="B453" s="7">
        <v>72121</v>
      </c>
      <c r="C453" s="8">
        <v>1</v>
      </c>
      <c r="D453" s="9">
        <v>0</v>
      </c>
      <c r="E453" s="7">
        <v>37177</v>
      </c>
      <c r="F453" s="8">
        <v>1</v>
      </c>
      <c r="G453" s="9">
        <v>0</v>
      </c>
      <c r="H453" s="10">
        <v>34944</v>
      </c>
      <c r="I453" s="8">
        <v>1</v>
      </c>
      <c r="J453" s="8">
        <v>0</v>
      </c>
    </row>
    <row r="454" spans="1:10">
      <c r="A454" s="11" t="s">
        <v>299</v>
      </c>
      <c r="B454" s="12">
        <v>10531</v>
      </c>
      <c r="C454" s="13">
        <v>0.14599999999999999</v>
      </c>
      <c r="D454" s="14">
        <v>8.8499999999999995E-2</v>
      </c>
      <c r="E454" s="12">
        <v>6789</v>
      </c>
      <c r="F454" s="13">
        <v>0.18260000000000001</v>
      </c>
      <c r="G454" s="14">
        <v>0.1091</v>
      </c>
      <c r="H454" s="15">
        <v>3742</v>
      </c>
      <c r="I454" s="13">
        <v>0.1071</v>
      </c>
      <c r="J454" s="13">
        <v>0.151</v>
      </c>
    </row>
    <row r="455" spans="1:10">
      <c r="A455" s="11" t="s">
        <v>5</v>
      </c>
      <c r="B455" s="12">
        <v>8938</v>
      </c>
      <c r="C455" s="13">
        <v>0.1239</v>
      </c>
      <c r="D455" s="14">
        <v>9.9599999999999994E-2</v>
      </c>
      <c r="E455" s="12">
        <v>5321</v>
      </c>
      <c r="F455" s="13">
        <v>0.1431</v>
      </c>
      <c r="G455" s="14">
        <v>0.12820000000000001</v>
      </c>
      <c r="H455" s="15">
        <v>3617</v>
      </c>
      <c r="I455" s="13">
        <v>0.10349999999999999</v>
      </c>
      <c r="J455" s="13">
        <v>0.15790000000000001</v>
      </c>
    </row>
    <row r="456" spans="1:10">
      <c r="A456" s="11" t="s">
        <v>298</v>
      </c>
      <c r="B456" s="12">
        <v>841</v>
      </c>
      <c r="C456" s="13">
        <v>1.17E-2</v>
      </c>
      <c r="D456" s="14">
        <v>0.35930000000000001</v>
      </c>
      <c r="E456" s="12">
        <v>230</v>
      </c>
      <c r="F456" s="13">
        <v>6.1999999999999998E-3</v>
      </c>
      <c r="G456" s="14">
        <v>0.70269999999999999</v>
      </c>
      <c r="H456" s="15">
        <v>611</v>
      </c>
      <c r="I456" s="13">
        <v>1.7500000000000002E-2</v>
      </c>
      <c r="J456" s="13">
        <v>0.41789999999999999</v>
      </c>
    </row>
    <row r="457" spans="1:10">
      <c r="A457" s="11" t="s">
        <v>53</v>
      </c>
      <c r="B457" s="12">
        <v>51811</v>
      </c>
      <c r="C457" s="13">
        <v>0.71840000000000004</v>
      </c>
      <c r="D457" s="14">
        <v>2.3E-2</v>
      </c>
      <c r="E457" s="12">
        <v>24837</v>
      </c>
      <c r="F457" s="13">
        <v>0.66810000000000003</v>
      </c>
      <c r="G457" s="14">
        <v>3.6400000000000002E-2</v>
      </c>
      <c r="H457" s="15">
        <v>26974</v>
      </c>
      <c r="I457" s="13">
        <v>0.77190000000000003</v>
      </c>
      <c r="J457" s="13">
        <v>2.8799999999999999E-2</v>
      </c>
    </row>
    <row r="460" spans="1:10" ht="14">
      <c r="A460" s="16" t="s">
        <v>326</v>
      </c>
    </row>
    <row r="461" spans="1:10">
      <c r="A461" s="1"/>
    </row>
    <row r="462" spans="1:10" ht="15" customHeight="1">
      <c r="A462" s="107"/>
      <c r="B462" s="109" t="s">
        <v>6</v>
      </c>
      <c r="C462" s="110"/>
      <c r="D462" s="111"/>
      <c r="E462" s="109" t="s">
        <v>7</v>
      </c>
      <c r="F462" s="110"/>
      <c r="G462" s="111"/>
      <c r="H462" s="112" t="s">
        <v>8</v>
      </c>
      <c r="I462" s="110"/>
      <c r="J462" s="110"/>
    </row>
    <row r="463" spans="1:10" ht="13" thickBot="1">
      <c r="A463" s="108"/>
      <c r="B463" s="2" t="s">
        <v>3</v>
      </c>
      <c r="C463" s="3" t="s">
        <v>1</v>
      </c>
      <c r="D463" s="4" t="s">
        <v>2</v>
      </c>
      <c r="E463" s="2" t="s">
        <v>3</v>
      </c>
      <c r="F463" s="3" t="s">
        <v>1</v>
      </c>
      <c r="G463" s="4" t="s">
        <v>2</v>
      </c>
      <c r="H463" s="5" t="s">
        <v>3</v>
      </c>
      <c r="I463" s="3" t="s">
        <v>1</v>
      </c>
      <c r="J463" s="3" t="s">
        <v>2</v>
      </c>
    </row>
    <row r="464" spans="1:10" ht="13" thickTop="1">
      <c r="A464" s="6" t="s">
        <v>231</v>
      </c>
      <c r="B464" s="7">
        <v>72121</v>
      </c>
      <c r="C464" s="8">
        <v>1</v>
      </c>
      <c r="D464" s="9">
        <v>0</v>
      </c>
      <c r="E464" s="7">
        <v>37177</v>
      </c>
      <c r="F464" s="8">
        <v>1</v>
      </c>
      <c r="G464" s="9">
        <v>0</v>
      </c>
      <c r="H464" s="10">
        <v>34944</v>
      </c>
      <c r="I464" s="8">
        <v>1</v>
      </c>
      <c r="J464" s="8">
        <v>0</v>
      </c>
    </row>
    <row r="465" spans="1:10">
      <c r="A465" s="11" t="s">
        <v>299</v>
      </c>
      <c r="B465" s="12">
        <v>12916</v>
      </c>
      <c r="C465" s="13">
        <v>0.17910000000000001</v>
      </c>
      <c r="D465" s="14">
        <v>7.9000000000000001E-2</v>
      </c>
      <c r="E465" s="12">
        <v>8192</v>
      </c>
      <c r="F465" s="13">
        <v>0.22040000000000001</v>
      </c>
      <c r="G465" s="14">
        <v>9.7699999999999995E-2</v>
      </c>
      <c r="H465" s="15">
        <v>4724</v>
      </c>
      <c r="I465" s="13">
        <v>0.13519999999999999</v>
      </c>
      <c r="J465" s="13">
        <v>0.13389999999999999</v>
      </c>
    </row>
    <row r="466" spans="1:10">
      <c r="A466" s="11" t="s">
        <v>5</v>
      </c>
      <c r="B466" s="12">
        <v>6554</v>
      </c>
      <c r="C466" s="13">
        <v>9.0899999999999995E-2</v>
      </c>
      <c r="D466" s="14">
        <v>0.1171</v>
      </c>
      <c r="E466" s="12">
        <v>3803</v>
      </c>
      <c r="F466" s="13">
        <v>0.1023</v>
      </c>
      <c r="G466" s="14">
        <v>0.153</v>
      </c>
      <c r="H466" s="15">
        <v>2750</v>
      </c>
      <c r="I466" s="13">
        <v>7.8700000000000006E-2</v>
      </c>
      <c r="J466" s="13">
        <v>0.18190000000000001</v>
      </c>
    </row>
    <row r="467" spans="1:10">
      <c r="A467" s="11" t="s">
        <v>298</v>
      </c>
      <c r="B467" s="12">
        <v>841</v>
      </c>
      <c r="C467" s="13">
        <v>1.17E-2</v>
      </c>
      <c r="D467" s="14">
        <v>0.35980000000000001</v>
      </c>
      <c r="E467" s="12">
        <v>345</v>
      </c>
      <c r="F467" s="13">
        <v>9.2999999999999992E-3</v>
      </c>
      <c r="G467" s="14">
        <v>0.57269999999999999</v>
      </c>
      <c r="H467" s="15">
        <v>496</v>
      </c>
      <c r="I467" s="13">
        <v>1.4200000000000001E-2</v>
      </c>
      <c r="J467" s="13">
        <v>0.46200000000000002</v>
      </c>
    </row>
    <row r="468" spans="1:10">
      <c r="A468" s="11" t="s">
        <v>53</v>
      </c>
      <c r="B468" s="12">
        <v>51811</v>
      </c>
      <c r="C468" s="13">
        <v>0.71840000000000004</v>
      </c>
      <c r="D468" s="14">
        <v>2.3E-2</v>
      </c>
      <c r="E468" s="12">
        <v>24837</v>
      </c>
      <c r="F468" s="13">
        <v>0.66810000000000003</v>
      </c>
      <c r="G468" s="14">
        <v>3.6400000000000002E-2</v>
      </c>
      <c r="H468" s="15">
        <v>26974</v>
      </c>
      <c r="I468" s="13">
        <v>0.77190000000000003</v>
      </c>
      <c r="J468" s="13">
        <v>2.8799999999999999E-2</v>
      </c>
    </row>
    <row r="471" spans="1:10" ht="14">
      <c r="A471" s="16" t="s">
        <v>327</v>
      </c>
    </row>
    <row r="472" spans="1:10">
      <c r="A472" s="1"/>
    </row>
    <row r="473" spans="1:10" ht="15" customHeight="1">
      <c r="A473" s="107"/>
      <c r="B473" s="109" t="s">
        <v>6</v>
      </c>
      <c r="C473" s="110"/>
      <c r="D473" s="111"/>
      <c r="E473" s="109" t="s">
        <v>7</v>
      </c>
      <c r="F473" s="110"/>
      <c r="G473" s="111"/>
      <c r="H473" s="112" t="s">
        <v>8</v>
      </c>
      <c r="I473" s="110"/>
      <c r="J473" s="110"/>
    </row>
    <row r="474" spans="1:10" ht="13" thickBot="1">
      <c r="A474" s="108"/>
      <c r="B474" s="2" t="s">
        <v>3</v>
      </c>
      <c r="C474" s="3" t="s">
        <v>1</v>
      </c>
      <c r="D474" s="4" t="s">
        <v>2</v>
      </c>
      <c r="E474" s="2" t="s">
        <v>3</v>
      </c>
      <c r="F474" s="3" t="s">
        <v>1</v>
      </c>
      <c r="G474" s="4" t="s">
        <v>2</v>
      </c>
      <c r="H474" s="5" t="s">
        <v>3</v>
      </c>
      <c r="I474" s="3" t="s">
        <v>1</v>
      </c>
      <c r="J474" s="3" t="s">
        <v>2</v>
      </c>
    </row>
    <row r="475" spans="1:10" ht="13" thickTop="1">
      <c r="A475" s="6" t="s">
        <v>231</v>
      </c>
      <c r="B475" s="7">
        <v>72121</v>
      </c>
      <c r="C475" s="8">
        <v>1</v>
      </c>
      <c r="D475" s="9">
        <v>0</v>
      </c>
      <c r="E475" s="7">
        <v>37177</v>
      </c>
      <c r="F475" s="8">
        <v>1</v>
      </c>
      <c r="G475" s="9">
        <v>0</v>
      </c>
      <c r="H475" s="10">
        <v>34944</v>
      </c>
      <c r="I475" s="8">
        <v>1</v>
      </c>
      <c r="J475" s="8">
        <v>0</v>
      </c>
    </row>
    <row r="476" spans="1:10">
      <c r="A476" s="11" t="s">
        <v>299</v>
      </c>
      <c r="B476" s="12">
        <v>15609</v>
      </c>
      <c r="C476" s="13">
        <v>0.21640000000000001</v>
      </c>
      <c r="D476" s="14">
        <v>7.0199999999999999E-2</v>
      </c>
      <c r="E476" s="12">
        <v>9832</v>
      </c>
      <c r="F476" s="13">
        <v>0.26450000000000001</v>
      </c>
      <c r="G476" s="14">
        <v>8.6699999999999999E-2</v>
      </c>
      <c r="H476" s="15">
        <v>5777</v>
      </c>
      <c r="I476" s="13">
        <v>0.1653</v>
      </c>
      <c r="J476" s="13">
        <v>0.1193</v>
      </c>
    </row>
    <row r="477" spans="1:10">
      <c r="A477" s="11" t="s">
        <v>5</v>
      </c>
      <c r="B477" s="12">
        <v>3976</v>
      </c>
      <c r="C477" s="13">
        <v>5.5100000000000003E-2</v>
      </c>
      <c r="D477" s="14">
        <v>0.151</v>
      </c>
      <c r="E477" s="12">
        <v>2393</v>
      </c>
      <c r="F477" s="13">
        <v>6.4399999999999999E-2</v>
      </c>
      <c r="G477" s="14">
        <v>0.1943</v>
      </c>
      <c r="H477" s="15">
        <v>1582</v>
      </c>
      <c r="I477" s="13">
        <v>4.53E-2</v>
      </c>
      <c r="J477" s="13">
        <v>0.24</v>
      </c>
    </row>
    <row r="478" spans="1:10">
      <c r="A478" s="11" t="s">
        <v>298</v>
      </c>
      <c r="B478" s="12">
        <v>726</v>
      </c>
      <c r="C478" s="13">
        <v>1.01E-2</v>
      </c>
      <c r="D478" s="14">
        <v>0.38550000000000001</v>
      </c>
      <c r="E478" s="12">
        <v>115</v>
      </c>
      <c r="F478" s="13">
        <v>3.0999999999999999E-3</v>
      </c>
      <c r="G478" s="14">
        <v>0.99560000000000004</v>
      </c>
      <c r="H478" s="15">
        <v>611</v>
      </c>
      <c r="I478" s="13">
        <v>1.7500000000000002E-2</v>
      </c>
      <c r="J478" s="13">
        <v>0.41789999999999999</v>
      </c>
    </row>
    <row r="479" spans="1:10">
      <c r="A479" s="11" t="s">
        <v>53</v>
      </c>
      <c r="B479" s="12">
        <v>51811</v>
      </c>
      <c r="C479" s="13">
        <v>0.71840000000000004</v>
      </c>
      <c r="D479" s="14">
        <v>2.3E-2</v>
      </c>
      <c r="E479" s="12">
        <v>24837</v>
      </c>
      <c r="F479" s="13">
        <v>0.66810000000000003</v>
      </c>
      <c r="G479" s="14">
        <v>3.6400000000000002E-2</v>
      </c>
      <c r="H479" s="15">
        <v>26974</v>
      </c>
      <c r="I479" s="13">
        <v>0.77190000000000003</v>
      </c>
      <c r="J479" s="13">
        <v>2.8799999999999999E-2</v>
      </c>
    </row>
    <row r="482" spans="1:10" ht="14">
      <c r="A482" s="16" t="s">
        <v>328</v>
      </c>
    </row>
    <row r="483" spans="1:10">
      <c r="A483" s="1"/>
    </row>
    <row r="484" spans="1:10" ht="15" customHeight="1">
      <c r="A484" s="107"/>
      <c r="B484" s="109" t="s">
        <v>6</v>
      </c>
      <c r="C484" s="110"/>
      <c r="D484" s="111"/>
      <c r="E484" s="109" t="s">
        <v>7</v>
      </c>
      <c r="F484" s="110"/>
      <c r="G484" s="111"/>
      <c r="H484" s="112" t="s">
        <v>8</v>
      </c>
      <c r="I484" s="110"/>
      <c r="J484" s="110"/>
    </row>
    <row r="485" spans="1:10" ht="13" thickBot="1">
      <c r="A485" s="108"/>
      <c r="B485" s="2" t="s">
        <v>3</v>
      </c>
      <c r="C485" s="3" t="s">
        <v>1</v>
      </c>
      <c r="D485" s="4" t="s">
        <v>2</v>
      </c>
      <c r="E485" s="2" t="s">
        <v>3</v>
      </c>
      <c r="F485" s="3" t="s">
        <v>1</v>
      </c>
      <c r="G485" s="4" t="s">
        <v>2</v>
      </c>
      <c r="H485" s="5" t="s">
        <v>3</v>
      </c>
      <c r="I485" s="3" t="s">
        <v>1</v>
      </c>
      <c r="J485" s="3" t="s">
        <v>2</v>
      </c>
    </row>
    <row r="486" spans="1:10" ht="13" thickTop="1">
      <c r="A486" s="6" t="s">
        <v>231</v>
      </c>
      <c r="B486" s="7">
        <v>72121</v>
      </c>
      <c r="C486" s="8">
        <v>1</v>
      </c>
      <c r="D486" s="9">
        <v>0</v>
      </c>
      <c r="E486" s="7">
        <v>37177</v>
      </c>
      <c r="F486" s="8">
        <v>1</v>
      </c>
      <c r="G486" s="9">
        <v>0</v>
      </c>
      <c r="H486" s="10">
        <v>34944</v>
      </c>
      <c r="I486" s="8">
        <v>1</v>
      </c>
      <c r="J486" s="8">
        <v>0</v>
      </c>
    </row>
    <row r="487" spans="1:10">
      <c r="A487" s="11" t="s">
        <v>329</v>
      </c>
      <c r="B487" s="12">
        <v>51811</v>
      </c>
      <c r="C487" s="13">
        <v>0.71840000000000004</v>
      </c>
      <c r="D487" s="14">
        <v>2.3E-2</v>
      </c>
      <c r="E487" s="12">
        <v>24837</v>
      </c>
      <c r="F487" s="13">
        <v>0.66810000000000003</v>
      </c>
      <c r="G487" s="14">
        <v>3.6400000000000002E-2</v>
      </c>
      <c r="H487" s="15">
        <v>26974</v>
      </c>
      <c r="I487" s="13">
        <v>0.77190000000000003</v>
      </c>
      <c r="J487" s="13">
        <v>2.8799999999999999E-2</v>
      </c>
    </row>
    <row r="488" spans="1:10">
      <c r="A488" s="11" t="s">
        <v>298</v>
      </c>
      <c r="B488" s="12">
        <v>496</v>
      </c>
      <c r="C488" s="13">
        <v>6.8999999999999999E-3</v>
      </c>
      <c r="D488" s="14">
        <v>0.46339999999999998</v>
      </c>
      <c r="E488" s="12">
        <v>115</v>
      </c>
      <c r="F488" s="13">
        <v>3.0999999999999999E-3</v>
      </c>
      <c r="G488" s="14">
        <v>0.99560000000000004</v>
      </c>
      <c r="H488" s="15">
        <v>381</v>
      </c>
      <c r="I488" s="13">
        <v>1.09E-2</v>
      </c>
      <c r="J488" s="13">
        <v>0.52310000000000001</v>
      </c>
    </row>
    <row r="489" spans="1:10">
      <c r="A489" s="11" t="s">
        <v>42</v>
      </c>
      <c r="B489" s="12">
        <v>19814</v>
      </c>
      <c r="C489" s="13">
        <v>0.2747</v>
      </c>
      <c r="D489" s="14">
        <v>5.9700000000000003E-2</v>
      </c>
      <c r="E489" s="12">
        <v>12225</v>
      </c>
      <c r="F489" s="13">
        <v>0.32879999999999998</v>
      </c>
      <c r="G489" s="14">
        <v>7.3800000000000004E-2</v>
      </c>
      <c r="H489" s="15">
        <v>7589</v>
      </c>
      <c r="I489" s="13">
        <v>0.2172</v>
      </c>
      <c r="J489" s="13">
        <v>0.1007</v>
      </c>
    </row>
    <row r="492" spans="1:10" ht="14">
      <c r="A492" s="16" t="s">
        <v>330</v>
      </c>
    </row>
    <row r="493" spans="1:10">
      <c r="A493" s="1"/>
    </row>
    <row r="494" spans="1:10" ht="15" customHeight="1">
      <c r="A494" s="107"/>
      <c r="B494" s="109" t="s">
        <v>6</v>
      </c>
      <c r="C494" s="110"/>
      <c r="D494" s="111"/>
      <c r="E494" s="109" t="s">
        <v>7</v>
      </c>
      <c r="F494" s="110"/>
      <c r="G494" s="111"/>
      <c r="H494" s="112" t="s">
        <v>8</v>
      </c>
      <c r="I494" s="110"/>
      <c r="J494" s="110"/>
    </row>
    <row r="495" spans="1:10" ht="13" thickBot="1">
      <c r="A495" s="108"/>
      <c r="B495" s="2" t="s">
        <v>3</v>
      </c>
      <c r="C495" s="3" t="s">
        <v>1</v>
      </c>
      <c r="D495" s="4" t="s">
        <v>2</v>
      </c>
      <c r="E495" s="2" t="s">
        <v>3</v>
      </c>
      <c r="F495" s="3" t="s">
        <v>1</v>
      </c>
      <c r="G495" s="4" t="s">
        <v>2</v>
      </c>
      <c r="H495" s="5" t="s">
        <v>3</v>
      </c>
      <c r="I495" s="3" t="s">
        <v>1</v>
      </c>
      <c r="J495" s="3" t="s">
        <v>2</v>
      </c>
    </row>
    <row r="496" spans="1:10" ht="13" thickTop="1">
      <c r="A496" s="6" t="s">
        <v>231</v>
      </c>
      <c r="B496" s="7">
        <v>72121</v>
      </c>
      <c r="C496" s="8">
        <v>1</v>
      </c>
      <c r="D496" s="9">
        <v>0</v>
      </c>
      <c r="E496" s="7">
        <v>37177</v>
      </c>
      <c r="F496" s="8">
        <v>1</v>
      </c>
      <c r="G496" s="9">
        <v>0</v>
      </c>
      <c r="H496" s="10">
        <v>34944</v>
      </c>
      <c r="I496" s="8">
        <v>1</v>
      </c>
      <c r="J496" s="8">
        <v>0</v>
      </c>
    </row>
    <row r="497" spans="1:10">
      <c r="A497" s="11" t="s">
        <v>299</v>
      </c>
      <c r="B497" s="12">
        <v>3431</v>
      </c>
      <c r="C497" s="13">
        <v>4.7600000000000003E-2</v>
      </c>
      <c r="D497" s="14">
        <v>5.8299999999999998E-2</v>
      </c>
      <c r="E497" s="12">
        <v>2171</v>
      </c>
      <c r="F497" s="13">
        <v>5.8400000000000001E-2</v>
      </c>
      <c r="G497" s="14">
        <v>6.9000000000000006E-2</v>
      </c>
      <c r="H497" s="15">
        <v>1260</v>
      </c>
      <c r="I497" s="13">
        <v>3.61E-2</v>
      </c>
      <c r="J497" s="13">
        <v>0.105</v>
      </c>
    </row>
    <row r="498" spans="1:10">
      <c r="A498" s="11" t="s">
        <v>5</v>
      </c>
      <c r="B498" s="12">
        <v>9061</v>
      </c>
      <c r="C498" s="13">
        <v>0.12559999999999999</v>
      </c>
      <c r="D498" s="14">
        <v>2.2200000000000001E-2</v>
      </c>
      <c r="E498" s="12">
        <v>4179</v>
      </c>
      <c r="F498" s="13">
        <v>0.1124</v>
      </c>
      <c r="G498" s="14">
        <v>3.5900000000000001E-2</v>
      </c>
      <c r="H498" s="15">
        <v>4881</v>
      </c>
      <c r="I498" s="13">
        <v>0.13969999999999999</v>
      </c>
      <c r="J498" s="13">
        <v>2.7400000000000001E-2</v>
      </c>
    </row>
    <row r="499" spans="1:10">
      <c r="A499" s="11" t="s">
        <v>298</v>
      </c>
      <c r="B499" s="12">
        <v>64</v>
      </c>
      <c r="C499" s="13">
        <v>8.9999999999999998E-4</v>
      </c>
      <c r="D499" s="14">
        <v>0.49059999999999998</v>
      </c>
      <c r="E499" s="12">
        <v>28</v>
      </c>
      <c r="F499" s="13">
        <v>8.0000000000000004E-4</v>
      </c>
      <c r="G499" s="14">
        <v>0.67930000000000001</v>
      </c>
      <c r="H499" s="15">
        <v>36</v>
      </c>
      <c r="I499" s="13">
        <v>1E-3</v>
      </c>
      <c r="J499" s="13">
        <v>0.69510000000000005</v>
      </c>
    </row>
    <row r="500" spans="1:10">
      <c r="A500" s="11" t="s">
        <v>53</v>
      </c>
      <c r="B500" s="12">
        <v>59566</v>
      </c>
      <c r="C500" s="13">
        <v>0.82589999999999997</v>
      </c>
      <c r="D500" s="14">
        <v>0</v>
      </c>
      <c r="E500" s="12">
        <v>30799</v>
      </c>
      <c r="F500" s="13">
        <v>0.82840000000000003</v>
      </c>
      <c r="G500" s="14">
        <v>0</v>
      </c>
      <c r="H500" s="15">
        <v>28767</v>
      </c>
      <c r="I500" s="13">
        <v>0.82320000000000004</v>
      </c>
      <c r="J500" s="13">
        <v>0</v>
      </c>
    </row>
    <row r="503" spans="1:10" ht="14">
      <c r="A503" s="16" t="s">
        <v>331</v>
      </c>
    </row>
    <row r="504" spans="1:10">
      <c r="A504" s="1"/>
    </row>
    <row r="505" spans="1:10" ht="15" customHeight="1">
      <c r="A505" s="107"/>
      <c r="B505" s="109" t="s">
        <v>6</v>
      </c>
      <c r="C505" s="110"/>
      <c r="D505" s="111"/>
      <c r="E505" s="109" t="s">
        <v>7</v>
      </c>
      <c r="F505" s="110"/>
      <c r="G505" s="111"/>
      <c r="H505" s="112" t="s">
        <v>8</v>
      </c>
      <c r="I505" s="110"/>
      <c r="J505" s="110"/>
    </row>
    <row r="506" spans="1:10" ht="13" thickBot="1">
      <c r="A506" s="108"/>
      <c r="B506" s="2" t="s">
        <v>3</v>
      </c>
      <c r="C506" s="3" t="s">
        <v>1</v>
      </c>
      <c r="D506" s="4" t="s">
        <v>2</v>
      </c>
      <c r="E506" s="2" t="s">
        <v>3</v>
      </c>
      <c r="F506" s="3" t="s">
        <v>1</v>
      </c>
      <c r="G506" s="4" t="s">
        <v>2</v>
      </c>
      <c r="H506" s="5" t="s">
        <v>3</v>
      </c>
      <c r="I506" s="3" t="s">
        <v>1</v>
      </c>
      <c r="J506" s="3" t="s">
        <v>2</v>
      </c>
    </row>
    <row r="507" spans="1:10" ht="13" thickTop="1">
      <c r="A507" s="6" t="s">
        <v>231</v>
      </c>
      <c r="B507" s="7">
        <v>72121</v>
      </c>
      <c r="C507" s="8">
        <v>1</v>
      </c>
      <c r="D507" s="9">
        <v>0</v>
      </c>
      <c r="E507" s="7">
        <v>37177</v>
      </c>
      <c r="F507" s="8">
        <v>1</v>
      </c>
      <c r="G507" s="9">
        <v>0</v>
      </c>
      <c r="H507" s="10">
        <v>34944</v>
      </c>
      <c r="I507" s="8">
        <v>1</v>
      </c>
      <c r="J507" s="8">
        <v>0</v>
      </c>
    </row>
    <row r="508" spans="1:10">
      <c r="A508" s="11" t="s">
        <v>299</v>
      </c>
      <c r="B508" s="12">
        <v>34230</v>
      </c>
      <c r="C508" s="13">
        <v>0.47460000000000002</v>
      </c>
      <c r="D508" s="14">
        <v>3.7999999999999999E-2</v>
      </c>
      <c r="E508" s="12">
        <v>19011</v>
      </c>
      <c r="F508" s="13">
        <v>0.51139999999999997</v>
      </c>
      <c r="G508" s="14">
        <v>4.8800000000000003E-2</v>
      </c>
      <c r="H508" s="15">
        <v>15219</v>
      </c>
      <c r="I508" s="13">
        <v>0.4355</v>
      </c>
      <c r="J508" s="13">
        <v>5.9900000000000002E-2</v>
      </c>
    </row>
    <row r="509" spans="1:10">
      <c r="A509" s="11" t="s">
        <v>5</v>
      </c>
      <c r="B509" s="12">
        <v>33206</v>
      </c>
      <c r="C509" s="13">
        <v>0.46039999999999998</v>
      </c>
      <c r="D509" s="14">
        <v>3.9100000000000003E-2</v>
      </c>
      <c r="E509" s="12">
        <v>15629</v>
      </c>
      <c r="F509" s="13">
        <v>0.4204</v>
      </c>
      <c r="G509" s="14">
        <v>5.9200000000000003E-2</v>
      </c>
      <c r="H509" s="15">
        <v>17577</v>
      </c>
      <c r="I509" s="13">
        <v>0.503</v>
      </c>
      <c r="J509" s="13">
        <v>5.1799999999999999E-2</v>
      </c>
    </row>
    <row r="510" spans="1:10">
      <c r="A510" s="11" t="s">
        <v>298</v>
      </c>
      <c r="B510" s="12">
        <v>614</v>
      </c>
      <c r="C510" s="13">
        <v>8.5000000000000006E-3</v>
      </c>
      <c r="D510" s="14">
        <v>0.4178</v>
      </c>
      <c r="E510" s="12">
        <v>249</v>
      </c>
      <c r="F510" s="13">
        <v>6.7000000000000002E-3</v>
      </c>
      <c r="G510" s="14">
        <v>0.65339999999999998</v>
      </c>
      <c r="H510" s="15">
        <v>366</v>
      </c>
      <c r="I510" s="13">
        <v>1.0500000000000001E-2</v>
      </c>
      <c r="J510" s="13">
        <v>0.54330000000000001</v>
      </c>
    </row>
    <row r="511" spans="1:10">
      <c r="A511" s="11" t="s">
        <v>53</v>
      </c>
      <c r="B511" s="12">
        <v>4070</v>
      </c>
      <c r="C511" s="13">
        <v>5.6399999999999999E-2</v>
      </c>
      <c r="D511" s="14">
        <v>0</v>
      </c>
      <c r="E511" s="12">
        <v>2288</v>
      </c>
      <c r="F511" s="13">
        <v>6.1499999999999999E-2</v>
      </c>
      <c r="G511" s="14">
        <v>0</v>
      </c>
      <c r="H511" s="15">
        <v>1782</v>
      </c>
      <c r="I511" s="13">
        <v>5.0999999999999997E-2</v>
      </c>
      <c r="J511" s="13">
        <v>0</v>
      </c>
    </row>
    <row r="514" spans="1:10" ht="14">
      <c r="A514" s="16" t="s">
        <v>332</v>
      </c>
    </row>
    <row r="515" spans="1:10">
      <c r="A515" s="1"/>
    </row>
    <row r="516" spans="1:10" ht="15" customHeight="1">
      <c r="A516" s="107"/>
      <c r="B516" s="109" t="s">
        <v>6</v>
      </c>
      <c r="C516" s="110"/>
      <c r="D516" s="111"/>
      <c r="E516" s="109" t="s">
        <v>7</v>
      </c>
      <c r="F516" s="110"/>
      <c r="G516" s="111"/>
      <c r="H516" s="112" t="s">
        <v>8</v>
      </c>
      <c r="I516" s="110"/>
      <c r="J516" s="110"/>
    </row>
    <row r="517" spans="1:10" ht="13" thickBot="1">
      <c r="A517" s="108"/>
      <c r="B517" s="2" t="s">
        <v>3</v>
      </c>
      <c r="C517" s="3" t="s">
        <v>1</v>
      </c>
      <c r="D517" s="4" t="s">
        <v>2</v>
      </c>
      <c r="E517" s="2" t="s">
        <v>3</v>
      </c>
      <c r="F517" s="3" t="s">
        <v>1</v>
      </c>
      <c r="G517" s="4" t="s">
        <v>2</v>
      </c>
      <c r="H517" s="5" t="s">
        <v>3</v>
      </c>
      <c r="I517" s="3" t="s">
        <v>1</v>
      </c>
      <c r="J517" s="3" t="s">
        <v>2</v>
      </c>
    </row>
    <row r="518" spans="1:10" ht="13" thickTop="1">
      <c r="A518" s="6" t="s">
        <v>231</v>
      </c>
      <c r="B518" s="7">
        <v>72121</v>
      </c>
      <c r="C518" s="8">
        <v>1</v>
      </c>
      <c r="D518" s="9">
        <v>0</v>
      </c>
      <c r="E518" s="7">
        <v>37177</v>
      </c>
      <c r="F518" s="8">
        <v>1</v>
      </c>
      <c r="G518" s="9">
        <v>0</v>
      </c>
      <c r="H518" s="10">
        <v>34944</v>
      </c>
      <c r="I518" s="8">
        <v>1</v>
      </c>
      <c r="J518" s="8">
        <v>0</v>
      </c>
    </row>
    <row r="519" spans="1:10">
      <c r="A519" s="11" t="s">
        <v>299</v>
      </c>
      <c r="B519" s="12">
        <v>35848</v>
      </c>
      <c r="C519" s="13">
        <v>0.49709999999999999</v>
      </c>
      <c r="D519" s="14">
        <v>3.61E-2</v>
      </c>
      <c r="E519" s="12">
        <v>20077</v>
      </c>
      <c r="F519" s="13">
        <v>0.54</v>
      </c>
      <c r="G519" s="14">
        <v>4.5900000000000003E-2</v>
      </c>
      <c r="H519" s="15">
        <v>15771</v>
      </c>
      <c r="I519" s="13">
        <v>0.45129999999999998</v>
      </c>
      <c r="J519" s="13">
        <v>5.7700000000000001E-2</v>
      </c>
    </row>
    <row r="520" spans="1:10">
      <c r="A520" s="11" t="s">
        <v>5</v>
      </c>
      <c r="B520" s="12">
        <v>27083</v>
      </c>
      <c r="C520" s="13">
        <v>0.3755</v>
      </c>
      <c r="D520" s="14">
        <v>4.7699999999999999E-2</v>
      </c>
      <c r="E520" s="12">
        <v>12665</v>
      </c>
      <c r="F520" s="13">
        <v>0.3407</v>
      </c>
      <c r="G520" s="14">
        <v>7.2400000000000006E-2</v>
      </c>
      <c r="H520" s="15">
        <v>14418</v>
      </c>
      <c r="I520" s="13">
        <v>0.41260000000000002</v>
      </c>
      <c r="J520" s="13">
        <v>6.3100000000000003E-2</v>
      </c>
    </row>
    <row r="521" spans="1:10">
      <c r="A521" s="11" t="s">
        <v>298</v>
      </c>
      <c r="B521" s="12">
        <v>705</v>
      </c>
      <c r="C521" s="13">
        <v>9.7999999999999997E-3</v>
      </c>
      <c r="D521" s="14">
        <v>0.39679999999999999</v>
      </c>
      <c r="E521" s="12">
        <v>345</v>
      </c>
      <c r="F521" s="13">
        <v>9.2999999999999992E-3</v>
      </c>
      <c r="G521" s="14">
        <v>0.57269999999999999</v>
      </c>
      <c r="H521" s="15">
        <v>360</v>
      </c>
      <c r="I521" s="13">
        <v>1.03E-2</v>
      </c>
      <c r="J521" s="13">
        <v>0.55000000000000004</v>
      </c>
    </row>
    <row r="522" spans="1:10">
      <c r="A522" s="11" t="s">
        <v>53</v>
      </c>
      <c r="B522" s="12">
        <v>8485</v>
      </c>
      <c r="C522" s="13">
        <v>0.1176</v>
      </c>
      <c r="D522" s="14">
        <v>0</v>
      </c>
      <c r="E522" s="12">
        <v>4090</v>
      </c>
      <c r="F522" s="13">
        <v>0.11</v>
      </c>
      <c r="G522" s="14">
        <v>0</v>
      </c>
      <c r="H522" s="15">
        <v>4395</v>
      </c>
      <c r="I522" s="13">
        <v>0.1258</v>
      </c>
      <c r="J522" s="13">
        <v>0</v>
      </c>
    </row>
    <row r="525" spans="1:10" ht="14">
      <c r="A525" s="16" t="s">
        <v>333</v>
      </c>
    </row>
    <row r="526" spans="1:10">
      <c r="A526" s="1"/>
    </row>
    <row r="527" spans="1:10" ht="15" customHeight="1">
      <c r="A527" s="107"/>
      <c r="B527" s="109" t="s">
        <v>6</v>
      </c>
      <c r="C527" s="110"/>
      <c r="D527" s="111"/>
      <c r="E527" s="109" t="s">
        <v>7</v>
      </c>
      <c r="F527" s="110"/>
      <c r="G527" s="111"/>
      <c r="H527" s="112" t="s">
        <v>8</v>
      </c>
      <c r="I527" s="110"/>
      <c r="J527" s="110"/>
    </row>
    <row r="528" spans="1:10" ht="13" thickBot="1">
      <c r="A528" s="108"/>
      <c r="B528" s="2" t="s">
        <v>3</v>
      </c>
      <c r="C528" s="3" t="s">
        <v>1</v>
      </c>
      <c r="D528" s="4" t="s">
        <v>2</v>
      </c>
      <c r="E528" s="2" t="s">
        <v>3</v>
      </c>
      <c r="F528" s="3" t="s">
        <v>1</v>
      </c>
      <c r="G528" s="4" t="s">
        <v>2</v>
      </c>
      <c r="H528" s="5" t="s">
        <v>3</v>
      </c>
      <c r="I528" s="3" t="s">
        <v>1</v>
      </c>
      <c r="J528" s="3" t="s">
        <v>2</v>
      </c>
    </row>
    <row r="529" spans="1:10" ht="13" thickTop="1">
      <c r="A529" s="6" t="s">
        <v>231</v>
      </c>
      <c r="B529" s="7">
        <v>72121</v>
      </c>
      <c r="C529" s="8">
        <v>1</v>
      </c>
      <c r="D529" s="9">
        <v>0</v>
      </c>
      <c r="E529" s="7">
        <v>37177</v>
      </c>
      <c r="F529" s="8">
        <v>1</v>
      </c>
      <c r="G529" s="9">
        <v>0</v>
      </c>
      <c r="H529" s="10">
        <v>34944</v>
      </c>
      <c r="I529" s="8">
        <v>1</v>
      </c>
      <c r="J529" s="8">
        <v>0</v>
      </c>
    </row>
    <row r="530" spans="1:10">
      <c r="A530" s="11" t="s">
        <v>334</v>
      </c>
      <c r="B530" s="12">
        <v>24832</v>
      </c>
      <c r="C530" s="13">
        <v>0.34429999999999999</v>
      </c>
      <c r="D530" s="14">
        <v>5.1200000000000002E-2</v>
      </c>
      <c r="E530" s="12">
        <v>11486</v>
      </c>
      <c r="F530" s="13">
        <v>0.309</v>
      </c>
      <c r="G530" s="14">
        <v>7.7700000000000005E-2</v>
      </c>
      <c r="H530" s="15">
        <v>13347</v>
      </c>
      <c r="I530" s="13">
        <v>0.38190000000000002</v>
      </c>
      <c r="J530" s="13">
        <v>6.7799999999999999E-2</v>
      </c>
    </row>
    <row r="531" spans="1:10">
      <c r="A531" s="11" t="s">
        <v>128</v>
      </c>
      <c r="B531" s="12">
        <v>12516</v>
      </c>
      <c r="C531" s="13">
        <v>0.17349999999999999</v>
      </c>
      <c r="D531" s="14">
        <v>7.9200000000000007E-2</v>
      </c>
      <c r="E531" s="12">
        <v>7126</v>
      </c>
      <c r="F531" s="13">
        <v>0.19170000000000001</v>
      </c>
      <c r="G531" s="14">
        <v>0.105</v>
      </c>
      <c r="H531" s="15">
        <v>5390</v>
      </c>
      <c r="I531" s="13">
        <v>0.15429999999999999</v>
      </c>
      <c r="J531" s="13">
        <v>0.1208</v>
      </c>
    </row>
    <row r="532" spans="1:10">
      <c r="A532" s="11" t="s">
        <v>129</v>
      </c>
      <c r="B532" s="12">
        <v>762</v>
      </c>
      <c r="C532" s="13">
        <v>1.06E-2</v>
      </c>
      <c r="D532" s="14">
        <v>0.34179999999999999</v>
      </c>
      <c r="E532" s="12">
        <v>85</v>
      </c>
      <c r="F532" s="13">
        <v>2.3E-3</v>
      </c>
      <c r="G532" s="14">
        <v>0.43659999999999999</v>
      </c>
      <c r="H532" s="15">
        <v>678</v>
      </c>
      <c r="I532" s="13">
        <v>1.9400000000000001E-2</v>
      </c>
      <c r="J532" s="13">
        <v>0.38069999999999998</v>
      </c>
    </row>
    <row r="533" spans="1:10">
      <c r="A533" s="11" t="s">
        <v>130</v>
      </c>
      <c r="B533" s="12">
        <v>3282</v>
      </c>
      <c r="C533" s="13">
        <v>4.5499999999999999E-2</v>
      </c>
      <c r="D533" s="14">
        <v>0.17749999999999999</v>
      </c>
      <c r="E533" s="12">
        <v>1905</v>
      </c>
      <c r="F533" s="13">
        <v>5.1200000000000002E-2</v>
      </c>
      <c r="G533" s="14">
        <v>0.2341</v>
      </c>
      <c r="H533" s="15">
        <v>1378</v>
      </c>
      <c r="I533" s="13">
        <v>3.9399999999999998E-2</v>
      </c>
      <c r="J533" s="13">
        <v>0.27210000000000001</v>
      </c>
    </row>
    <row r="534" spans="1:10">
      <c r="A534" s="11" t="s">
        <v>131</v>
      </c>
      <c r="B534" s="12">
        <v>3431</v>
      </c>
      <c r="C534" s="13">
        <v>4.7600000000000003E-2</v>
      </c>
      <c r="D534" s="14">
        <v>0.1653</v>
      </c>
      <c r="E534" s="12">
        <v>1737</v>
      </c>
      <c r="F534" s="13">
        <v>4.6699999999999998E-2</v>
      </c>
      <c r="G534" s="14">
        <v>0.22739999999999999</v>
      </c>
      <c r="H534" s="15">
        <v>1694</v>
      </c>
      <c r="I534" s="13">
        <v>4.8500000000000001E-2</v>
      </c>
      <c r="J534" s="13">
        <v>0.24030000000000001</v>
      </c>
    </row>
    <row r="535" spans="1:10">
      <c r="A535" s="11" t="s">
        <v>335</v>
      </c>
      <c r="B535" s="12">
        <v>1150</v>
      </c>
      <c r="C535" s="13">
        <v>1.5900000000000001E-2</v>
      </c>
      <c r="D535" s="14">
        <v>0.31219999999999998</v>
      </c>
      <c r="E535" s="12">
        <v>460</v>
      </c>
      <c r="F535" s="13">
        <v>1.24E-2</v>
      </c>
      <c r="G535" s="14">
        <v>0.495</v>
      </c>
      <c r="H535" s="15">
        <v>690</v>
      </c>
      <c r="I535" s="13">
        <v>1.9800000000000002E-2</v>
      </c>
      <c r="J535" s="13">
        <v>0.40239999999999998</v>
      </c>
    </row>
    <row r="536" spans="1:10">
      <c r="A536" s="11" t="s">
        <v>336</v>
      </c>
      <c r="B536" s="12">
        <v>4351</v>
      </c>
      <c r="C536" s="13">
        <v>6.0299999999999999E-2</v>
      </c>
      <c r="D536" s="14">
        <v>0.14990000000000001</v>
      </c>
      <c r="E536" s="12">
        <v>2334</v>
      </c>
      <c r="F536" s="13">
        <v>6.2799999999999995E-2</v>
      </c>
      <c r="G536" s="14">
        <v>0.2074</v>
      </c>
      <c r="H536" s="15">
        <v>2017</v>
      </c>
      <c r="I536" s="13">
        <v>5.7700000000000001E-2</v>
      </c>
      <c r="J536" s="13">
        <v>0.2167</v>
      </c>
    </row>
    <row r="537" spans="1:10">
      <c r="A537" s="11" t="s">
        <v>133</v>
      </c>
      <c r="B537" s="12">
        <v>4343</v>
      </c>
      <c r="C537" s="13">
        <v>6.0199999999999997E-2</v>
      </c>
      <c r="D537" s="14">
        <v>0.1482</v>
      </c>
      <c r="E537" s="12">
        <v>2492</v>
      </c>
      <c r="F537" s="13">
        <v>6.7000000000000004E-2</v>
      </c>
      <c r="G537" s="14">
        <v>0.19919999999999999</v>
      </c>
      <c r="H537" s="15">
        <v>1851</v>
      </c>
      <c r="I537" s="13">
        <v>5.2999999999999999E-2</v>
      </c>
      <c r="J537" s="13">
        <v>0.2215</v>
      </c>
    </row>
    <row r="538" spans="1:10">
      <c r="A538" s="11" t="s">
        <v>134</v>
      </c>
      <c r="B538" s="12">
        <v>4674</v>
      </c>
      <c r="C538" s="13">
        <v>6.4799999999999996E-2</v>
      </c>
      <c r="D538" s="14">
        <v>0.1336</v>
      </c>
      <c r="E538" s="12">
        <v>2724</v>
      </c>
      <c r="F538" s="13">
        <v>7.3300000000000004E-2</v>
      </c>
      <c r="G538" s="14">
        <v>0.17610000000000001</v>
      </c>
      <c r="H538" s="15">
        <v>1950</v>
      </c>
      <c r="I538" s="13">
        <v>5.5800000000000002E-2</v>
      </c>
      <c r="J538" s="13">
        <v>0.2049</v>
      </c>
    </row>
    <row r="539" spans="1:10">
      <c r="A539" s="11" t="s">
        <v>70</v>
      </c>
      <c r="B539" s="12">
        <v>11978</v>
      </c>
      <c r="C539" s="13">
        <v>0.1661</v>
      </c>
      <c r="D539" s="14">
        <v>7.6200000000000004E-2</v>
      </c>
      <c r="E539" s="12">
        <v>6568</v>
      </c>
      <c r="F539" s="13">
        <v>0.1767</v>
      </c>
      <c r="G539" s="14">
        <v>0.1023</v>
      </c>
      <c r="H539" s="15">
        <v>5410</v>
      </c>
      <c r="I539" s="13">
        <v>0.15479999999999999</v>
      </c>
      <c r="J539" s="13">
        <v>0.11409999999999999</v>
      </c>
    </row>
    <row r="540" spans="1:10">
      <c r="A540" s="11" t="s">
        <v>298</v>
      </c>
      <c r="B540" s="12">
        <v>800</v>
      </c>
      <c r="C540" s="13">
        <v>1.11E-2</v>
      </c>
      <c r="D540" s="14">
        <v>0.30120000000000002</v>
      </c>
      <c r="E540" s="12">
        <v>262</v>
      </c>
      <c r="F540" s="13">
        <v>7.0000000000000001E-3</v>
      </c>
      <c r="G540" s="14">
        <v>0.47739999999999999</v>
      </c>
      <c r="H540" s="15">
        <v>539</v>
      </c>
      <c r="I540" s="13">
        <v>1.54E-2</v>
      </c>
      <c r="J540" s="13">
        <v>0.38279999999999997</v>
      </c>
    </row>
    <row r="543" spans="1:10" ht="14">
      <c r="A543" s="16" t="s">
        <v>337</v>
      </c>
    </row>
    <row r="544" spans="1:10">
      <c r="A544" s="1"/>
    </row>
    <row r="545" spans="1:10" ht="15" customHeight="1">
      <c r="A545" s="107"/>
      <c r="B545" s="109" t="s">
        <v>6</v>
      </c>
      <c r="C545" s="110"/>
      <c r="D545" s="111"/>
      <c r="E545" s="109" t="s">
        <v>7</v>
      </c>
      <c r="F545" s="110"/>
      <c r="G545" s="111"/>
      <c r="H545" s="112" t="s">
        <v>8</v>
      </c>
      <c r="I545" s="110"/>
      <c r="J545" s="110"/>
    </row>
    <row r="546" spans="1:10" ht="13" thickBot="1">
      <c r="A546" s="108"/>
      <c r="B546" s="2" t="s">
        <v>3</v>
      </c>
      <c r="C546" s="3" t="s">
        <v>1</v>
      </c>
      <c r="D546" s="4" t="s">
        <v>2</v>
      </c>
      <c r="E546" s="2" t="s">
        <v>3</v>
      </c>
      <c r="F546" s="3" t="s">
        <v>1</v>
      </c>
      <c r="G546" s="4" t="s">
        <v>2</v>
      </c>
      <c r="H546" s="5" t="s">
        <v>3</v>
      </c>
      <c r="I546" s="3" t="s">
        <v>1</v>
      </c>
      <c r="J546" s="3" t="s">
        <v>2</v>
      </c>
    </row>
    <row r="547" spans="1:10" ht="13" thickTop="1">
      <c r="A547" s="6" t="s">
        <v>231</v>
      </c>
      <c r="B547" s="7">
        <v>72121</v>
      </c>
      <c r="C547" s="8">
        <v>1</v>
      </c>
      <c r="D547" s="9">
        <v>0</v>
      </c>
      <c r="E547" s="7">
        <v>37177</v>
      </c>
      <c r="F547" s="8">
        <v>1</v>
      </c>
      <c r="G547" s="9">
        <v>0</v>
      </c>
      <c r="H547" s="10">
        <v>34944</v>
      </c>
      <c r="I547" s="8">
        <v>1</v>
      </c>
      <c r="J547" s="8">
        <v>0</v>
      </c>
    </row>
    <row r="548" spans="1:10">
      <c r="A548" s="11" t="s">
        <v>338</v>
      </c>
      <c r="B548" s="12">
        <v>4399</v>
      </c>
      <c r="C548" s="13">
        <v>6.0999999999999999E-2</v>
      </c>
      <c r="D548" s="14">
        <v>0.14660000000000001</v>
      </c>
      <c r="E548" s="12">
        <v>2278</v>
      </c>
      <c r="F548" s="13">
        <v>6.13E-2</v>
      </c>
      <c r="G548" s="14">
        <v>0.2031</v>
      </c>
      <c r="H548" s="15">
        <v>2120</v>
      </c>
      <c r="I548" s="13">
        <v>6.0699999999999997E-2</v>
      </c>
      <c r="J548" s="13">
        <v>0.21190000000000001</v>
      </c>
    </row>
    <row r="549" spans="1:10">
      <c r="A549" s="11" t="s">
        <v>136</v>
      </c>
      <c r="B549" s="12">
        <v>12032</v>
      </c>
      <c r="C549" s="13">
        <v>0.1668</v>
      </c>
      <c r="D549" s="14">
        <v>8.3699999999999997E-2</v>
      </c>
      <c r="E549" s="12">
        <v>5335</v>
      </c>
      <c r="F549" s="13">
        <v>0.14349999999999999</v>
      </c>
      <c r="G549" s="14">
        <v>0.12889999999999999</v>
      </c>
      <c r="H549" s="15">
        <v>6697</v>
      </c>
      <c r="I549" s="13">
        <v>0.19170000000000001</v>
      </c>
      <c r="J549" s="13">
        <v>0.10979999999999999</v>
      </c>
    </row>
    <row r="550" spans="1:10">
      <c r="A550" s="11" t="s">
        <v>137</v>
      </c>
      <c r="B550" s="12">
        <v>11406</v>
      </c>
      <c r="C550" s="13">
        <v>0.15809999999999999</v>
      </c>
      <c r="D550" s="14">
        <v>8.4500000000000006E-2</v>
      </c>
      <c r="E550" s="12">
        <v>5585</v>
      </c>
      <c r="F550" s="13">
        <v>0.1502</v>
      </c>
      <c r="G550" s="14">
        <v>0.1205</v>
      </c>
      <c r="H550" s="15">
        <v>5820</v>
      </c>
      <c r="I550" s="13">
        <v>0.1666</v>
      </c>
      <c r="J550" s="13">
        <v>0.11849999999999999</v>
      </c>
    </row>
    <row r="551" spans="1:10">
      <c r="A551" s="11" t="s">
        <v>138</v>
      </c>
      <c r="B551" s="12">
        <v>8592</v>
      </c>
      <c r="C551" s="13">
        <v>0.1191</v>
      </c>
      <c r="D551" s="14">
        <v>9.9500000000000005E-2</v>
      </c>
      <c r="E551" s="12">
        <v>3872</v>
      </c>
      <c r="F551" s="13">
        <v>0.1042</v>
      </c>
      <c r="G551" s="14">
        <v>0.15029999999999999</v>
      </c>
      <c r="H551" s="15">
        <v>4720</v>
      </c>
      <c r="I551" s="13">
        <v>0.1351</v>
      </c>
      <c r="J551" s="13">
        <v>0.1326</v>
      </c>
    </row>
    <row r="552" spans="1:10">
      <c r="A552" s="11" t="s">
        <v>139</v>
      </c>
      <c r="B552" s="12">
        <v>13951</v>
      </c>
      <c r="C552" s="13">
        <v>0.19339999999999999</v>
      </c>
      <c r="D552" s="14">
        <v>7.4300000000000005E-2</v>
      </c>
      <c r="E552" s="12">
        <v>6246</v>
      </c>
      <c r="F552" s="13">
        <v>0.16800000000000001</v>
      </c>
      <c r="G552" s="14">
        <v>0.1113</v>
      </c>
      <c r="H552" s="15">
        <v>7705</v>
      </c>
      <c r="I552" s="13">
        <v>0.2205</v>
      </c>
      <c r="J552" s="13">
        <v>9.9699999999999997E-2</v>
      </c>
    </row>
    <row r="553" spans="1:10">
      <c r="A553" s="11" t="s">
        <v>140</v>
      </c>
      <c r="B553" s="12">
        <v>4965</v>
      </c>
      <c r="C553" s="13">
        <v>6.88E-2</v>
      </c>
      <c r="D553" s="14">
        <v>0.1371</v>
      </c>
      <c r="E553" s="12">
        <v>2706</v>
      </c>
      <c r="F553" s="13">
        <v>7.2800000000000004E-2</v>
      </c>
      <c r="G553" s="14">
        <v>0.18809999999999999</v>
      </c>
      <c r="H553" s="15">
        <v>2259</v>
      </c>
      <c r="I553" s="13">
        <v>6.4600000000000005E-2</v>
      </c>
      <c r="J553" s="13">
        <v>0.20019999999999999</v>
      </c>
    </row>
    <row r="554" spans="1:10">
      <c r="A554" s="11" t="s">
        <v>141</v>
      </c>
      <c r="B554" s="12">
        <v>3102</v>
      </c>
      <c r="C554" s="13">
        <v>4.2999999999999997E-2</v>
      </c>
      <c r="D554" s="14">
        <v>0.1694</v>
      </c>
      <c r="E554" s="12">
        <v>1766</v>
      </c>
      <c r="F554" s="13">
        <v>4.7500000000000001E-2</v>
      </c>
      <c r="G554" s="14">
        <v>0.22420000000000001</v>
      </c>
      <c r="H554" s="15">
        <v>1336</v>
      </c>
      <c r="I554" s="13">
        <v>3.8199999999999998E-2</v>
      </c>
      <c r="J554" s="13">
        <v>0.25879999999999997</v>
      </c>
    </row>
    <row r="555" spans="1:10">
      <c r="A555" s="11" t="s">
        <v>142</v>
      </c>
      <c r="B555" s="12">
        <v>1726</v>
      </c>
      <c r="C555" s="13">
        <v>2.3900000000000001E-2</v>
      </c>
      <c r="D555" s="14">
        <v>0.2319</v>
      </c>
      <c r="E555" s="12">
        <v>821</v>
      </c>
      <c r="F555" s="13">
        <v>2.2100000000000002E-2</v>
      </c>
      <c r="G555" s="14">
        <v>0.34250000000000003</v>
      </c>
      <c r="H555" s="15">
        <v>905</v>
      </c>
      <c r="I555" s="13">
        <v>2.5899999999999999E-2</v>
      </c>
      <c r="J555" s="13">
        <v>0.31469999999999998</v>
      </c>
    </row>
    <row r="556" spans="1:10">
      <c r="A556" s="11" t="s">
        <v>143</v>
      </c>
      <c r="B556" s="12">
        <v>4473</v>
      </c>
      <c r="C556" s="13">
        <v>6.2E-2</v>
      </c>
      <c r="D556" s="14">
        <v>0.14219999999999999</v>
      </c>
      <c r="E556" s="12">
        <v>3052</v>
      </c>
      <c r="F556" s="13">
        <v>8.2100000000000006E-2</v>
      </c>
      <c r="G556" s="14">
        <v>0.17130000000000001</v>
      </c>
      <c r="H556" s="15">
        <v>1421</v>
      </c>
      <c r="I556" s="13">
        <v>4.07E-2</v>
      </c>
      <c r="J556" s="13">
        <v>0.255</v>
      </c>
    </row>
    <row r="557" spans="1:10">
      <c r="A557" s="11" t="s">
        <v>144</v>
      </c>
      <c r="B557" s="12">
        <v>6734</v>
      </c>
      <c r="C557" s="13">
        <v>9.3399999999999997E-2</v>
      </c>
      <c r="D557" s="14">
        <v>0.1109</v>
      </c>
      <c r="E557" s="12">
        <v>5099</v>
      </c>
      <c r="F557" s="13">
        <v>0.13719999999999999</v>
      </c>
      <c r="G557" s="14">
        <v>0.1275</v>
      </c>
      <c r="H557" s="15">
        <v>1635</v>
      </c>
      <c r="I557" s="13">
        <v>4.6800000000000001E-2</v>
      </c>
      <c r="J557" s="13">
        <v>0.22450000000000001</v>
      </c>
    </row>
    <row r="558" spans="1:10">
      <c r="A558" s="11" t="s">
        <v>298</v>
      </c>
      <c r="B558" s="12">
        <v>743</v>
      </c>
      <c r="C558" s="13">
        <v>1.03E-2</v>
      </c>
      <c r="D558" s="14">
        <v>0.35139999999999999</v>
      </c>
      <c r="E558" s="12">
        <v>416</v>
      </c>
      <c r="F558" s="13">
        <v>1.12E-2</v>
      </c>
      <c r="G558" s="14">
        <v>0.48230000000000001</v>
      </c>
      <c r="H558" s="15">
        <v>327</v>
      </c>
      <c r="I558" s="13">
        <v>9.4000000000000004E-3</v>
      </c>
      <c r="J558" s="13">
        <v>0.51100000000000001</v>
      </c>
    </row>
    <row r="561" spans="1:10" ht="14">
      <c r="A561" s="16" t="s">
        <v>145</v>
      </c>
    </row>
    <row r="562" spans="1:10">
      <c r="A562" s="1"/>
    </row>
    <row r="563" spans="1:10" ht="15" customHeight="1">
      <c r="A563" s="107"/>
      <c r="B563" s="109" t="s">
        <v>6</v>
      </c>
      <c r="C563" s="110"/>
      <c r="D563" s="111"/>
      <c r="E563" s="109" t="s">
        <v>7</v>
      </c>
      <c r="F563" s="110"/>
      <c r="G563" s="111"/>
      <c r="H563" s="112" t="s">
        <v>8</v>
      </c>
      <c r="I563" s="110"/>
      <c r="J563" s="110"/>
    </row>
    <row r="564" spans="1:10" ht="13" thickBot="1">
      <c r="A564" s="108"/>
      <c r="B564" s="2" t="s">
        <v>3</v>
      </c>
      <c r="C564" s="3" t="s">
        <v>1</v>
      </c>
      <c r="D564" s="4" t="s">
        <v>2</v>
      </c>
      <c r="E564" s="2" t="s">
        <v>3</v>
      </c>
      <c r="F564" s="3" t="s">
        <v>1</v>
      </c>
      <c r="G564" s="4" t="s">
        <v>2</v>
      </c>
      <c r="H564" s="5" t="s">
        <v>3</v>
      </c>
      <c r="I564" s="3" t="s">
        <v>1</v>
      </c>
      <c r="J564" s="3" t="s">
        <v>2</v>
      </c>
    </row>
    <row r="565" spans="1:10" ht="13" thickTop="1">
      <c r="A565" s="6" t="s">
        <v>231</v>
      </c>
      <c r="B565" s="7">
        <v>72121</v>
      </c>
      <c r="C565" s="8">
        <v>1</v>
      </c>
      <c r="D565" s="9">
        <v>0</v>
      </c>
      <c r="E565" s="7">
        <v>37177</v>
      </c>
      <c r="F565" s="8">
        <v>1</v>
      </c>
      <c r="G565" s="9">
        <v>0</v>
      </c>
      <c r="H565" s="10">
        <v>34944</v>
      </c>
      <c r="I565" s="8">
        <v>1</v>
      </c>
      <c r="J565" s="8">
        <v>0</v>
      </c>
    </row>
    <row r="566" spans="1:10">
      <c r="A566" s="11" t="s">
        <v>299</v>
      </c>
      <c r="B566" s="12">
        <v>25829</v>
      </c>
      <c r="C566" s="13">
        <v>0.35809999999999997</v>
      </c>
      <c r="D566" s="14">
        <v>4.9700000000000001E-2</v>
      </c>
      <c r="E566" s="12">
        <v>13055</v>
      </c>
      <c r="F566" s="13">
        <v>0.35110000000000002</v>
      </c>
      <c r="G566" s="14">
        <v>7.0199999999999999E-2</v>
      </c>
      <c r="H566" s="15">
        <v>12774</v>
      </c>
      <c r="I566" s="13">
        <v>0.36559999999999998</v>
      </c>
      <c r="J566" s="13">
        <v>7.0400000000000004E-2</v>
      </c>
    </row>
    <row r="567" spans="1:10">
      <c r="A567" s="11" t="s">
        <v>5</v>
      </c>
      <c r="B567" s="12">
        <v>43782</v>
      </c>
      <c r="C567" s="13">
        <v>0.60709999999999997</v>
      </c>
      <c r="D567" s="14">
        <v>2.98E-2</v>
      </c>
      <c r="E567" s="12">
        <v>23066</v>
      </c>
      <c r="F567" s="13">
        <v>0.62039999999999995</v>
      </c>
      <c r="G567" s="14">
        <v>4.0300000000000002E-2</v>
      </c>
      <c r="H567" s="15">
        <v>20716</v>
      </c>
      <c r="I567" s="13">
        <v>0.59279999999999999</v>
      </c>
      <c r="J567" s="13">
        <v>4.41E-2</v>
      </c>
    </row>
    <row r="568" spans="1:10">
      <c r="A568" s="11" t="s">
        <v>298</v>
      </c>
      <c r="B568" s="12">
        <v>2510</v>
      </c>
      <c r="C568" s="13">
        <v>3.4799999999999998E-2</v>
      </c>
      <c r="D568" s="14">
        <v>0.1976</v>
      </c>
      <c r="E568" s="12">
        <v>1056</v>
      </c>
      <c r="F568" s="13">
        <v>2.8400000000000002E-2</v>
      </c>
      <c r="G568" s="14">
        <v>0.30559999999999998</v>
      </c>
      <c r="H568" s="15">
        <v>1454</v>
      </c>
      <c r="I568" s="13">
        <v>4.1599999999999998E-2</v>
      </c>
      <c r="J568" s="13">
        <v>0.2591</v>
      </c>
    </row>
    <row r="571" spans="1:10" ht="14">
      <c r="A571" s="16" t="s">
        <v>339</v>
      </c>
    </row>
    <row r="572" spans="1:10">
      <c r="A572" s="1"/>
    </row>
    <row r="573" spans="1:10" ht="15" customHeight="1">
      <c r="A573" s="107"/>
      <c r="B573" s="109" t="s">
        <v>6</v>
      </c>
      <c r="C573" s="110"/>
      <c r="D573" s="111"/>
      <c r="E573" s="109" t="s">
        <v>7</v>
      </c>
      <c r="F573" s="110"/>
      <c r="G573" s="111"/>
      <c r="H573" s="112" t="s">
        <v>8</v>
      </c>
      <c r="I573" s="110"/>
      <c r="J573" s="110"/>
    </row>
    <row r="574" spans="1:10" ht="13" thickBot="1">
      <c r="A574" s="108"/>
      <c r="B574" s="2" t="s">
        <v>3</v>
      </c>
      <c r="C574" s="3" t="s">
        <v>1</v>
      </c>
      <c r="D574" s="4" t="s">
        <v>2</v>
      </c>
      <c r="E574" s="2" t="s">
        <v>3</v>
      </c>
      <c r="F574" s="3" t="s">
        <v>1</v>
      </c>
      <c r="G574" s="4" t="s">
        <v>2</v>
      </c>
      <c r="H574" s="5" t="s">
        <v>3</v>
      </c>
      <c r="I574" s="3" t="s">
        <v>1</v>
      </c>
      <c r="J574" s="3" t="s">
        <v>2</v>
      </c>
    </row>
    <row r="575" spans="1:10" ht="13" thickTop="1">
      <c r="A575" s="6" t="s">
        <v>9</v>
      </c>
      <c r="B575" s="7">
        <v>72121</v>
      </c>
      <c r="C575" s="8">
        <v>1</v>
      </c>
      <c r="D575" s="9">
        <v>0</v>
      </c>
      <c r="E575" s="7">
        <v>37177</v>
      </c>
      <c r="F575" s="8">
        <v>1</v>
      </c>
      <c r="G575" s="9">
        <v>0</v>
      </c>
      <c r="H575" s="10">
        <v>34944</v>
      </c>
      <c r="I575" s="8">
        <v>1</v>
      </c>
      <c r="J575" s="8">
        <v>0</v>
      </c>
    </row>
    <row r="576" spans="1:10">
      <c r="A576" s="11" t="s">
        <v>299</v>
      </c>
      <c r="B576" s="12">
        <v>26041</v>
      </c>
      <c r="C576" s="13">
        <v>0.36109999999999998</v>
      </c>
      <c r="D576" s="14">
        <v>4.9000000000000002E-2</v>
      </c>
      <c r="E576" s="12">
        <v>14249</v>
      </c>
      <c r="F576" s="13">
        <v>0.38329999999999997</v>
      </c>
      <c r="G576" s="14">
        <v>6.4899999999999999E-2</v>
      </c>
      <c r="H576" s="15">
        <v>11791</v>
      </c>
      <c r="I576" s="13">
        <v>0.33739999999999998</v>
      </c>
      <c r="J576" s="13">
        <v>7.46E-2</v>
      </c>
    </row>
    <row r="577" spans="1:10">
      <c r="A577" s="11" t="s">
        <v>5</v>
      </c>
      <c r="B577" s="12">
        <v>45835</v>
      </c>
      <c r="C577" s="13">
        <v>0.63549999999999995</v>
      </c>
      <c r="D577" s="14">
        <v>2.7900000000000001E-2</v>
      </c>
      <c r="E577" s="12">
        <v>22813</v>
      </c>
      <c r="F577" s="13">
        <v>0.61360000000000003</v>
      </c>
      <c r="G577" s="14">
        <v>4.0599999999999997E-2</v>
      </c>
      <c r="H577" s="15">
        <v>23022</v>
      </c>
      <c r="I577" s="13">
        <v>0.65880000000000005</v>
      </c>
      <c r="J577" s="13">
        <v>3.8300000000000001E-2</v>
      </c>
    </row>
    <row r="578" spans="1:10">
      <c r="A578" s="11" t="s">
        <v>298</v>
      </c>
      <c r="B578" s="12">
        <v>245</v>
      </c>
      <c r="C578" s="13">
        <v>3.3999999999999998E-3</v>
      </c>
      <c r="D578" s="14">
        <v>0.6633</v>
      </c>
      <c r="E578" s="12">
        <v>115</v>
      </c>
      <c r="F578" s="13">
        <v>3.0999999999999999E-3</v>
      </c>
      <c r="G578" s="14">
        <v>0.99560000000000004</v>
      </c>
      <c r="H578" s="15">
        <v>130</v>
      </c>
      <c r="I578" s="13">
        <v>3.7000000000000002E-3</v>
      </c>
      <c r="J578" s="13">
        <v>0.88719999999999999</v>
      </c>
    </row>
    <row r="581" spans="1:10" ht="14">
      <c r="A581" s="16" t="s">
        <v>146</v>
      </c>
    </row>
    <row r="582" spans="1:10">
      <c r="A582" s="1"/>
    </row>
    <row r="583" spans="1:10" ht="15" customHeight="1">
      <c r="A583" s="107"/>
      <c r="B583" s="109" t="s">
        <v>6</v>
      </c>
      <c r="C583" s="110"/>
      <c r="D583" s="111"/>
      <c r="E583" s="109" t="s">
        <v>7</v>
      </c>
      <c r="F583" s="110"/>
      <c r="G583" s="111"/>
      <c r="H583" s="112" t="s">
        <v>8</v>
      </c>
      <c r="I583" s="110"/>
      <c r="J583" s="110"/>
    </row>
    <row r="584" spans="1:10" ht="13" thickBot="1">
      <c r="A584" s="108"/>
      <c r="B584" s="2" t="s">
        <v>3</v>
      </c>
      <c r="C584" s="3" t="s">
        <v>1</v>
      </c>
      <c r="D584" s="4" t="s">
        <v>2</v>
      </c>
      <c r="E584" s="2" t="s">
        <v>3</v>
      </c>
      <c r="F584" s="3" t="s">
        <v>1</v>
      </c>
      <c r="G584" s="4" t="s">
        <v>2</v>
      </c>
      <c r="H584" s="5" t="s">
        <v>3</v>
      </c>
      <c r="I584" s="3" t="s">
        <v>1</v>
      </c>
      <c r="J584" s="3" t="s">
        <v>2</v>
      </c>
    </row>
    <row r="585" spans="1:10" ht="13" thickTop="1">
      <c r="A585" s="6" t="s">
        <v>231</v>
      </c>
      <c r="B585" s="7">
        <v>72121</v>
      </c>
      <c r="C585" s="8">
        <v>1</v>
      </c>
      <c r="D585" s="9">
        <v>0</v>
      </c>
      <c r="E585" s="7">
        <v>37177</v>
      </c>
      <c r="F585" s="8">
        <v>1</v>
      </c>
      <c r="G585" s="9">
        <v>0</v>
      </c>
      <c r="H585" s="10">
        <v>34944</v>
      </c>
      <c r="I585" s="8">
        <v>1</v>
      </c>
      <c r="J585" s="8">
        <v>0</v>
      </c>
    </row>
    <row r="586" spans="1:10">
      <c r="A586" s="11" t="s">
        <v>299</v>
      </c>
      <c r="B586" s="12">
        <v>41258</v>
      </c>
      <c r="C586" s="13">
        <v>0.57210000000000005</v>
      </c>
      <c r="D586" s="14">
        <v>3.1699999999999999E-2</v>
      </c>
      <c r="E586" s="12">
        <v>22820</v>
      </c>
      <c r="F586" s="13">
        <v>0.61380000000000001</v>
      </c>
      <c r="G586" s="14">
        <v>4.07E-2</v>
      </c>
      <c r="H586" s="15">
        <v>18438</v>
      </c>
      <c r="I586" s="13">
        <v>0.52769999999999995</v>
      </c>
      <c r="J586" s="13">
        <v>4.99E-2</v>
      </c>
    </row>
    <row r="587" spans="1:10">
      <c r="A587" s="11" t="s">
        <v>5</v>
      </c>
      <c r="B587" s="12">
        <v>30572</v>
      </c>
      <c r="C587" s="13">
        <v>0.4239</v>
      </c>
      <c r="D587" s="14">
        <v>4.2700000000000002E-2</v>
      </c>
      <c r="E587" s="12">
        <v>14242</v>
      </c>
      <c r="F587" s="13">
        <v>0.3831</v>
      </c>
      <c r="G587" s="14">
        <v>6.5100000000000005E-2</v>
      </c>
      <c r="H587" s="15">
        <v>16329</v>
      </c>
      <c r="I587" s="13">
        <v>0.46729999999999999</v>
      </c>
      <c r="J587" s="13">
        <v>5.6399999999999999E-2</v>
      </c>
    </row>
    <row r="588" spans="1:10">
      <c r="A588" s="11" t="s">
        <v>298</v>
      </c>
      <c r="B588" s="12">
        <v>291</v>
      </c>
      <c r="C588" s="13">
        <v>4.0000000000000001E-3</v>
      </c>
      <c r="D588" s="14">
        <v>0.56820000000000004</v>
      </c>
      <c r="E588" s="12">
        <v>115</v>
      </c>
      <c r="F588" s="13">
        <v>3.0999999999999999E-3</v>
      </c>
      <c r="G588" s="14">
        <v>0.99560000000000004</v>
      </c>
      <c r="H588" s="15">
        <v>176</v>
      </c>
      <c r="I588" s="13">
        <v>5.0000000000000001E-3</v>
      </c>
      <c r="J588" s="13">
        <v>0.67810000000000004</v>
      </c>
    </row>
    <row r="591" spans="1:10" ht="14">
      <c r="A591" s="16" t="s">
        <v>147</v>
      </c>
    </row>
    <row r="592" spans="1:10">
      <c r="A592" s="1"/>
    </row>
    <row r="593" spans="1:10" ht="15" customHeight="1">
      <c r="A593" s="107"/>
      <c r="B593" s="109" t="s">
        <v>6</v>
      </c>
      <c r="C593" s="110"/>
      <c r="D593" s="111"/>
      <c r="E593" s="109" t="s">
        <v>7</v>
      </c>
      <c r="F593" s="110"/>
      <c r="G593" s="111"/>
      <c r="H593" s="112" t="s">
        <v>8</v>
      </c>
      <c r="I593" s="110"/>
      <c r="J593" s="110"/>
    </row>
    <row r="594" spans="1:10" ht="13" thickBot="1">
      <c r="A594" s="108"/>
      <c r="B594" s="2" t="s">
        <v>3</v>
      </c>
      <c r="C594" s="3" t="s">
        <v>1</v>
      </c>
      <c r="D594" s="4" t="s">
        <v>2</v>
      </c>
      <c r="E594" s="2" t="s">
        <v>3</v>
      </c>
      <c r="F594" s="3" t="s">
        <v>1</v>
      </c>
      <c r="G594" s="4" t="s">
        <v>2</v>
      </c>
      <c r="H594" s="5" t="s">
        <v>3</v>
      </c>
      <c r="I594" s="3" t="s">
        <v>1</v>
      </c>
      <c r="J594" s="3" t="s">
        <v>2</v>
      </c>
    </row>
    <row r="595" spans="1:10" ht="13" thickTop="1">
      <c r="A595" s="6" t="s">
        <v>231</v>
      </c>
      <c r="B595" s="7">
        <v>72121</v>
      </c>
      <c r="C595" s="8">
        <v>1</v>
      </c>
      <c r="D595" s="9">
        <v>0</v>
      </c>
      <c r="E595" s="7">
        <v>37177</v>
      </c>
      <c r="F595" s="8">
        <v>1</v>
      </c>
      <c r="G595" s="9">
        <v>0</v>
      </c>
      <c r="H595" s="10">
        <v>34944</v>
      </c>
      <c r="I595" s="8">
        <v>1</v>
      </c>
      <c r="J595" s="8">
        <v>0</v>
      </c>
    </row>
    <row r="596" spans="1:10">
      <c r="A596" s="11" t="s">
        <v>148</v>
      </c>
      <c r="B596" s="12">
        <v>8029</v>
      </c>
      <c r="C596" s="13">
        <v>0.1113</v>
      </c>
      <c r="D596" s="14">
        <v>0.1028</v>
      </c>
      <c r="E596" s="12">
        <v>4325</v>
      </c>
      <c r="F596" s="13">
        <v>0.1163</v>
      </c>
      <c r="G596" s="14">
        <v>0.13919999999999999</v>
      </c>
      <c r="H596" s="15">
        <v>3704</v>
      </c>
      <c r="I596" s="13">
        <v>0.106</v>
      </c>
      <c r="J596" s="13">
        <v>0.15229999999999999</v>
      </c>
    </row>
    <row r="597" spans="1:10">
      <c r="A597" s="11" t="s">
        <v>149</v>
      </c>
      <c r="B597" s="12">
        <v>18550</v>
      </c>
      <c r="C597" s="13">
        <v>0.25719999999999998</v>
      </c>
      <c r="D597" s="14">
        <v>6.3E-2</v>
      </c>
      <c r="E597" s="12">
        <v>10050</v>
      </c>
      <c r="F597" s="13">
        <v>0.27029999999999998</v>
      </c>
      <c r="G597" s="14">
        <v>8.4599999999999995E-2</v>
      </c>
      <c r="H597" s="15">
        <v>8500</v>
      </c>
      <c r="I597" s="13">
        <v>0.2432</v>
      </c>
      <c r="J597" s="13">
        <v>9.4399999999999998E-2</v>
      </c>
    </row>
    <row r="598" spans="1:10">
      <c r="A598" s="11" t="s">
        <v>150</v>
      </c>
      <c r="B598" s="12">
        <v>1150</v>
      </c>
      <c r="C598" s="13">
        <v>1.5900000000000001E-2</v>
      </c>
      <c r="D598" s="14">
        <v>0.31240000000000001</v>
      </c>
      <c r="E598" s="12">
        <v>575</v>
      </c>
      <c r="F598" s="13">
        <v>1.55E-2</v>
      </c>
      <c r="G598" s="14">
        <v>0.44190000000000002</v>
      </c>
      <c r="H598" s="15">
        <v>575</v>
      </c>
      <c r="I598" s="13">
        <v>1.6500000000000001E-2</v>
      </c>
      <c r="J598" s="13">
        <v>0.44169999999999998</v>
      </c>
    </row>
    <row r="599" spans="1:10">
      <c r="A599" s="11" t="s">
        <v>340</v>
      </c>
      <c r="B599" s="12">
        <v>12743</v>
      </c>
      <c r="C599" s="13">
        <v>0.1767</v>
      </c>
      <c r="D599" s="14">
        <v>7.7799999999999994E-2</v>
      </c>
      <c r="E599" s="12">
        <v>7537</v>
      </c>
      <c r="F599" s="13">
        <v>0.20269999999999999</v>
      </c>
      <c r="G599" s="14">
        <v>0.1002</v>
      </c>
      <c r="H599" s="15">
        <v>5207</v>
      </c>
      <c r="I599" s="13">
        <v>0.14899999999999999</v>
      </c>
      <c r="J599" s="13">
        <v>0.1235</v>
      </c>
    </row>
    <row r="600" spans="1:10">
      <c r="A600" s="11" t="s">
        <v>70</v>
      </c>
      <c r="B600" s="12">
        <v>785</v>
      </c>
      <c r="C600" s="13">
        <v>1.09E-2</v>
      </c>
      <c r="D600" s="14">
        <v>0.33360000000000001</v>
      </c>
      <c r="E600" s="12">
        <v>334</v>
      </c>
      <c r="F600" s="13">
        <v>8.9999999999999993E-3</v>
      </c>
      <c r="G600" s="14">
        <v>0.49959999999999999</v>
      </c>
      <c r="H600" s="15">
        <v>452</v>
      </c>
      <c r="I600" s="13">
        <v>1.29E-2</v>
      </c>
      <c r="J600" s="13">
        <v>0.44740000000000002</v>
      </c>
    </row>
    <row r="601" spans="1:10">
      <c r="A601" s="11" t="s">
        <v>42</v>
      </c>
      <c r="B601" s="12">
        <v>30863</v>
      </c>
      <c r="C601" s="13">
        <v>0.4279</v>
      </c>
      <c r="D601" s="14">
        <v>4.24E-2</v>
      </c>
      <c r="E601" s="12">
        <v>14357</v>
      </c>
      <c r="F601" s="13">
        <v>0.38619999999999999</v>
      </c>
      <c r="G601" s="14">
        <v>6.4699999999999994E-2</v>
      </c>
      <c r="H601" s="15">
        <v>16506</v>
      </c>
      <c r="I601" s="13">
        <v>0.4723</v>
      </c>
      <c r="J601" s="13">
        <v>5.5800000000000002E-2</v>
      </c>
    </row>
    <row r="604" spans="1:10" ht="14">
      <c r="A604" s="16" t="s">
        <v>341</v>
      </c>
    </row>
    <row r="605" spans="1:10">
      <c r="A605" s="1"/>
    </row>
    <row r="606" spans="1:10" ht="15" customHeight="1">
      <c r="A606" s="107"/>
      <c r="B606" s="109" t="s">
        <v>6</v>
      </c>
      <c r="C606" s="110"/>
      <c r="D606" s="111"/>
      <c r="E606" s="109" t="s">
        <v>7</v>
      </c>
      <c r="F606" s="110"/>
      <c r="G606" s="111"/>
      <c r="H606" s="112" t="s">
        <v>8</v>
      </c>
      <c r="I606" s="110"/>
      <c r="J606" s="110"/>
    </row>
    <row r="607" spans="1:10" ht="13" thickBot="1">
      <c r="A607" s="108"/>
      <c r="B607" s="2" t="s">
        <v>3</v>
      </c>
      <c r="C607" s="3" t="s">
        <v>1</v>
      </c>
      <c r="D607" s="4" t="s">
        <v>2</v>
      </c>
      <c r="E607" s="2" t="s">
        <v>3</v>
      </c>
      <c r="F607" s="3" t="s">
        <v>1</v>
      </c>
      <c r="G607" s="4" t="s">
        <v>2</v>
      </c>
      <c r="H607" s="5" t="s">
        <v>3</v>
      </c>
      <c r="I607" s="3" t="s">
        <v>1</v>
      </c>
      <c r="J607" s="3" t="s">
        <v>2</v>
      </c>
    </row>
    <row r="608" spans="1:10" ht="13" thickTop="1">
      <c r="A608" s="6" t="s">
        <v>231</v>
      </c>
      <c r="B608" s="7">
        <v>72121</v>
      </c>
      <c r="C608" s="8">
        <v>1</v>
      </c>
      <c r="D608" s="9">
        <v>0</v>
      </c>
      <c r="E608" s="7">
        <v>37177</v>
      </c>
      <c r="F608" s="8">
        <v>1</v>
      </c>
      <c r="G608" s="9">
        <v>0</v>
      </c>
      <c r="H608" s="10">
        <v>34944</v>
      </c>
      <c r="I608" s="8">
        <v>1</v>
      </c>
      <c r="J608" s="8">
        <v>0</v>
      </c>
    </row>
    <row r="609" spans="1:10">
      <c r="A609" s="11" t="s">
        <v>299</v>
      </c>
      <c r="B609" s="12">
        <v>24459</v>
      </c>
      <c r="C609" s="13">
        <v>0.33910000000000001</v>
      </c>
      <c r="D609" s="14">
        <v>5.1499999999999997E-2</v>
      </c>
      <c r="E609" s="12">
        <v>12616</v>
      </c>
      <c r="F609" s="13">
        <v>0.33939999999999998</v>
      </c>
      <c r="G609" s="14">
        <v>7.1499999999999994E-2</v>
      </c>
      <c r="H609" s="15">
        <v>11842</v>
      </c>
      <c r="I609" s="13">
        <v>0.33889999999999998</v>
      </c>
      <c r="J609" s="13">
        <v>7.4099999999999999E-2</v>
      </c>
    </row>
    <row r="610" spans="1:10">
      <c r="A610" s="11" t="s">
        <v>5</v>
      </c>
      <c r="B610" s="12">
        <v>46095</v>
      </c>
      <c r="C610" s="13">
        <v>0.6391</v>
      </c>
      <c r="D610" s="14">
        <v>2.7699999999999999E-2</v>
      </c>
      <c r="E610" s="12">
        <v>23805</v>
      </c>
      <c r="F610" s="13">
        <v>0.64029999999999998</v>
      </c>
      <c r="G610" s="14">
        <v>3.8399999999999997E-2</v>
      </c>
      <c r="H610" s="15">
        <v>22289</v>
      </c>
      <c r="I610" s="13">
        <v>0.63790000000000002</v>
      </c>
      <c r="J610" s="13">
        <v>0.04</v>
      </c>
    </row>
    <row r="611" spans="1:10">
      <c r="A611" s="11" t="s">
        <v>298</v>
      </c>
      <c r="B611" s="12">
        <v>1568</v>
      </c>
      <c r="C611" s="13">
        <v>2.1700000000000001E-2</v>
      </c>
      <c r="D611" s="14">
        <v>0.253</v>
      </c>
      <c r="E611" s="12">
        <v>755</v>
      </c>
      <c r="F611" s="13">
        <v>2.0299999999999999E-2</v>
      </c>
      <c r="G611" s="14">
        <v>0.37</v>
      </c>
      <c r="H611" s="15">
        <v>812</v>
      </c>
      <c r="I611" s="13">
        <v>2.3199999999999998E-2</v>
      </c>
      <c r="J611" s="13">
        <v>0.34649999999999997</v>
      </c>
    </row>
    <row r="614" spans="1:10" ht="14">
      <c r="A614" s="16" t="s">
        <v>342</v>
      </c>
    </row>
    <row r="615" spans="1:10">
      <c r="A615" s="1"/>
    </row>
    <row r="616" spans="1:10" ht="15" customHeight="1">
      <c r="A616" s="107"/>
      <c r="B616" s="109" t="s">
        <v>6</v>
      </c>
      <c r="C616" s="110"/>
      <c r="D616" s="111"/>
      <c r="E616" s="109" t="s">
        <v>7</v>
      </c>
      <c r="F616" s="110"/>
      <c r="G616" s="111"/>
      <c r="H616" s="112" t="s">
        <v>8</v>
      </c>
      <c r="I616" s="110"/>
      <c r="J616" s="110"/>
    </row>
    <row r="617" spans="1:10" ht="13" thickBot="1">
      <c r="A617" s="108"/>
      <c r="B617" s="2" t="s">
        <v>3</v>
      </c>
      <c r="C617" s="3" t="s">
        <v>1</v>
      </c>
      <c r="D617" s="4" t="s">
        <v>2</v>
      </c>
      <c r="E617" s="2" t="s">
        <v>3</v>
      </c>
      <c r="F617" s="3" t="s">
        <v>1</v>
      </c>
      <c r="G617" s="4" t="s">
        <v>2</v>
      </c>
      <c r="H617" s="5" t="s">
        <v>3</v>
      </c>
      <c r="I617" s="3" t="s">
        <v>1</v>
      </c>
      <c r="J617" s="3" t="s">
        <v>2</v>
      </c>
    </row>
    <row r="618" spans="1:10" ht="13" thickTop="1">
      <c r="A618" s="6" t="s">
        <v>231</v>
      </c>
      <c r="B618" s="7">
        <v>72121</v>
      </c>
      <c r="C618" s="8">
        <v>1</v>
      </c>
      <c r="D618" s="9">
        <v>0</v>
      </c>
      <c r="E618" s="7">
        <v>37177</v>
      </c>
      <c r="F618" s="8">
        <v>1</v>
      </c>
      <c r="G618" s="9">
        <v>0</v>
      </c>
      <c r="H618" s="10">
        <v>34944</v>
      </c>
      <c r="I618" s="8">
        <v>1</v>
      </c>
      <c r="J618" s="8">
        <v>0</v>
      </c>
    </row>
    <row r="619" spans="1:10">
      <c r="A619" s="11" t="s">
        <v>299</v>
      </c>
      <c r="B619" s="12">
        <v>12984</v>
      </c>
      <c r="C619" s="13">
        <v>0.18</v>
      </c>
      <c r="D619" s="14">
        <v>7.9899999999999999E-2</v>
      </c>
      <c r="E619" s="12">
        <v>6212</v>
      </c>
      <c r="F619" s="13">
        <v>0.1671</v>
      </c>
      <c r="G619" s="14">
        <v>0.1162</v>
      </c>
      <c r="H619" s="15">
        <v>6773</v>
      </c>
      <c r="I619" s="13">
        <v>0.1938</v>
      </c>
      <c r="J619" s="13">
        <v>0.11</v>
      </c>
    </row>
    <row r="620" spans="1:10">
      <c r="A620" s="11" t="s">
        <v>5</v>
      </c>
      <c r="B620" s="12">
        <v>57204</v>
      </c>
      <c r="C620" s="13">
        <v>0.79320000000000002</v>
      </c>
      <c r="D620" s="14">
        <v>1.9099999999999999E-2</v>
      </c>
      <c r="E620" s="12">
        <v>30095</v>
      </c>
      <c r="F620" s="13">
        <v>0.8095</v>
      </c>
      <c r="G620" s="14">
        <v>2.53E-2</v>
      </c>
      <c r="H620" s="15">
        <v>27109</v>
      </c>
      <c r="I620" s="13">
        <v>0.77580000000000005</v>
      </c>
      <c r="J620" s="13">
        <v>2.8899999999999999E-2</v>
      </c>
    </row>
    <row r="621" spans="1:10">
      <c r="A621" s="11" t="s">
        <v>298</v>
      </c>
      <c r="B621" s="12">
        <v>1933</v>
      </c>
      <c r="C621" s="13">
        <v>2.6800000000000001E-2</v>
      </c>
      <c r="D621" s="14">
        <v>0.22850000000000001</v>
      </c>
      <c r="E621" s="12">
        <v>870</v>
      </c>
      <c r="F621" s="13">
        <v>2.3400000000000001E-2</v>
      </c>
      <c r="G621" s="14">
        <v>0.34589999999999999</v>
      </c>
      <c r="H621" s="15">
        <v>1063</v>
      </c>
      <c r="I621" s="13">
        <v>3.04E-2</v>
      </c>
      <c r="J621" s="13">
        <v>0.30409999999999998</v>
      </c>
    </row>
    <row r="624" spans="1:10" ht="14">
      <c r="A624" s="16" t="s">
        <v>344</v>
      </c>
    </row>
    <row r="625" spans="1:10">
      <c r="A625" s="1"/>
    </row>
    <row r="626" spans="1:10" ht="15" customHeight="1">
      <c r="A626" s="107"/>
      <c r="B626" s="109" t="s">
        <v>6</v>
      </c>
      <c r="C626" s="110"/>
      <c r="D626" s="111"/>
      <c r="E626" s="109" t="s">
        <v>7</v>
      </c>
      <c r="F626" s="110"/>
      <c r="G626" s="111"/>
      <c r="H626" s="112" t="s">
        <v>8</v>
      </c>
      <c r="I626" s="110"/>
      <c r="J626" s="110"/>
    </row>
    <row r="627" spans="1:10" ht="13" thickBot="1">
      <c r="A627" s="108"/>
      <c r="B627" s="2" t="s">
        <v>3</v>
      </c>
      <c r="C627" s="3" t="s">
        <v>1</v>
      </c>
      <c r="D627" s="4" t="s">
        <v>2</v>
      </c>
      <c r="E627" s="2" t="s">
        <v>3</v>
      </c>
      <c r="F627" s="3" t="s">
        <v>1</v>
      </c>
      <c r="G627" s="4" t="s">
        <v>2</v>
      </c>
      <c r="H627" s="5" t="s">
        <v>3</v>
      </c>
      <c r="I627" s="3" t="s">
        <v>1</v>
      </c>
      <c r="J627" s="3" t="s">
        <v>2</v>
      </c>
    </row>
    <row r="628" spans="1:10" ht="13" thickTop="1">
      <c r="A628" s="6" t="s">
        <v>231</v>
      </c>
      <c r="B628" s="7">
        <v>72121</v>
      </c>
      <c r="C628" s="8">
        <v>1</v>
      </c>
      <c r="D628" s="9">
        <v>0</v>
      </c>
      <c r="E628" s="7">
        <v>37177</v>
      </c>
      <c r="F628" s="8">
        <v>1</v>
      </c>
      <c r="G628" s="9">
        <v>0</v>
      </c>
      <c r="H628" s="10">
        <v>34944</v>
      </c>
      <c r="I628" s="8">
        <v>1</v>
      </c>
      <c r="J628" s="8">
        <v>0</v>
      </c>
    </row>
    <row r="629" spans="1:10">
      <c r="A629" s="11" t="s">
        <v>299</v>
      </c>
      <c r="B629" s="12">
        <v>18159</v>
      </c>
      <c r="C629" s="13">
        <v>0.25180000000000002</v>
      </c>
      <c r="D629" s="14">
        <v>6.2899999999999998E-2</v>
      </c>
      <c r="E629" s="12">
        <v>9976</v>
      </c>
      <c r="F629" s="13">
        <v>0.26840000000000003</v>
      </c>
      <c r="G629" s="14">
        <v>8.3900000000000002E-2</v>
      </c>
      <c r="H629" s="15">
        <v>8182</v>
      </c>
      <c r="I629" s="13">
        <v>0.23419999999999999</v>
      </c>
      <c r="J629" s="13">
        <v>9.4799999999999995E-2</v>
      </c>
    </row>
    <row r="630" spans="1:10">
      <c r="A630" s="11" t="s">
        <v>5</v>
      </c>
      <c r="B630" s="12">
        <v>51860</v>
      </c>
      <c r="C630" s="13">
        <v>0.71909999999999996</v>
      </c>
      <c r="D630" s="14">
        <v>2.29E-2</v>
      </c>
      <c r="E630" s="12">
        <v>26196</v>
      </c>
      <c r="F630" s="13">
        <v>0.7046</v>
      </c>
      <c r="G630" s="14">
        <v>3.3000000000000002E-2</v>
      </c>
      <c r="H630" s="15">
        <v>25663</v>
      </c>
      <c r="I630" s="13">
        <v>0.73440000000000005</v>
      </c>
      <c r="J630" s="13">
        <v>3.1600000000000003E-2</v>
      </c>
    </row>
    <row r="631" spans="1:10">
      <c r="A631" s="11" t="s">
        <v>298</v>
      </c>
      <c r="B631" s="12">
        <v>2103</v>
      </c>
      <c r="C631" s="13">
        <v>2.92E-2</v>
      </c>
      <c r="D631" s="14">
        <v>0.21709999999999999</v>
      </c>
      <c r="E631" s="12">
        <v>1004</v>
      </c>
      <c r="F631" s="13">
        <v>2.7E-2</v>
      </c>
      <c r="G631" s="14">
        <v>0.3201</v>
      </c>
      <c r="H631" s="15">
        <v>1098</v>
      </c>
      <c r="I631" s="13">
        <v>3.1399999999999997E-2</v>
      </c>
      <c r="J631" s="13">
        <v>0.29509999999999997</v>
      </c>
    </row>
    <row r="634" spans="1:10" ht="14">
      <c r="A634" s="16" t="s">
        <v>345</v>
      </c>
    </row>
    <row r="635" spans="1:10">
      <c r="A635" s="1"/>
    </row>
    <row r="636" spans="1:10" ht="15" customHeight="1">
      <c r="A636" s="107"/>
      <c r="B636" s="109" t="s">
        <v>6</v>
      </c>
      <c r="C636" s="110"/>
      <c r="D636" s="111"/>
      <c r="E636" s="109" t="s">
        <v>7</v>
      </c>
      <c r="F636" s="110"/>
      <c r="G636" s="111"/>
      <c r="H636" s="112" t="s">
        <v>8</v>
      </c>
      <c r="I636" s="110"/>
      <c r="J636" s="110"/>
    </row>
    <row r="637" spans="1:10" ht="13" thickBot="1">
      <c r="A637" s="108"/>
      <c r="B637" s="2" t="s">
        <v>3</v>
      </c>
      <c r="C637" s="3" t="s">
        <v>1</v>
      </c>
      <c r="D637" s="4" t="s">
        <v>2</v>
      </c>
      <c r="E637" s="2" t="s">
        <v>3</v>
      </c>
      <c r="F637" s="3" t="s">
        <v>1</v>
      </c>
      <c r="G637" s="4" t="s">
        <v>2</v>
      </c>
      <c r="H637" s="5" t="s">
        <v>3</v>
      </c>
      <c r="I637" s="3" t="s">
        <v>1</v>
      </c>
      <c r="J637" s="3" t="s">
        <v>2</v>
      </c>
    </row>
    <row r="638" spans="1:10" ht="13" thickTop="1">
      <c r="A638" s="6" t="s">
        <v>231</v>
      </c>
      <c r="B638" s="7">
        <v>72121</v>
      </c>
      <c r="C638" s="8">
        <v>1</v>
      </c>
      <c r="D638" s="9">
        <v>0</v>
      </c>
      <c r="E638" s="7">
        <v>37177</v>
      </c>
      <c r="F638" s="8">
        <v>1</v>
      </c>
      <c r="G638" s="9">
        <v>0</v>
      </c>
      <c r="H638" s="10">
        <v>34944</v>
      </c>
      <c r="I638" s="8">
        <v>1</v>
      </c>
      <c r="J638" s="8">
        <v>0</v>
      </c>
    </row>
    <row r="639" spans="1:10">
      <c r="A639" s="11" t="s">
        <v>299</v>
      </c>
      <c r="B639" s="12">
        <v>11982</v>
      </c>
      <c r="C639" s="13">
        <v>0.1661</v>
      </c>
      <c r="D639" s="14">
        <v>8.3000000000000004E-2</v>
      </c>
      <c r="E639" s="12">
        <v>6130</v>
      </c>
      <c r="F639" s="13">
        <v>0.16489999999999999</v>
      </c>
      <c r="G639" s="14">
        <v>0.1168</v>
      </c>
      <c r="H639" s="15">
        <v>5852</v>
      </c>
      <c r="I639" s="13">
        <v>0.16750000000000001</v>
      </c>
      <c r="J639" s="13">
        <v>0.1179</v>
      </c>
    </row>
    <row r="640" spans="1:10">
      <c r="A640" s="11" t="s">
        <v>5</v>
      </c>
      <c r="B640" s="12">
        <v>58041</v>
      </c>
      <c r="C640" s="13">
        <v>0.80479999999999996</v>
      </c>
      <c r="D640" s="14">
        <v>1.83E-2</v>
      </c>
      <c r="E640" s="12">
        <v>30042</v>
      </c>
      <c r="F640" s="13">
        <v>0.80810000000000004</v>
      </c>
      <c r="G640" s="14">
        <v>2.53E-2</v>
      </c>
      <c r="H640" s="15">
        <v>27999</v>
      </c>
      <c r="I640" s="13">
        <v>0.80130000000000001</v>
      </c>
      <c r="J640" s="13">
        <v>2.64E-2</v>
      </c>
    </row>
    <row r="641" spans="1:10">
      <c r="A641" s="11" t="s">
        <v>14</v>
      </c>
      <c r="B641" s="12">
        <v>2097</v>
      </c>
      <c r="C641" s="13">
        <v>2.9100000000000001E-2</v>
      </c>
      <c r="D641" s="14">
        <v>0.21759999999999999</v>
      </c>
      <c r="E641" s="12">
        <v>1004</v>
      </c>
      <c r="F641" s="13">
        <v>2.7E-2</v>
      </c>
      <c r="G641" s="14">
        <v>0.3201</v>
      </c>
      <c r="H641" s="15">
        <v>1093</v>
      </c>
      <c r="I641" s="13">
        <v>3.1300000000000001E-2</v>
      </c>
      <c r="J641" s="13">
        <v>0.29630000000000001</v>
      </c>
    </row>
    <row r="644" spans="1:10" ht="14">
      <c r="A644" s="16" t="s">
        <v>346</v>
      </c>
    </row>
    <row r="645" spans="1:10">
      <c r="A645" s="1"/>
    </row>
    <row r="646" spans="1:10" ht="15" customHeight="1">
      <c r="A646" s="107"/>
      <c r="B646" s="109" t="s">
        <v>6</v>
      </c>
      <c r="C646" s="110"/>
      <c r="D646" s="111"/>
      <c r="E646" s="109" t="s">
        <v>7</v>
      </c>
      <c r="F646" s="110"/>
      <c r="G646" s="111"/>
      <c r="H646" s="112" t="s">
        <v>8</v>
      </c>
      <c r="I646" s="110"/>
      <c r="J646" s="110"/>
    </row>
    <row r="647" spans="1:10" ht="13" thickBot="1">
      <c r="A647" s="108"/>
      <c r="B647" s="2" t="s">
        <v>3</v>
      </c>
      <c r="C647" s="3" t="s">
        <v>1</v>
      </c>
      <c r="D647" s="4" t="s">
        <v>2</v>
      </c>
      <c r="E647" s="2" t="s">
        <v>3</v>
      </c>
      <c r="F647" s="3" t="s">
        <v>1</v>
      </c>
      <c r="G647" s="4" t="s">
        <v>2</v>
      </c>
      <c r="H647" s="5" t="s">
        <v>3</v>
      </c>
      <c r="I647" s="3" t="s">
        <v>1</v>
      </c>
      <c r="J647" s="3" t="s">
        <v>2</v>
      </c>
    </row>
    <row r="648" spans="1:10" ht="13" thickTop="1">
      <c r="A648" s="6" t="s">
        <v>231</v>
      </c>
      <c r="B648" s="7">
        <v>72121</v>
      </c>
      <c r="C648" s="8">
        <v>1</v>
      </c>
      <c r="D648" s="9">
        <v>0</v>
      </c>
      <c r="E648" s="7">
        <v>37177</v>
      </c>
      <c r="F648" s="8">
        <v>1</v>
      </c>
      <c r="G648" s="9">
        <v>0</v>
      </c>
      <c r="H648" s="10">
        <v>34944</v>
      </c>
      <c r="I648" s="8">
        <v>1</v>
      </c>
      <c r="J648" s="8">
        <v>0</v>
      </c>
    </row>
    <row r="649" spans="1:10">
      <c r="A649" s="11" t="s">
        <v>299</v>
      </c>
      <c r="B649" s="12">
        <v>15473</v>
      </c>
      <c r="C649" s="13">
        <v>0.2145</v>
      </c>
      <c r="D649" s="14">
        <v>6.9900000000000004E-2</v>
      </c>
      <c r="E649" s="12">
        <v>7493</v>
      </c>
      <c r="F649" s="13">
        <v>0.2016</v>
      </c>
      <c r="G649" s="14">
        <v>0.1007</v>
      </c>
      <c r="H649" s="15">
        <v>7980</v>
      </c>
      <c r="I649" s="13">
        <v>0.22839999999999999</v>
      </c>
      <c r="J649" s="13">
        <v>9.7000000000000003E-2</v>
      </c>
    </row>
    <row r="650" spans="1:10">
      <c r="A650" s="11" t="s">
        <v>5</v>
      </c>
      <c r="B650" s="12">
        <v>53731</v>
      </c>
      <c r="C650" s="13">
        <v>0.745</v>
      </c>
      <c r="D650" s="14">
        <v>2.1399999999999999E-2</v>
      </c>
      <c r="E650" s="12">
        <v>28231</v>
      </c>
      <c r="F650" s="13">
        <v>0.75939999999999996</v>
      </c>
      <c r="G650" s="14">
        <v>2.86E-2</v>
      </c>
      <c r="H650" s="15">
        <v>25500</v>
      </c>
      <c r="I650" s="13">
        <v>0.72970000000000002</v>
      </c>
      <c r="J650" s="13">
        <v>3.2199999999999999E-2</v>
      </c>
    </row>
    <row r="651" spans="1:10">
      <c r="A651" s="11" t="s">
        <v>298</v>
      </c>
      <c r="B651" s="12">
        <v>2917</v>
      </c>
      <c r="C651" s="13">
        <v>4.0399999999999998E-2</v>
      </c>
      <c r="D651" s="14">
        <v>0.18260000000000001</v>
      </c>
      <c r="E651" s="12">
        <v>1453</v>
      </c>
      <c r="F651" s="13">
        <v>3.9100000000000003E-2</v>
      </c>
      <c r="G651" s="14">
        <v>0.2591</v>
      </c>
      <c r="H651" s="15">
        <v>1464</v>
      </c>
      <c r="I651" s="13">
        <v>4.19E-2</v>
      </c>
      <c r="J651" s="13">
        <v>0.25740000000000002</v>
      </c>
    </row>
    <row r="654" spans="1:10" ht="14">
      <c r="A654" s="16" t="s">
        <v>351</v>
      </c>
    </row>
    <row r="655" spans="1:10">
      <c r="A655" s="1"/>
    </row>
    <row r="656" spans="1:10" ht="15" customHeight="1">
      <c r="A656" s="107"/>
      <c r="B656" s="109" t="s">
        <v>6</v>
      </c>
      <c r="C656" s="110"/>
      <c r="D656" s="111"/>
      <c r="E656" s="109" t="s">
        <v>7</v>
      </c>
      <c r="F656" s="110"/>
      <c r="G656" s="111"/>
      <c r="H656" s="112" t="s">
        <v>8</v>
      </c>
      <c r="I656" s="110"/>
      <c r="J656" s="110"/>
    </row>
    <row r="657" spans="1:10" ht="13" thickBot="1">
      <c r="A657" s="108"/>
      <c r="B657" s="2" t="s">
        <v>3</v>
      </c>
      <c r="C657" s="3" t="s">
        <v>1</v>
      </c>
      <c r="D657" s="4" t="s">
        <v>2</v>
      </c>
      <c r="E657" s="2" t="s">
        <v>3</v>
      </c>
      <c r="F657" s="3" t="s">
        <v>1</v>
      </c>
      <c r="G657" s="4" t="s">
        <v>2</v>
      </c>
      <c r="H657" s="5" t="s">
        <v>3</v>
      </c>
      <c r="I657" s="3" t="s">
        <v>1</v>
      </c>
      <c r="J657" s="3" t="s">
        <v>2</v>
      </c>
    </row>
    <row r="658" spans="1:10" ht="13" thickTop="1">
      <c r="A658" s="6" t="s">
        <v>231</v>
      </c>
      <c r="B658" s="7">
        <v>72121</v>
      </c>
      <c r="C658" s="8">
        <v>1</v>
      </c>
      <c r="D658" s="9">
        <v>0</v>
      </c>
      <c r="E658" s="7">
        <v>37177</v>
      </c>
      <c r="F658" s="8">
        <v>1</v>
      </c>
      <c r="G658" s="9">
        <v>0</v>
      </c>
      <c r="H658" s="10">
        <v>34944</v>
      </c>
      <c r="I658" s="8">
        <v>1</v>
      </c>
      <c r="J658" s="8">
        <v>0</v>
      </c>
    </row>
    <row r="659" spans="1:10">
      <c r="A659" s="11" t="s">
        <v>299</v>
      </c>
      <c r="B659" s="12">
        <v>27434</v>
      </c>
      <c r="C659" s="13">
        <v>0.38040000000000002</v>
      </c>
      <c r="D659" s="14">
        <v>4.6800000000000001E-2</v>
      </c>
      <c r="E659" s="12">
        <v>13574</v>
      </c>
      <c r="F659" s="13">
        <v>0.36509999999999998</v>
      </c>
      <c r="G659" s="14">
        <v>6.7299999999999999E-2</v>
      </c>
      <c r="H659" s="15">
        <v>13860</v>
      </c>
      <c r="I659" s="13">
        <v>0.39660000000000001</v>
      </c>
      <c r="J659" s="13">
        <v>6.5100000000000005E-2</v>
      </c>
    </row>
    <row r="660" spans="1:10">
      <c r="A660" s="11" t="s">
        <v>5</v>
      </c>
      <c r="B660" s="12">
        <v>42295</v>
      </c>
      <c r="C660" s="13">
        <v>0.58640000000000003</v>
      </c>
      <c r="D660" s="14">
        <v>3.0800000000000001E-2</v>
      </c>
      <c r="E660" s="12">
        <v>22585</v>
      </c>
      <c r="F660" s="13">
        <v>0.60750000000000004</v>
      </c>
      <c r="G660" s="14">
        <v>4.1099999999999998E-2</v>
      </c>
      <c r="H660" s="15">
        <v>19710</v>
      </c>
      <c r="I660" s="13">
        <v>0.56399999999999995</v>
      </c>
      <c r="J660" s="13">
        <v>4.6399999999999997E-2</v>
      </c>
    </row>
    <row r="661" spans="1:10">
      <c r="A661" s="11" t="s">
        <v>298</v>
      </c>
      <c r="B661" s="12">
        <v>2392</v>
      </c>
      <c r="C661" s="13">
        <v>3.32E-2</v>
      </c>
      <c r="D661" s="14">
        <v>0.2021</v>
      </c>
      <c r="E661" s="12">
        <v>1018</v>
      </c>
      <c r="F661" s="13">
        <v>2.7400000000000001E-2</v>
      </c>
      <c r="G661" s="14">
        <v>0.316</v>
      </c>
      <c r="H661" s="15">
        <v>1374</v>
      </c>
      <c r="I661" s="13">
        <v>3.9300000000000002E-2</v>
      </c>
      <c r="J661" s="13">
        <v>0.26250000000000001</v>
      </c>
    </row>
    <row r="664" spans="1:10" ht="14">
      <c r="A664" s="16" t="s">
        <v>352</v>
      </c>
    </row>
    <row r="665" spans="1:10">
      <c r="A665" s="1"/>
    </row>
    <row r="666" spans="1:10" ht="15" customHeight="1">
      <c r="A666" s="107"/>
      <c r="B666" s="109" t="s">
        <v>6</v>
      </c>
      <c r="C666" s="110"/>
      <c r="D666" s="111"/>
      <c r="E666" s="109" t="s">
        <v>7</v>
      </c>
      <c r="F666" s="110"/>
      <c r="G666" s="111"/>
      <c r="H666" s="112" t="s">
        <v>8</v>
      </c>
      <c r="I666" s="110"/>
      <c r="J666" s="110"/>
    </row>
    <row r="667" spans="1:10" ht="13" thickBot="1">
      <c r="A667" s="108"/>
      <c r="B667" s="2" t="s">
        <v>3</v>
      </c>
      <c r="C667" s="3" t="s">
        <v>1</v>
      </c>
      <c r="D667" s="4" t="s">
        <v>2</v>
      </c>
      <c r="E667" s="2" t="s">
        <v>3</v>
      </c>
      <c r="F667" s="3" t="s">
        <v>1</v>
      </c>
      <c r="G667" s="4" t="s">
        <v>2</v>
      </c>
      <c r="H667" s="5" t="s">
        <v>3</v>
      </c>
      <c r="I667" s="3" t="s">
        <v>1</v>
      </c>
      <c r="J667" s="3" t="s">
        <v>2</v>
      </c>
    </row>
    <row r="668" spans="1:10" ht="13" thickTop="1">
      <c r="A668" s="6" t="s">
        <v>231</v>
      </c>
      <c r="B668" s="7">
        <v>72121</v>
      </c>
      <c r="C668" s="8">
        <v>1</v>
      </c>
      <c r="D668" s="9">
        <v>0</v>
      </c>
      <c r="E668" s="7">
        <v>37177</v>
      </c>
      <c r="F668" s="8">
        <v>1</v>
      </c>
      <c r="G668" s="9">
        <v>0</v>
      </c>
      <c r="H668" s="10">
        <v>34944</v>
      </c>
      <c r="I668" s="8">
        <v>1</v>
      </c>
      <c r="J668" s="8">
        <v>0</v>
      </c>
    </row>
    <row r="669" spans="1:10">
      <c r="A669" s="11" t="s">
        <v>347</v>
      </c>
      <c r="B669" s="12">
        <v>26681</v>
      </c>
      <c r="C669" s="13">
        <v>0.37</v>
      </c>
      <c r="D669" s="14">
        <v>4.8399999999999999E-2</v>
      </c>
      <c r="E669" s="12">
        <v>13026</v>
      </c>
      <c r="F669" s="13">
        <v>0.35039999999999999</v>
      </c>
      <c r="G669" s="14">
        <v>7.0599999999999996E-2</v>
      </c>
      <c r="H669" s="15">
        <v>13656</v>
      </c>
      <c r="I669" s="13">
        <v>0.39079999999999998</v>
      </c>
      <c r="J669" s="13">
        <v>6.6299999999999998E-2</v>
      </c>
    </row>
    <row r="670" spans="1:10">
      <c r="A670" s="11" t="s">
        <v>348</v>
      </c>
      <c r="B670" s="12">
        <v>13363</v>
      </c>
      <c r="C670" s="13">
        <v>0.18529999999999999</v>
      </c>
      <c r="D670" s="14">
        <v>7.4700000000000003E-2</v>
      </c>
      <c r="E670" s="12">
        <v>5262</v>
      </c>
      <c r="F670" s="13">
        <v>0.14149999999999999</v>
      </c>
      <c r="G670" s="14">
        <v>0.12130000000000001</v>
      </c>
      <c r="H670" s="15">
        <v>8101</v>
      </c>
      <c r="I670" s="13">
        <v>0.23180000000000001</v>
      </c>
      <c r="J670" s="13">
        <v>9.4700000000000006E-2</v>
      </c>
    </row>
    <row r="671" spans="1:10">
      <c r="A671" s="11" t="s">
        <v>349</v>
      </c>
      <c r="B671" s="12">
        <v>4115</v>
      </c>
      <c r="C671" s="13">
        <v>5.7099999999999998E-2</v>
      </c>
      <c r="D671" s="14">
        <v>0.15409999999999999</v>
      </c>
      <c r="E671" s="12">
        <v>1985</v>
      </c>
      <c r="F671" s="13">
        <v>5.3400000000000003E-2</v>
      </c>
      <c r="G671" s="14">
        <v>0.2253</v>
      </c>
      <c r="H671" s="15">
        <v>2130</v>
      </c>
      <c r="I671" s="13">
        <v>6.0999999999999999E-2</v>
      </c>
      <c r="J671" s="13">
        <v>0.2109</v>
      </c>
    </row>
    <row r="672" spans="1:10">
      <c r="A672" s="11" t="s">
        <v>151</v>
      </c>
      <c r="B672" s="12">
        <v>16434</v>
      </c>
      <c r="C672" s="13">
        <v>0.22789999999999999</v>
      </c>
      <c r="D672" s="14">
        <v>6.5299999999999997E-2</v>
      </c>
      <c r="E672" s="12">
        <v>6297</v>
      </c>
      <c r="F672" s="13">
        <v>0.1694</v>
      </c>
      <c r="G672" s="14">
        <v>0.1086</v>
      </c>
      <c r="H672" s="15">
        <v>10137</v>
      </c>
      <c r="I672" s="13">
        <v>0.29010000000000002</v>
      </c>
      <c r="J672" s="13">
        <v>8.1600000000000006E-2</v>
      </c>
    </row>
    <row r="673" spans="1:10">
      <c r="A673" s="11" t="s">
        <v>350</v>
      </c>
      <c r="B673" s="12">
        <v>16336</v>
      </c>
      <c r="C673" s="13">
        <v>0.22650000000000001</v>
      </c>
      <c r="D673" s="14">
        <v>6.6199999999999995E-2</v>
      </c>
      <c r="E673" s="12">
        <v>11998</v>
      </c>
      <c r="F673" s="13">
        <v>0.32269999999999999</v>
      </c>
      <c r="G673" s="14">
        <v>7.4099999999999999E-2</v>
      </c>
      <c r="H673" s="15">
        <v>4338</v>
      </c>
      <c r="I673" s="13">
        <v>0.1241</v>
      </c>
      <c r="J673" s="13">
        <v>0.14169999999999999</v>
      </c>
    </row>
    <row r="674" spans="1:10">
      <c r="A674" s="11" t="s">
        <v>152</v>
      </c>
      <c r="B674" s="12">
        <v>36</v>
      </c>
      <c r="C674" s="13">
        <v>5.0000000000000001E-4</v>
      </c>
      <c r="D674" s="14">
        <v>0.69510000000000005</v>
      </c>
      <c r="E674" s="12">
        <v>0</v>
      </c>
      <c r="F674" s="13">
        <v>0</v>
      </c>
      <c r="G674" s="14">
        <v>0</v>
      </c>
      <c r="H674" s="15">
        <v>36</v>
      </c>
      <c r="I674" s="13">
        <v>1E-3</v>
      </c>
      <c r="J674" s="13">
        <v>0.69510000000000005</v>
      </c>
    </row>
    <row r="677" spans="1:10" ht="14">
      <c r="A677" s="16" t="s">
        <v>353</v>
      </c>
    </row>
    <row r="678" spans="1:10">
      <c r="A678" s="1"/>
    </row>
    <row r="679" spans="1:10" ht="15" customHeight="1">
      <c r="A679" s="107"/>
      <c r="B679" s="109" t="s">
        <v>6</v>
      </c>
      <c r="C679" s="110"/>
      <c r="D679" s="111"/>
      <c r="E679" s="109" t="s">
        <v>7</v>
      </c>
      <c r="F679" s="110"/>
      <c r="G679" s="111"/>
      <c r="H679" s="112" t="s">
        <v>8</v>
      </c>
      <c r="I679" s="110"/>
      <c r="J679" s="110"/>
    </row>
    <row r="680" spans="1:10" ht="13" thickBot="1">
      <c r="A680" s="108"/>
      <c r="B680" s="2" t="s">
        <v>3</v>
      </c>
      <c r="C680" s="3" t="s">
        <v>1</v>
      </c>
      <c r="D680" s="4" t="s">
        <v>2</v>
      </c>
      <c r="E680" s="2" t="s">
        <v>3</v>
      </c>
      <c r="F680" s="3" t="s">
        <v>1</v>
      </c>
      <c r="G680" s="4" t="s">
        <v>2</v>
      </c>
      <c r="H680" s="5" t="s">
        <v>3</v>
      </c>
      <c r="I680" s="3" t="s">
        <v>1</v>
      </c>
      <c r="J680" s="3" t="s">
        <v>2</v>
      </c>
    </row>
    <row r="681" spans="1:10" ht="13" thickTop="1">
      <c r="A681" s="6" t="s">
        <v>231</v>
      </c>
      <c r="B681" s="7">
        <v>72121</v>
      </c>
      <c r="C681" s="8">
        <v>1</v>
      </c>
      <c r="D681" s="9">
        <v>0</v>
      </c>
      <c r="E681" s="7">
        <v>37177</v>
      </c>
      <c r="F681" s="8">
        <v>1</v>
      </c>
      <c r="G681" s="9">
        <v>0</v>
      </c>
      <c r="H681" s="10">
        <v>34944</v>
      </c>
      <c r="I681" s="8">
        <v>1</v>
      </c>
      <c r="J681" s="8">
        <v>0</v>
      </c>
    </row>
    <row r="682" spans="1:10">
      <c r="A682" s="11" t="s">
        <v>299</v>
      </c>
      <c r="B682" s="12">
        <v>23139</v>
      </c>
      <c r="C682" s="13">
        <v>0.32079999999999997</v>
      </c>
      <c r="D682" s="14">
        <v>5.3999999999999999E-2</v>
      </c>
      <c r="E682" s="12">
        <v>14383</v>
      </c>
      <c r="F682" s="13">
        <v>0.38690000000000002</v>
      </c>
      <c r="G682" s="14">
        <v>6.5199999999999994E-2</v>
      </c>
      <c r="H682" s="15">
        <v>8755</v>
      </c>
      <c r="I682" s="13">
        <v>0.25059999999999999</v>
      </c>
      <c r="J682" s="13">
        <v>9.4200000000000006E-2</v>
      </c>
    </row>
    <row r="683" spans="1:10">
      <c r="A683" s="11" t="s">
        <v>5</v>
      </c>
      <c r="B683" s="12">
        <v>17899</v>
      </c>
      <c r="C683" s="13">
        <v>0.2482</v>
      </c>
      <c r="D683" s="14">
        <v>6.4899999999999999E-2</v>
      </c>
      <c r="E683" s="12">
        <v>8764</v>
      </c>
      <c r="F683" s="13">
        <v>0.23569999999999999</v>
      </c>
      <c r="G683" s="14">
        <v>9.3399999999999997E-2</v>
      </c>
      <c r="H683" s="15">
        <v>9135</v>
      </c>
      <c r="I683" s="13">
        <v>0.26140000000000002</v>
      </c>
      <c r="J683" s="13">
        <v>9.0300000000000005E-2</v>
      </c>
    </row>
    <row r="684" spans="1:10">
      <c r="A684" s="11" t="s">
        <v>298</v>
      </c>
      <c r="B684" s="12">
        <v>2934</v>
      </c>
      <c r="C684" s="13">
        <v>4.07E-2</v>
      </c>
      <c r="D684" s="14">
        <v>0.15629999999999999</v>
      </c>
      <c r="E684" s="12">
        <v>1231</v>
      </c>
      <c r="F684" s="13">
        <v>3.3099999999999997E-2</v>
      </c>
      <c r="G684" s="14">
        <v>0.23669999999999999</v>
      </c>
      <c r="H684" s="15">
        <v>1703</v>
      </c>
      <c r="I684" s="13">
        <v>4.87E-2</v>
      </c>
      <c r="J684" s="13">
        <v>0.20780000000000001</v>
      </c>
    </row>
    <row r="685" spans="1:10">
      <c r="A685" s="11" t="s">
        <v>53</v>
      </c>
      <c r="B685" s="12">
        <v>28150</v>
      </c>
      <c r="C685" s="13">
        <v>0.39029999999999998</v>
      </c>
      <c r="D685" s="14">
        <v>4.4600000000000001E-2</v>
      </c>
      <c r="E685" s="12">
        <v>12799</v>
      </c>
      <c r="F685" s="13">
        <v>0.34429999999999999</v>
      </c>
      <c r="G685" s="14">
        <v>6.8199999999999997E-2</v>
      </c>
      <c r="H685" s="15">
        <v>15351</v>
      </c>
      <c r="I685" s="13">
        <v>0.43930000000000002</v>
      </c>
      <c r="J685" s="13">
        <v>5.8900000000000001E-2</v>
      </c>
    </row>
    <row r="688" spans="1:10" ht="14">
      <c r="A688" s="16" t="s">
        <v>354</v>
      </c>
    </row>
    <row r="689" spans="1:10">
      <c r="A689" s="1"/>
    </row>
    <row r="690" spans="1:10" ht="15" customHeight="1">
      <c r="A690" s="107"/>
      <c r="B690" s="109" t="s">
        <v>6</v>
      </c>
      <c r="C690" s="110"/>
      <c r="D690" s="111"/>
      <c r="E690" s="109" t="s">
        <v>7</v>
      </c>
      <c r="F690" s="110"/>
      <c r="G690" s="111"/>
      <c r="H690" s="112" t="s">
        <v>8</v>
      </c>
      <c r="I690" s="110"/>
      <c r="J690" s="110"/>
    </row>
    <row r="691" spans="1:10" ht="13" thickBot="1">
      <c r="A691" s="108"/>
      <c r="B691" s="2" t="s">
        <v>3</v>
      </c>
      <c r="C691" s="3" t="s">
        <v>1</v>
      </c>
      <c r="D691" s="4" t="s">
        <v>2</v>
      </c>
      <c r="E691" s="2" t="s">
        <v>3</v>
      </c>
      <c r="F691" s="3" t="s">
        <v>1</v>
      </c>
      <c r="G691" s="4" t="s">
        <v>2</v>
      </c>
      <c r="H691" s="5" t="s">
        <v>3</v>
      </c>
      <c r="I691" s="3" t="s">
        <v>1</v>
      </c>
      <c r="J691" s="3" t="s">
        <v>2</v>
      </c>
    </row>
    <row r="692" spans="1:10" ht="13" thickTop="1">
      <c r="A692" s="6" t="s">
        <v>231</v>
      </c>
      <c r="B692" s="7">
        <v>72121</v>
      </c>
      <c r="C692" s="8">
        <v>1</v>
      </c>
      <c r="D692" s="9">
        <v>0</v>
      </c>
      <c r="E692" s="7">
        <v>37177</v>
      </c>
      <c r="F692" s="8">
        <v>1</v>
      </c>
      <c r="G692" s="9">
        <v>0</v>
      </c>
      <c r="H692" s="10">
        <v>34944</v>
      </c>
      <c r="I692" s="8">
        <v>1</v>
      </c>
      <c r="J692" s="8">
        <v>0</v>
      </c>
    </row>
    <row r="693" spans="1:10">
      <c r="A693" s="11" t="s">
        <v>299</v>
      </c>
      <c r="B693" s="12">
        <v>15179</v>
      </c>
      <c r="C693" s="13">
        <v>0.21049999999999999</v>
      </c>
      <c r="D693" s="14">
        <v>7.17E-2</v>
      </c>
      <c r="E693" s="12">
        <v>9710</v>
      </c>
      <c r="F693" s="13">
        <v>0.26119999999999999</v>
      </c>
      <c r="G693" s="14">
        <v>8.7099999999999997E-2</v>
      </c>
      <c r="H693" s="15">
        <v>5469</v>
      </c>
      <c r="I693" s="13">
        <v>0.1565</v>
      </c>
      <c r="J693" s="13">
        <v>0.1255</v>
      </c>
    </row>
    <row r="694" spans="1:10">
      <c r="A694" s="11" t="s">
        <v>5</v>
      </c>
      <c r="B694" s="12">
        <v>21269</v>
      </c>
      <c r="C694" s="13">
        <v>0.2949</v>
      </c>
      <c r="D694" s="14">
        <v>5.8099999999999999E-2</v>
      </c>
      <c r="E694" s="12">
        <v>10901</v>
      </c>
      <c r="F694" s="13">
        <v>0.29320000000000002</v>
      </c>
      <c r="G694" s="14">
        <v>8.14E-2</v>
      </c>
      <c r="H694" s="15">
        <v>10368</v>
      </c>
      <c r="I694" s="13">
        <v>0.29670000000000002</v>
      </c>
      <c r="J694" s="13">
        <v>8.3000000000000004E-2</v>
      </c>
    </row>
    <row r="695" spans="1:10">
      <c r="A695" s="11" t="s">
        <v>298</v>
      </c>
      <c r="B695" s="12">
        <v>7523</v>
      </c>
      <c r="C695" s="13">
        <v>0.1043</v>
      </c>
      <c r="D695" s="14">
        <v>0.107</v>
      </c>
      <c r="E695" s="12">
        <v>3767</v>
      </c>
      <c r="F695" s="13">
        <v>0.1013</v>
      </c>
      <c r="G695" s="14">
        <v>0.1522</v>
      </c>
      <c r="H695" s="15">
        <v>3756</v>
      </c>
      <c r="I695" s="13">
        <v>0.1075</v>
      </c>
      <c r="J695" s="13">
        <v>0.15040000000000001</v>
      </c>
    </row>
    <row r="696" spans="1:10">
      <c r="A696" s="11" t="s">
        <v>53</v>
      </c>
      <c r="B696" s="12">
        <v>28150</v>
      </c>
      <c r="C696" s="13">
        <v>0.39029999999999998</v>
      </c>
      <c r="D696" s="14">
        <v>4.4600000000000001E-2</v>
      </c>
      <c r="E696" s="12">
        <v>12799</v>
      </c>
      <c r="F696" s="13">
        <v>0.34429999999999999</v>
      </c>
      <c r="G696" s="14">
        <v>6.8199999999999997E-2</v>
      </c>
      <c r="H696" s="15">
        <v>15351</v>
      </c>
      <c r="I696" s="13">
        <v>0.43930000000000002</v>
      </c>
      <c r="J696" s="13">
        <v>5.8900000000000001E-2</v>
      </c>
    </row>
    <row r="699" spans="1:10" ht="14">
      <c r="A699" s="16" t="s">
        <v>355</v>
      </c>
    </row>
    <row r="700" spans="1:10">
      <c r="A700" s="1"/>
    </row>
    <row r="701" spans="1:10" ht="15" customHeight="1">
      <c r="A701" s="107"/>
      <c r="B701" s="109" t="s">
        <v>6</v>
      </c>
      <c r="C701" s="110"/>
      <c r="D701" s="111"/>
      <c r="E701" s="109" t="s">
        <v>7</v>
      </c>
      <c r="F701" s="110"/>
      <c r="G701" s="111"/>
      <c r="H701" s="112" t="s">
        <v>8</v>
      </c>
      <c r="I701" s="110"/>
      <c r="J701" s="110"/>
    </row>
    <row r="702" spans="1:10" ht="13" thickBot="1">
      <c r="A702" s="108"/>
      <c r="B702" s="2" t="s">
        <v>3</v>
      </c>
      <c r="C702" s="3" t="s">
        <v>1</v>
      </c>
      <c r="D702" s="4" t="s">
        <v>2</v>
      </c>
      <c r="E702" s="2" t="s">
        <v>3</v>
      </c>
      <c r="F702" s="3" t="s">
        <v>1</v>
      </c>
      <c r="G702" s="4" t="s">
        <v>2</v>
      </c>
      <c r="H702" s="5" t="s">
        <v>3</v>
      </c>
      <c r="I702" s="3" t="s">
        <v>1</v>
      </c>
      <c r="J702" s="3" t="s">
        <v>2</v>
      </c>
    </row>
    <row r="703" spans="1:10" ht="13" thickTop="1">
      <c r="A703" s="6" t="s">
        <v>231</v>
      </c>
      <c r="B703" s="7">
        <v>72121</v>
      </c>
      <c r="C703" s="8">
        <v>1</v>
      </c>
      <c r="D703" s="9">
        <v>0</v>
      </c>
      <c r="E703" s="7">
        <v>37177</v>
      </c>
      <c r="F703" s="8">
        <v>1</v>
      </c>
      <c r="G703" s="9">
        <v>0</v>
      </c>
      <c r="H703" s="10">
        <v>34944</v>
      </c>
      <c r="I703" s="8">
        <v>1</v>
      </c>
      <c r="J703" s="8">
        <v>0</v>
      </c>
    </row>
    <row r="704" spans="1:10">
      <c r="A704" s="11" t="s">
        <v>299</v>
      </c>
      <c r="B704" s="12">
        <v>21035</v>
      </c>
      <c r="C704" s="13">
        <v>0.29170000000000001</v>
      </c>
      <c r="D704" s="14">
        <v>5.7099999999999998E-2</v>
      </c>
      <c r="E704" s="12">
        <v>13707</v>
      </c>
      <c r="F704" s="13">
        <v>0.36870000000000003</v>
      </c>
      <c r="G704" s="14">
        <v>6.7799999999999999E-2</v>
      </c>
      <c r="H704" s="15">
        <v>7328</v>
      </c>
      <c r="I704" s="13">
        <v>0.2097</v>
      </c>
      <c r="J704" s="13">
        <v>0.104</v>
      </c>
    </row>
    <row r="705" spans="1:10">
      <c r="A705" s="11" t="s">
        <v>5</v>
      </c>
      <c r="B705" s="12">
        <v>16307</v>
      </c>
      <c r="C705" s="13">
        <v>0.2261</v>
      </c>
      <c r="D705" s="14">
        <v>6.9699999999999998E-2</v>
      </c>
      <c r="E705" s="12">
        <v>7281</v>
      </c>
      <c r="F705" s="13">
        <v>0.19589999999999999</v>
      </c>
      <c r="G705" s="14">
        <v>0.10639999999999999</v>
      </c>
      <c r="H705" s="15">
        <v>9026</v>
      </c>
      <c r="I705" s="13">
        <v>0.25829999999999997</v>
      </c>
      <c r="J705" s="13">
        <v>9.2100000000000001E-2</v>
      </c>
    </row>
    <row r="706" spans="1:10">
      <c r="A706" s="11" t="s">
        <v>298</v>
      </c>
      <c r="B706" s="12">
        <v>6629</v>
      </c>
      <c r="C706" s="13">
        <v>9.1899999999999996E-2</v>
      </c>
      <c r="D706" s="14">
        <v>0.11409999999999999</v>
      </c>
      <c r="E706" s="12">
        <v>3389</v>
      </c>
      <c r="F706" s="13">
        <v>9.1200000000000003E-2</v>
      </c>
      <c r="G706" s="14">
        <v>0.16059999999999999</v>
      </c>
      <c r="H706" s="15">
        <v>3240</v>
      </c>
      <c r="I706" s="13">
        <v>9.2700000000000005E-2</v>
      </c>
      <c r="J706" s="13">
        <v>0.16209999999999999</v>
      </c>
    </row>
    <row r="707" spans="1:10">
      <c r="A707" s="11" t="s">
        <v>53</v>
      </c>
      <c r="B707" s="12">
        <v>28150</v>
      </c>
      <c r="C707" s="13">
        <v>0.39029999999999998</v>
      </c>
      <c r="D707" s="14">
        <v>4.4600000000000001E-2</v>
      </c>
      <c r="E707" s="12">
        <v>12799</v>
      </c>
      <c r="F707" s="13">
        <v>0.34429999999999999</v>
      </c>
      <c r="G707" s="14">
        <v>6.8199999999999997E-2</v>
      </c>
      <c r="H707" s="15">
        <v>15351</v>
      </c>
      <c r="I707" s="13">
        <v>0.43930000000000002</v>
      </c>
      <c r="J707" s="13">
        <v>5.8900000000000001E-2</v>
      </c>
    </row>
    <row r="710" spans="1:10" ht="14">
      <c r="A710" s="16" t="s">
        <v>356</v>
      </c>
    </row>
    <row r="711" spans="1:10">
      <c r="A711" s="1"/>
    </row>
    <row r="712" spans="1:10" ht="15" customHeight="1">
      <c r="A712" s="107"/>
      <c r="B712" s="109" t="s">
        <v>6</v>
      </c>
      <c r="C712" s="110"/>
      <c r="D712" s="111"/>
      <c r="E712" s="109" t="s">
        <v>7</v>
      </c>
      <c r="F712" s="110"/>
      <c r="G712" s="111"/>
      <c r="H712" s="112" t="s">
        <v>8</v>
      </c>
      <c r="I712" s="110"/>
      <c r="J712" s="110"/>
    </row>
    <row r="713" spans="1:10" ht="13" thickBot="1">
      <c r="A713" s="108"/>
      <c r="B713" s="2" t="s">
        <v>3</v>
      </c>
      <c r="C713" s="3" t="s">
        <v>1</v>
      </c>
      <c r="D713" s="4" t="s">
        <v>2</v>
      </c>
      <c r="E713" s="2" t="s">
        <v>3</v>
      </c>
      <c r="F713" s="3" t="s">
        <v>1</v>
      </c>
      <c r="G713" s="4" t="s">
        <v>2</v>
      </c>
      <c r="H713" s="5" t="s">
        <v>3</v>
      </c>
      <c r="I713" s="3" t="s">
        <v>1</v>
      </c>
      <c r="J713" s="3" t="s">
        <v>2</v>
      </c>
    </row>
    <row r="714" spans="1:10" ht="13" thickTop="1">
      <c r="A714" s="6" t="s">
        <v>231</v>
      </c>
      <c r="B714" s="7">
        <v>72121</v>
      </c>
      <c r="C714" s="8">
        <v>1</v>
      </c>
      <c r="D714" s="9">
        <v>0</v>
      </c>
      <c r="E714" s="7">
        <v>37177</v>
      </c>
      <c r="F714" s="8">
        <v>1</v>
      </c>
      <c r="G714" s="9">
        <v>0</v>
      </c>
      <c r="H714" s="10">
        <v>34944</v>
      </c>
      <c r="I714" s="8">
        <v>1</v>
      </c>
      <c r="J714" s="8">
        <v>0</v>
      </c>
    </row>
    <row r="715" spans="1:10">
      <c r="A715" s="11" t="s">
        <v>153</v>
      </c>
      <c r="B715" s="12">
        <v>28150</v>
      </c>
      <c r="C715" s="13">
        <v>0.39029999999999998</v>
      </c>
      <c r="D715" s="14">
        <v>4.4600000000000001E-2</v>
      </c>
      <c r="E715" s="12">
        <v>12799</v>
      </c>
      <c r="F715" s="13">
        <v>0.34429999999999999</v>
      </c>
      <c r="G715" s="14">
        <v>6.8199999999999997E-2</v>
      </c>
      <c r="H715" s="15">
        <v>15351</v>
      </c>
      <c r="I715" s="13">
        <v>0.43930000000000002</v>
      </c>
      <c r="J715" s="13">
        <v>5.8900000000000001E-2</v>
      </c>
    </row>
    <row r="716" spans="1:10">
      <c r="A716" s="11" t="s">
        <v>298</v>
      </c>
      <c r="B716" s="12">
        <v>2531</v>
      </c>
      <c r="C716" s="13">
        <v>3.5099999999999999E-2</v>
      </c>
      <c r="D716" s="14">
        <v>0.16370000000000001</v>
      </c>
      <c r="E716" s="12">
        <v>963</v>
      </c>
      <c r="F716" s="13">
        <v>2.5899999999999999E-2</v>
      </c>
      <c r="G716" s="14">
        <v>0.25219999999999998</v>
      </c>
      <c r="H716" s="15">
        <v>1568</v>
      </c>
      <c r="I716" s="13">
        <v>4.4900000000000002E-2</v>
      </c>
      <c r="J716" s="13">
        <v>0.21410000000000001</v>
      </c>
    </row>
    <row r="717" spans="1:10">
      <c r="A717" s="11" t="s">
        <v>42</v>
      </c>
      <c r="B717" s="12">
        <v>41440</v>
      </c>
      <c r="C717" s="13">
        <v>0.5746</v>
      </c>
      <c r="D717" s="14">
        <v>3.0599999999999999E-2</v>
      </c>
      <c r="E717" s="12">
        <v>23415</v>
      </c>
      <c r="F717" s="13">
        <v>0.62980000000000003</v>
      </c>
      <c r="G717" s="14">
        <v>3.78E-2</v>
      </c>
      <c r="H717" s="15">
        <v>18025</v>
      </c>
      <c r="I717" s="13">
        <v>0.51580000000000004</v>
      </c>
      <c r="J717" s="13">
        <v>5.0599999999999999E-2</v>
      </c>
    </row>
    <row r="720" spans="1:10" ht="14">
      <c r="A720" s="16" t="s">
        <v>357</v>
      </c>
    </row>
    <row r="721" spans="1:10">
      <c r="A721" s="1"/>
    </row>
    <row r="722" spans="1:10" ht="15" customHeight="1">
      <c r="A722" s="107"/>
      <c r="B722" s="109" t="s">
        <v>6</v>
      </c>
      <c r="C722" s="110"/>
      <c r="D722" s="111"/>
      <c r="E722" s="109" t="s">
        <v>7</v>
      </c>
      <c r="F722" s="110"/>
      <c r="G722" s="111"/>
      <c r="H722" s="112" t="s">
        <v>8</v>
      </c>
      <c r="I722" s="110"/>
      <c r="J722" s="110"/>
    </row>
    <row r="723" spans="1:10" ht="13" thickBot="1">
      <c r="A723" s="108"/>
      <c r="B723" s="2" t="s">
        <v>3</v>
      </c>
      <c r="C723" s="3" t="s">
        <v>1</v>
      </c>
      <c r="D723" s="4" t="s">
        <v>2</v>
      </c>
      <c r="E723" s="2" t="s">
        <v>3</v>
      </c>
      <c r="F723" s="3" t="s">
        <v>1</v>
      </c>
      <c r="G723" s="4" t="s">
        <v>2</v>
      </c>
      <c r="H723" s="5" t="s">
        <v>3</v>
      </c>
      <c r="I723" s="3" t="s">
        <v>1</v>
      </c>
      <c r="J723" s="3" t="s">
        <v>2</v>
      </c>
    </row>
    <row r="724" spans="1:10" ht="13" thickTop="1">
      <c r="A724" s="6" t="s">
        <v>231</v>
      </c>
      <c r="B724" s="7">
        <v>72121</v>
      </c>
      <c r="C724" s="8">
        <v>1</v>
      </c>
      <c r="D724" s="9">
        <v>0</v>
      </c>
      <c r="E724" s="7">
        <v>37177</v>
      </c>
      <c r="F724" s="8">
        <v>1</v>
      </c>
      <c r="G724" s="9">
        <v>0</v>
      </c>
      <c r="H724" s="10">
        <v>34944</v>
      </c>
      <c r="I724" s="8">
        <v>1</v>
      </c>
      <c r="J724" s="8">
        <v>0</v>
      </c>
    </row>
    <row r="725" spans="1:10">
      <c r="A725" s="11" t="s">
        <v>299</v>
      </c>
      <c r="B725" s="12">
        <v>14965</v>
      </c>
      <c r="C725" s="13">
        <v>0.20749999999999999</v>
      </c>
      <c r="D725" s="14">
        <v>7.3599999999999999E-2</v>
      </c>
      <c r="E725" s="12">
        <v>7724</v>
      </c>
      <c r="F725" s="13">
        <v>0.20780000000000001</v>
      </c>
      <c r="G725" s="14">
        <v>0.1022</v>
      </c>
      <c r="H725" s="15">
        <v>7240</v>
      </c>
      <c r="I725" s="13">
        <v>0.2072</v>
      </c>
      <c r="J725" s="13">
        <v>0.1062</v>
      </c>
    </row>
    <row r="726" spans="1:10">
      <c r="A726" s="11" t="s">
        <v>5</v>
      </c>
      <c r="B726" s="12">
        <v>55591</v>
      </c>
      <c r="C726" s="13">
        <v>0.77080000000000004</v>
      </c>
      <c r="D726" s="14">
        <v>2.0400000000000001E-2</v>
      </c>
      <c r="E726" s="12">
        <v>28649</v>
      </c>
      <c r="F726" s="13">
        <v>0.77059999999999995</v>
      </c>
      <c r="G726" s="14">
        <v>2.8500000000000001E-2</v>
      </c>
      <c r="H726" s="15">
        <v>26942</v>
      </c>
      <c r="I726" s="13">
        <v>0.77100000000000002</v>
      </c>
      <c r="J726" s="13">
        <v>2.93E-2</v>
      </c>
    </row>
    <row r="727" spans="1:10">
      <c r="A727" s="11" t="s">
        <v>298</v>
      </c>
      <c r="B727" s="12">
        <v>1565</v>
      </c>
      <c r="C727" s="13">
        <v>2.1700000000000001E-2</v>
      </c>
      <c r="D727" s="14">
        <v>0.23599999999999999</v>
      </c>
      <c r="E727" s="12">
        <v>803</v>
      </c>
      <c r="F727" s="13">
        <v>2.1600000000000001E-2</v>
      </c>
      <c r="G727" s="14">
        <v>0.35010000000000002</v>
      </c>
      <c r="H727" s="15">
        <v>762</v>
      </c>
      <c r="I727" s="13">
        <v>2.18E-2</v>
      </c>
      <c r="J727" s="13">
        <v>0.31430000000000002</v>
      </c>
    </row>
    <row r="730" spans="1:10" ht="14">
      <c r="A730" s="16" t="s">
        <v>358</v>
      </c>
    </row>
    <row r="731" spans="1:10">
      <c r="A731" s="1"/>
    </row>
    <row r="732" spans="1:10" ht="15" customHeight="1">
      <c r="A732" s="107"/>
      <c r="B732" s="109" t="s">
        <v>6</v>
      </c>
      <c r="C732" s="110"/>
      <c r="D732" s="111"/>
      <c r="E732" s="109" t="s">
        <v>7</v>
      </c>
      <c r="F732" s="110"/>
      <c r="G732" s="111"/>
      <c r="H732" s="112" t="s">
        <v>8</v>
      </c>
      <c r="I732" s="110"/>
      <c r="J732" s="110"/>
    </row>
    <row r="733" spans="1:10" ht="13" thickBot="1">
      <c r="A733" s="108"/>
      <c r="B733" s="2" t="s">
        <v>3</v>
      </c>
      <c r="C733" s="3" t="s">
        <v>1</v>
      </c>
      <c r="D733" s="4" t="s">
        <v>2</v>
      </c>
      <c r="E733" s="2" t="s">
        <v>3</v>
      </c>
      <c r="F733" s="3" t="s">
        <v>1</v>
      </c>
      <c r="G733" s="4" t="s">
        <v>2</v>
      </c>
      <c r="H733" s="5" t="s">
        <v>3</v>
      </c>
      <c r="I733" s="3" t="s">
        <v>1</v>
      </c>
      <c r="J733" s="3" t="s">
        <v>2</v>
      </c>
    </row>
    <row r="734" spans="1:10" ht="13" thickTop="1">
      <c r="A734" s="6" t="s">
        <v>231</v>
      </c>
      <c r="B734" s="7">
        <v>72121</v>
      </c>
      <c r="C734" s="8">
        <v>1</v>
      </c>
      <c r="D734" s="9">
        <v>0</v>
      </c>
      <c r="E734" s="7">
        <v>37177</v>
      </c>
      <c r="F734" s="8">
        <v>1</v>
      </c>
      <c r="G734" s="9">
        <v>0</v>
      </c>
      <c r="H734" s="10">
        <v>34944</v>
      </c>
      <c r="I734" s="8">
        <v>1</v>
      </c>
      <c r="J734" s="8">
        <v>0</v>
      </c>
    </row>
    <row r="735" spans="1:10">
      <c r="A735" s="11" t="s">
        <v>299</v>
      </c>
      <c r="B735" s="12">
        <v>13529</v>
      </c>
      <c r="C735" s="13">
        <v>0.18759999999999999</v>
      </c>
      <c r="D735" s="14">
        <v>7.8399999999999997E-2</v>
      </c>
      <c r="E735" s="12">
        <v>6113</v>
      </c>
      <c r="F735" s="13">
        <v>0.16439999999999999</v>
      </c>
      <c r="G735" s="14">
        <v>0.1179</v>
      </c>
      <c r="H735" s="15">
        <v>7416</v>
      </c>
      <c r="I735" s="13">
        <v>0.2122</v>
      </c>
      <c r="J735" s="13">
        <v>0.1048</v>
      </c>
    </row>
    <row r="736" spans="1:10">
      <c r="A736" s="11" t="s">
        <v>5</v>
      </c>
      <c r="B736" s="12">
        <v>57157</v>
      </c>
      <c r="C736" s="13">
        <v>0.79249999999999998</v>
      </c>
      <c r="D736" s="14">
        <v>1.9099999999999999E-2</v>
      </c>
      <c r="E736" s="12">
        <v>30375</v>
      </c>
      <c r="F736" s="13">
        <v>0.81699999999999995</v>
      </c>
      <c r="G736" s="14">
        <v>2.47E-2</v>
      </c>
      <c r="H736" s="15">
        <v>26782</v>
      </c>
      <c r="I736" s="13">
        <v>0.76639999999999997</v>
      </c>
      <c r="J736" s="13">
        <v>2.98E-2</v>
      </c>
    </row>
    <row r="737" spans="1:10">
      <c r="A737" s="11" t="s">
        <v>298</v>
      </c>
      <c r="B737" s="12">
        <v>1435</v>
      </c>
      <c r="C737" s="13">
        <v>1.9900000000000001E-2</v>
      </c>
      <c r="D737" s="14">
        <v>0.245</v>
      </c>
      <c r="E737" s="12">
        <v>688</v>
      </c>
      <c r="F737" s="13">
        <v>1.8499999999999999E-2</v>
      </c>
      <c r="G737" s="14">
        <v>0.37459999999999999</v>
      </c>
      <c r="H737" s="15">
        <v>746</v>
      </c>
      <c r="I737" s="13">
        <v>2.1399999999999999E-2</v>
      </c>
      <c r="J737" s="13">
        <v>0.3201</v>
      </c>
    </row>
    <row r="740" spans="1:10" ht="14">
      <c r="A740" s="16" t="s">
        <v>359</v>
      </c>
    </row>
    <row r="741" spans="1:10">
      <c r="A741" s="1"/>
    </row>
    <row r="742" spans="1:10" ht="15" customHeight="1">
      <c r="A742" s="107"/>
      <c r="B742" s="109" t="s">
        <v>6</v>
      </c>
      <c r="C742" s="110"/>
      <c r="D742" s="111"/>
      <c r="E742" s="109" t="s">
        <v>7</v>
      </c>
      <c r="F742" s="110"/>
      <c r="G742" s="111"/>
      <c r="H742" s="112" t="s">
        <v>8</v>
      </c>
      <c r="I742" s="110"/>
      <c r="J742" s="110"/>
    </row>
    <row r="743" spans="1:10" ht="13" thickBot="1">
      <c r="A743" s="108"/>
      <c r="B743" s="2" t="s">
        <v>3</v>
      </c>
      <c r="C743" s="3" t="s">
        <v>1</v>
      </c>
      <c r="D743" s="4" t="s">
        <v>2</v>
      </c>
      <c r="E743" s="2" t="s">
        <v>3</v>
      </c>
      <c r="F743" s="3" t="s">
        <v>1</v>
      </c>
      <c r="G743" s="4" t="s">
        <v>2</v>
      </c>
      <c r="H743" s="5" t="s">
        <v>3</v>
      </c>
      <c r="I743" s="3" t="s">
        <v>1</v>
      </c>
      <c r="J743" s="3" t="s">
        <v>2</v>
      </c>
    </row>
    <row r="744" spans="1:10" ht="13" thickTop="1">
      <c r="A744" s="6" t="s">
        <v>231</v>
      </c>
      <c r="B744" s="7">
        <v>72121</v>
      </c>
      <c r="C744" s="8">
        <v>1</v>
      </c>
      <c r="D744" s="9">
        <v>0</v>
      </c>
      <c r="E744" s="7">
        <v>37177</v>
      </c>
      <c r="F744" s="8">
        <v>1</v>
      </c>
      <c r="G744" s="9">
        <v>0</v>
      </c>
      <c r="H744" s="10">
        <v>34944</v>
      </c>
      <c r="I744" s="8">
        <v>1</v>
      </c>
      <c r="J744" s="8">
        <v>0</v>
      </c>
    </row>
    <row r="745" spans="1:10">
      <c r="A745" s="11" t="s">
        <v>299</v>
      </c>
      <c r="B745" s="12">
        <v>26018</v>
      </c>
      <c r="C745" s="13">
        <v>0.36080000000000001</v>
      </c>
      <c r="D745" s="14">
        <v>4.9500000000000002E-2</v>
      </c>
      <c r="E745" s="12">
        <v>13069</v>
      </c>
      <c r="F745" s="13">
        <v>0.35149999999999998</v>
      </c>
      <c r="G745" s="14">
        <v>7.0400000000000004E-2</v>
      </c>
      <c r="H745" s="15">
        <v>12949</v>
      </c>
      <c r="I745" s="13">
        <v>0.37059999999999998</v>
      </c>
      <c r="J745" s="13">
        <v>6.9599999999999995E-2</v>
      </c>
    </row>
    <row r="746" spans="1:10">
      <c r="A746" s="11" t="s">
        <v>5</v>
      </c>
      <c r="B746" s="12">
        <v>44323</v>
      </c>
      <c r="C746" s="13">
        <v>0.61460000000000004</v>
      </c>
      <c r="D746" s="14">
        <v>2.9399999999999999E-2</v>
      </c>
      <c r="E746" s="12">
        <v>23190</v>
      </c>
      <c r="F746" s="13">
        <v>0.62380000000000002</v>
      </c>
      <c r="G746" s="14">
        <v>4.02E-2</v>
      </c>
      <c r="H746" s="15">
        <v>21133</v>
      </c>
      <c r="I746" s="13">
        <v>0.6048</v>
      </c>
      <c r="J746" s="13">
        <v>4.2999999999999997E-2</v>
      </c>
    </row>
    <row r="747" spans="1:10">
      <c r="A747" s="11" t="s">
        <v>298</v>
      </c>
      <c r="B747" s="12">
        <v>1780</v>
      </c>
      <c r="C747" s="13">
        <v>2.47E-2</v>
      </c>
      <c r="D747" s="14">
        <v>0.22570000000000001</v>
      </c>
      <c r="E747" s="12">
        <v>918</v>
      </c>
      <c r="F747" s="13">
        <v>2.47E-2</v>
      </c>
      <c r="G747" s="14">
        <v>0.3296</v>
      </c>
      <c r="H747" s="15">
        <v>862</v>
      </c>
      <c r="I747" s="13">
        <v>2.47E-2</v>
      </c>
      <c r="J747" s="13">
        <v>0.30669999999999997</v>
      </c>
    </row>
    <row r="750" spans="1:10" ht="14">
      <c r="A750" s="16" t="s">
        <v>360</v>
      </c>
    </row>
    <row r="751" spans="1:10">
      <c r="A751" s="1"/>
    </row>
    <row r="752" spans="1:10" ht="15" customHeight="1">
      <c r="A752" s="107"/>
      <c r="B752" s="109" t="s">
        <v>6</v>
      </c>
      <c r="C752" s="110"/>
      <c r="D752" s="111"/>
      <c r="E752" s="109" t="s">
        <v>7</v>
      </c>
      <c r="F752" s="110"/>
      <c r="G752" s="111"/>
      <c r="H752" s="112" t="s">
        <v>8</v>
      </c>
      <c r="I752" s="110"/>
      <c r="J752" s="110"/>
    </row>
    <row r="753" spans="1:10" ht="13" thickBot="1">
      <c r="A753" s="108"/>
      <c r="B753" s="2" t="s">
        <v>3</v>
      </c>
      <c r="C753" s="3" t="s">
        <v>1</v>
      </c>
      <c r="D753" s="4" t="s">
        <v>2</v>
      </c>
      <c r="E753" s="2" t="s">
        <v>3</v>
      </c>
      <c r="F753" s="3" t="s">
        <v>1</v>
      </c>
      <c r="G753" s="4" t="s">
        <v>2</v>
      </c>
      <c r="H753" s="5" t="s">
        <v>3</v>
      </c>
      <c r="I753" s="3" t="s">
        <v>1</v>
      </c>
      <c r="J753" s="3" t="s">
        <v>2</v>
      </c>
    </row>
    <row r="754" spans="1:10" ht="13" thickTop="1">
      <c r="A754" s="6" t="s">
        <v>231</v>
      </c>
      <c r="B754" s="7">
        <v>72121</v>
      </c>
      <c r="C754" s="8">
        <v>1</v>
      </c>
      <c r="D754" s="9">
        <v>0</v>
      </c>
      <c r="E754" s="7">
        <v>37177</v>
      </c>
      <c r="F754" s="8">
        <v>1</v>
      </c>
      <c r="G754" s="9">
        <v>0</v>
      </c>
      <c r="H754" s="10">
        <v>34944</v>
      </c>
      <c r="I754" s="8">
        <v>1</v>
      </c>
      <c r="J754" s="8">
        <v>0</v>
      </c>
    </row>
    <row r="755" spans="1:10">
      <c r="A755" s="11" t="s">
        <v>299</v>
      </c>
      <c r="B755" s="12">
        <v>11443</v>
      </c>
      <c r="C755" s="13">
        <v>0.15870000000000001</v>
      </c>
      <c r="D755" s="14">
        <v>8.72E-2</v>
      </c>
      <c r="E755" s="12">
        <v>6939</v>
      </c>
      <c r="F755" s="13">
        <v>0.18659999999999999</v>
      </c>
      <c r="G755" s="14">
        <v>0.1101</v>
      </c>
      <c r="H755" s="15">
        <v>4504</v>
      </c>
      <c r="I755" s="13">
        <v>0.12889999999999999</v>
      </c>
      <c r="J755" s="13">
        <v>0.1426</v>
      </c>
    </row>
    <row r="756" spans="1:10">
      <c r="A756" s="11" t="s">
        <v>5</v>
      </c>
      <c r="B756" s="12">
        <v>50333</v>
      </c>
      <c r="C756" s="13">
        <v>0.69789999999999996</v>
      </c>
      <c r="D756" s="14">
        <v>2.4E-2</v>
      </c>
      <c r="E756" s="12">
        <v>24801</v>
      </c>
      <c r="F756" s="13">
        <v>0.66710000000000003</v>
      </c>
      <c r="G756" s="14">
        <v>3.6200000000000003E-2</v>
      </c>
      <c r="H756" s="15">
        <v>25532</v>
      </c>
      <c r="I756" s="13">
        <v>0.73060000000000003</v>
      </c>
      <c r="J756" s="13">
        <v>3.1800000000000002E-2</v>
      </c>
    </row>
    <row r="757" spans="1:10">
      <c r="A757" s="11" t="s">
        <v>298</v>
      </c>
      <c r="B757" s="12">
        <v>10345</v>
      </c>
      <c r="C757" s="13">
        <v>0.1434</v>
      </c>
      <c r="D757" s="14">
        <v>8.4699999999999998E-2</v>
      </c>
      <c r="E757" s="12">
        <v>5437</v>
      </c>
      <c r="F757" s="13">
        <v>0.14630000000000001</v>
      </c>
      <c r="G757" s="14">
        <v>0.11749999999999999</v>
      </c>
      <c r="H757" s="15">
        <v>4908</v>
      </c>
      <c r="I757" s="13">
        <v>0.14050000000000001</v>
      </c>
      <c r="J757" s="13">
        <v>0.122</v>
      </c>
    </row>
    <row r="760" spans="1:10" ht="14">
      <c r="A760" s="16" t="s">
        <v>361</v>
      </c>
    </row>
    <row r="761" spans="1:10">
      <c r="A761" s="1"/>
    </row>
    <row r="762" spans="1:10" ht="15" customHeight="1">
      <c r="A762" s="107"/>
      <c r="B762" s="109" t="s">
        <v>6</v>
      </c>
      <c r="C762" s="110"/>
      <c r="D762" s="111"/>
      <c r="E762" s="109" t="s">
        <v>7</v>
      </c>
      <c r="F762" s="110"/>
      <c r="G762" s="111"/>
      <c r="H762" s="112" t="s">
        <v>8</v>
      </c>
      <c r="I762" s="110"/>
      <c r="J762" s="110"/>
    </row>
    <row r="763" spans="1:10" ht="13" thickBot="1">
      <c r="A763" s="108"/>
      <c r="B763" s="2" t="s">
        <v>3</v>
      </c>
      <c r="C763" s="3" t="s">
        <v>1</v>
      </c>
      <c r="D763" s="4" t="s">
        <v>2</v>
      </c>
      <c r="E763" s="2" t="s">
        <v>3</v>
      </c>
      <c r="F763" s="3" t="s">
        <v>1</v>
      </c>
      <c r="G763" s="4" t="s">
        <v>2</v>
      </c>
      <c r="H763" s="5" t="s">
        <v>3</v>
      </c>
      <c r="I763" s="3" t="s">
        <v>1</v>
      </c>
      <c r="J763" s="3" t="s">
        <v>2</v>
      </c>
    </row>
    <row r="764" spans="1:10" ht="13" thickTop="1">
      <c r="A764" s="6" t="s">
        <v>231</v>
      </c>
      <c r="B764" s="7">
        <v>72121</v>
      </c>
      <c r="C764" s="8">
        <v>1</v>
      </c>
      <c r="D764" s="9">
        <v>0</v>
      </c>
      <c r="E764" s="7">
        <v>37177</v>
      </c>
      <c r="F764" s="8">
        <v>1</v>
      </c>
      <c r="G764" s="9">
        <v>0</v>
      </c>
      <c r="H764" s="10">
        <v>34944</v>
      </c>
      <c r="I764" s="8">
        <v>1</v>
      </c>
      <c r="J764" s="8">
        <v>0</v>
      </c>
    </row>
    <row r="765" spans="1:10">
      <c r="A765" s="11" t="s">
        <v>299</v>
      </c>
      <c r="B765" s="12">
        <v>58961</v>
      </c>
      <c r="C765" s="13">
        <v>0.8175</v>
      </c>
      <c r="D765" s="14">
        <v>1.6400000000000001E-2</v>
      </c>
      <c r="E765" s="12">
        <v>30576</v>
      </c>
      <c r="F765" s="13">
        <v>0.82240000000000002</v>
      </c>
      <c r="G765" s="14">
        <v>2.24E-2</v>
      </c>
      <c r="H765" s="15">
        <v>28385</v>
      </c>
      <c r="I765" s="13">
        <v>0.81230000000000002</v>
      </c>
      <c r="J765" s="13">
        <v>2.4E-2</v>
      </c>
    </row>
    <row r="766" spans="1:10">
      <c r="A766" s="11" t="s">
        <v>5</v>
      </c>
      <c r="B766" s="12">
        <v>8246</v>
      </c>
      <c r="C766" s="13">
        <v>0.1143</v>
      </c>
      <c r="D766" s="14">
        <v>0.1021</v>
      </c>
      <c r="E766" s="12">
        <v>4100</v>
      </c>
      <c r="F766" s="13">
        <v>0.1103</v>
      </c>
      <c r="G766" s="14">
        <v>0.14430000000000001</v>
      </c>
      <c r="H766" s="15">
        <v>4147</v>
      </c>
      <c r="I766" s="13">
        <v>0.1187</v>
      </c>
      <c r="J766" s="13">
        <v>0.14430000000000001</v>
      </c>
    </row>
    <row r="767" spans="1:10">
      <c r="A767" s="11" t="s">
        <v>298</v>
      </c>
      <c r="B767" s="12">
        <v>4913</v>
      </c>
      <c r="C767" s="13">
        <v>6.8099999999999994E-2</v>
      </c>
      <c r="D767" s="14">
        <v>0.11119999999999999</v>
      </c>
      <c r="E767" s="12">
        <v>2502</v>
      </c>
      <c r="F767" s="13">
        <v>6.7299999999999999E-2</v>
      </c>
      <c r="G767" s="14">
        <v>0.15679999999999999</v>
      </c>
      <c r="H767" s="15">
        <v>2412</v>
      </c>
      <c r="I767" s="13">
        <v>6.9000000000000006E-2</v>
      </c>
      <c r="J767" s="13">
        <v>0.1575</v>
      </c>
    </row>
    <row r="770" spans="1:10" ht="14">
      <c r="A770" s="16" t="s">
        <v>362</v>
      </c>
    </row>
    <row r="771" spans="1:10">
      <c r="A771" s="1"/>
    </row>
    <row r="772" spans="1:10" ht="15" customHeight="1">
      <c r="A772" s="107"/>
      <c r="B772" s="109" t="s">
        <v>6</v>
      </c>
      <c r="C772" s="110"/>
      <c r="D772" s="111"/>
      <c r="E772" s="109" t="s">
        <v>7</v>
      </c>
      <c r="F772" s="110"/>
      <c r="G772" s="111"/>
      <c r="H772" s="112" t="s">
        <v>8</v>
      </c>
      <c r="I772" s="110"/>
      <c r="J772" s="110"/>
    </row>
    <row r="773" spans="1:10" ht="13" thickBot="1">
      <c r="A773" s="108"/>
      <c r="B773" s="2" t="s">
        <v>3</v>
      </c>
      <c r="C773" s="3" t="s">
        <v>1</v>
      </c>
      <c r="D773" s="4" t="s">
        <v>2</v>
      </c>
      <c r="E773" s="2" t="s">
        <v>3</v>
      </c>
      <c r="F773" s="3" t="s">
        <v>1</v>
      </c>
      <c r="G773" s="4" t="s">
        <v>2</v>
      </c>
      <c r="H773" s="5" t="s">
        <v>3</v>
      </c>
      <c r="I773" s="3" t="s">
        <v>1</v>
      </c>
      <c r="J773" s="3" t="s">
        <v>2</v>
      </c>
    </row>
    <row r="774" spans="1:10" ht="13" thickTop="1">
      <c r="A774" s="6" t="s">
        <v>231</v>
      </c>
      <c r="B774" s="7">
        <v>72121</v>
      </c>
      <c r="C774" s="8">
        <v>1</v>
      </c>
      <c r="D774" s="9">
        <v>0</v>
      </c>
      <c r="E774" s="7">
        <v>37177</v>
      </c>
      <c r="F774" s="8">
        <v>1</v>
      </c>
      <c r="G774" s="9">
        <v>0</v>
      </c>
      <c r="H774" s="10">
        <v>34944</v>
      </c>
      <c r="I774" s="8">
        <v>1</v>
      </c>
      <c r="J774" s="8">
        <v>0</v>
      </c>
    </row>
    <row r="775" spans="1:10">
      <c r="A775" s="11" t="s">
        <v>299</v>
      </c>
      <c r="B775" s="12">
        <v>11934</v>
      </c>
      <c r="C775" s="13">
        <v>0.16550000000000001</v>
      </c>
      <c r="D775" s="14">
        <v>8.5400000000000004E-2</v>
      </c>
      <c r="E775" s="12">
        <v>6952</v>
      </c>
      <c r="F775" s="13">
        <v>0.187</v>
      </c>
      <c r="G775" s="14">
        <v>0.1111</v>
      </c>
      <c r="H775" s="15">
        <v>4982</v>
      </c>
      <c r="I775" s="13">
        <v>0.1426</v>
      </c>
      <c r="J775" s="13">
        <v>0.13350000000000001</v>
      </c>
    </row>
    <row r="776" spans="1:10">
      <c r="A776" s="11" t="s">
        <v>5</v>
      </c>
      <c r="B776" s="12">
        <v>49070</v>
      </c>
      <c r="C776" s="13">
        <v>0.6804</v>
      </c>
      <c r="D776" s="14">
        <v>2.5100000000000001E-2</v>
      </c>
      <c r="E776" s="12">
        <v>24246</v>
      </c>
      <c r="F776" s="13">
        <v>0.6522</v>
      </c>
      <c r="G776" s="14">
        <v>3.7600000000000001E-2</v>
      </c>
      <c r="H776" s="15">
        <v>24824</v>
      </c>
      <c r="I776" s="13">
        <v>0.71040000000000003</v>
      </c>
      <c r="J776" s="13">
        <v>3.3399999999999999E-2</v>
      </c>
    </row>
    <row r="777" spans="1:10">
      <c r="A777" s="11" t="s">
        <v>298</v>
      </c>
      <c r="B777" s="12">
        <v>11117</v>
      </c>
      <c r="C777" s="13">
        <v>0.15409999999999999</v>
      </c>
      <c r="D777" s="14">
        <v>8.2199999999999995E-2</v>
      </c>
      <c r="E777" s="12">
        <v>5979</v>
      </c>
      <c r="F777" s="13">
        <v>0.1608</v>
      </c>
      <c r="G777" s="14">
        <v>0.1129</v>
      </c>
      <c r="H777" s="15">
        <v>5138</v>
      </c>
      <c r="I777" s="13">
        <v>0.14699999999999999</v>
      </c>
      <c r="J777" s="13">
        <v>0.1198</v>
      </c>
    </row>
    <row r="780" spans="1:10" ht="14">
      <c r="A780" s="16" t="s">
        <v>363</v>
      </c>
    </row>
    <row r="781" spans="1:10">
      <c r="A781" s="1"/>
    </row>
    <row r="782" spans="1:10" ht="15" customHeight="1">
      <c r="A782" s="107"/>
      <c r="B782" s="109" t="s">
        <v>6</v>
      </c>
      <c r="C782" s="110"/>
      <c r="D782" s="111"/>
      <c r="E782" s="109" t="s">
        <v>7</v>
      </c>
      <c r="F782" s="110"/>
      <c r="G782" s="111"/>
      <c r="H782" s="112" t="s">
        <v>8</v>
      </c>
      <c r="I782" s="110"/>
      <c r="J782" s="110"/>
    </row>
    <row r="783" spans="1:10" ht="13" thickBot="1">
      <c r="A783" s="108"/>
      <c r="B783" s="2" t="s">
        <v>3</v>
      </c>
      <c r="C783" s="3" t="s">
        <v>1</v>
      </c>
      <c r="D783" s="4" t="s">
        <v>2</v>
      </c>
      <c r="E783" s="2" t="s">
        <v>3</v>
      </c>
      <c r="F783" s="3" t="s">
        <v>1</v>
      </c>
      <c r="G783" s="4" t="s">
        <v>2</v>
      </c>
      <c r="H783" s="5" t="s">
        <v>3</v>
      </c>
      <c r="I783" s="3" t="s">
        <v>1</v>
      </c>
      <c r="J783" s="3" t="s">
        <v>2</v>
      </c>
    </row>
    <row r="784" spans="1:10" ht="13" thickTop="1">
      <c r="A784" s="6" t="s">
        <v>231</v>
      </c>
      <c r="B784" s="7">
        <v>72121</v>
      </c>
      <c r="C784" s="8">
        <v>1</v>
      </c>
      <c r="D784" s="9">
        <v>0</v>
      </c>
      <c r="E784" s="7">
        <v>37177</v>
      </c>
      <c r="F784" s="8">
        <v>1</v>
      </c>
      <c r="G784" s="9">
        <v>0</v>
      </c>
      <c r="H784" s="10">
        <v>34944</v>
      </c>
      <c r="I784" s="8">
        <v>1</v>
      </c>
      <c r="J784" s="8">
        <v>0</v>
      </c>
    </row>
    <row r="785" spans="1:10">
      <c r="A785" s="11" t="s">
        <v>299</v>
      </c>
      <c r="B785" s="12">
        <v>14943</v>
      </c>
      <c r="C785" s="13">
        <v>0.2072</v>
      </c>
      <c r="D785" s="14">
        <v>7.3200000000000001E-2</v>
      </c>
      <c r="E785" s="12">
        <v>9051</v>
      </c>
      <c r="F785" s="13">
        <v>0.24349999999999999</v>
      </c>
      <c r="G785" s="14">
        <v>9.2299999999999993E-2</v>
      </c>
      <c r="H785" s="15">
        <v>5892</v>
      </c>
      <c r="I785" s="13">
        <v>0.1686</v>
      </c>
      <c r="J785" s="13">
        <v>0.1198</v>
      </c>
    </row>
    <row r="786" spans="1:10">
      <c r="A786" s="11" t="s">
        <v>5</v>
      </c>
      <c r="B786" s="12">
        <v>45552</v>
      </c>
      <c r="C786" s="13">
        <v>0.63160000000000005</v>
      </c>
      <c r="D786" s="14">
        <v>2.7900000000000001E-2</v>
      </c>
      <c r="E786" s="12">
        <v>22004</v>
      </c>
      <c r="F786" s="13">
        <v>0.59189999999999998</v>
      </c>
      <c r="G786" s="14">
        <v>4.2599999999999999E-2</v>
      </c>
      <c r="H786" s="15">
        <v>23548</v>
      </c>
      <c r="I786" s="13">
        <v>0.67390000000000005</v>
      </c>
      <c r="J786" s="13">
        <v>3.6499999999999998E-2</v>
      </c>
    </row>
    <row r="787" spans="1:10">
      <c r="A787" s="11" t="s">
        <v>298</v>
      </c>
      <c r="B787" s="12">
        <v>11626</v>
      </c>
      <c r="C787" s="13">
        <v>0.16120000000000001</v>
      </c>
      <c r="D787" s="14">
        <v>8.0399999999999999E-2</v>
      </c>
      <c r="E787" s="12">
        <v>6122</v>
      </c>
      <c r="F787" s="13">
        <v>0.16470000000000001</v>
      </c>
      <c r="G787" s="14">
        <v>0.1114</v>
      </c>
      <c r="H787" s="15">
        <v>5504</v>
      </c>
      <c r="I787" s="13">
        <v>0.1575</v>
      </c>
      <c r="J787" s="13">
        <v>0.11609999999999999</v>
      </c>
    </row>
    <row r="790" spans="1:10" ht="14">
      <c r="A790" s="16" t="s">
        <v>364</v>
      </c>
    </row>
    <row r="791" spans="1:10">
      <c r="A791" s="1"/>
    </row>
    <row r="792" spans="1:10" ht="15" customHeight="1">
      <c r="A792" s="107"/>
      <c r="B792" s="109" t="s">
        <v>6</v>
      </c>
      <c r="C792" s="110"/>
      <c r="D792" s="111"/>
      <c r="E792" s="109" t="s">
        <v>7</v>
      </c>
      <c r="F792" s="110"/>
      <c r="G792" s="111"/>
      <c r="H792" s="112" t="s">
        <v>8</v>
      </c>
      <c r="I792" s="110"/>
      <c r="J792" s="110"/>
    </row>
    <row r="793" spans="1:10" ht="13" thickBot="1">
      <c r="A793" s="108"/>
      <c r="B793" s="2" t="s">
        <v>3</v>
      </c>
      <c r="C793" s="3" t="s">
        <v>1</v>
      </c>
      <c r="D793" s="4" t="s">
        <v>2</v>
      </c>
      <c r="E793" s="2" t="s">
        <v>3</v>
      </c>
      <c r="F793" s="3" t="s">
        <v>1</v>
      </c>
      <c r="G793" s="4" t="s">
        <v>2</v>
      </c>
      <c r="H793" s="5" t="s">
        <v>3</v>
      </c>
      <c r="I793" s="3" t="s">
        <v>1</v>
      </c>
      <c r="J793" s="3" t="s">
        <v>2</v>
      </c>
    </row>
    <row r="794" spans="1:10" ht="13" thickTop="1">
      <c r="A794" s="6" t="s">
        <v>231</v>
      </c>
      <c r="B794" s="7">
        <v>72121</v>
      </c>
      <c r="C794" s="8">
        <v>1</v>
      </c>
      <c r="D794" s="9">
        <v>0</v>
      </c>
      <c r="E794" s="7">
        <v>37177</v>
      </c>
      <c r="F794" s="8">
        <v>1</v>
      </c>
      <c r="G794" s="9">
        <v>0</v>
      </c>
      <c r="H794" s="10">
        <v>34944</v>
      </c>
      <c r="I794" s="8">
        <v>1</v>
      </c>
      <c r="J794" s="8">
        <v>0</v>
      </c>
    </row>
    <row r="795" spans="1:10">
      <c r="A795" s="11" t="s">
        <v>299</v>
      </c>
      <c r="B795" s="12">
        <v>46178</v>
      </c>
      <c r="C795" s="13">
        <v>0.64029999999999998</v>
      </c>
      <c r="D795" s="14">
        <v>2.7300000000000001E-2</v>
      </c>
      <c r="E795" s="12">
        <v>23791</v>
      </c>
      <c r="F795" s="13">
        <v>0.63990000000000002</v>
      </c>
      <c r="G795" s="14">
        <v>3.8100000000000002E-2</v>
      </c>
      <c r="H795" s="15">
        <v>22387</v>
      </c>
      <c r="I795" s="13">
        <v>0.64059999999999995</v>
      </c>
      <c r="J795" s="13">
        <v>3.9199999999999999E-2</v>
      </c>
    </row>
    <row r="796" spans="1:10">
      <c r="A796" s="11" t="s">
        <v>5</v>
      </c>
      <c r="B796" s="12">
        <v>15872</v>
      </c>
      <c r="C796" s="13">
        <v>0.22009999999999999</v>
      </c>
      <c r="D796" s="14">
        <v>6.9900000000000004E-2</v>
      </c>
      <c r="E796" s="12">
        <v>8202</v>
      </c>
      <c r="F796" s="13">
        <v>0.22059999999999999</v>
      </c>
      <c r="G796" s="14">
        <v>9.7100000000000006E-2</v>
      </c>
      <c r="H796" s="15">
        <v>7670</v>
      </c>
      <c r="I796" s="13">
        <v>0.2195</v>
      </c>
      <c r="J796" s="13">
        <v>0.10059999999999999</v>
      </c>
    </row>
    <row r="797" spans="1:10">
      <c r="A797" s="11" t="s">
        <v>298</v>
      </c>
      <c r="B797" s="12">
        <v>10071</v>
      </c>
      <c r="C797" s="13">
        <v>0.1396</v>
      </c>
      <c r="D797" s="14">
        <v>8.5800000000000001E-2</v>
      </c>
      <c r="E797" s="12">
        <v>5184</v>
      </c>
      <c r="F797" s="13">
        <v>0.1394</v>
      </c>
      <c r="G797" s="14">
        <v>0.1202</v>
      </c>
      <c r="H797" s="15">
        <v>4888</v>
      </c>
      <c r="I797" s="13">
        <v>0.1399</v>
      </c>
      <c r="J797" s="13">
        <v>0.1225</v>
      </c>
    </row>
    <row r="800" spans="1:10" ht="14">
      <c r="A800" s="16" t="s">
        <v>154</v>
      </c>
    </row>
    <row r="801" spans="1:10">
      <c r="A801" s="1"/>
    </row>
    <row r="802" spans="1:10" ht="15" customHeight="1">
      <c r="A802" s="107"/>
      <c r="B802" s="109" t="s">
        <v>6</v>
      </c>
      <c r="C802" s="110"/>
      <c r="D802" s="111"/>
      <c r="E802" s="109" t="s">
        <v>7</v>
      </c>
      <c r="F802" s="110"/>
      <c r="G802" s="111"/>
      <c r="H802" s="112" t="s">
        <v>8</v>
      </c>
      <c r="I802" s="110"/>
      <c r="J802" s="110"/>
    </row>
    <row r="803" spans="1:10" ht="13" thickBot="1">
      <c r="A803" s="108"/>
      <c r="B803" s="2" t="s">
        <v>3</v>
      </c>
      <c r="C803" s="3" t="s">
        <v>1</v>
      </c>
      <c r="D803" s="4" t="s">
        <v>2</v>
      </c>
      <c r="E803" s="2" t="s">
        <v>3</v>
      </c>
      <c r="F803" s="3" t="s">
        <v>1</v>
      </c>
      <c r="G803" s="4" t="s">
        <v>2</v>
      </c>
      <c r="H803" s="5" t="s">
        <v>3</v>
      </c>
      <c r="I803" s="3" t="s">
        <v>1</v>
      </c>
      <c r="J803" s="3" t="s">
        <v>2</v>
      </c>
    </row>
    <row r="804" spans="1:10" ht="13" thickTop="1">
      <c r="A804" s="6" t="s">
        <v>231</v>
      </c>
      <c r="B804" s="7">
        <v>72121</v>
      </c>
      <c r="C804" s="8">
        <v>1</v>
      </c>
      <c r="D804" s="9">
        <v>0</v>
      </c>
      <c r="E804" s="7">
        <v>37177</v>
      </c>
      <c r="F804" s="8">
        <v>1</v>
      </c>
      <c r="G804" s="9">
        <v>0</v>
      </c>
      <c r="H804" s="10">
        <v>34944</v>
      </c>
      <c r="I804" s="8">
        <v>1</v>
      </c>
      <c r="J804" s="8">
        <v>0</v>
      </c>
    </row>
    <row r="805" spans="1:10">
      <c r="A805" s="11" t="s">
        <v>99</v>
      </c>
      <c r="B805" s="12">
        <v>18699</v>
      </c>
      <c r="C805" s="13">
        <v>0.25929999999999997</v>
      </c>
      <c r="D805" s="14">
        <v>6.2799999999999995E-2</v>
      </c>
      <c r="E805" s="12">
        <v>9513</v>
      </c>
      <c r="F805" s="13">
        <v>0.25590000000000002</v>
      </c>
      <c r="G805" s="14">
        <v>8.8400000000000006E-2</v>
      </c>
      <c r="H805" s="15">
        <v>9186</v>
      </c>
      <c r="I805" s="13">
        <v>0.26290000000000002</v>
      </c>
      <c r="J805" s="13">
        <v>8.9200000000000002E-2</v>
      </c>
    </row>
    <row r="806" spans="1:10">
      <c r="A806" s="11" t="s">
        <v>100</v>
      </c>
      <c r="B806" s="12">
        <v>339</v>
      </c>
      <c r="C806" s="13">
        <v>4.7000000000000002E-3</v>
      </c>
      <c r="D806" s="14">
        <v>0.49330000000000002</v>
      </c>
      <c r="E806" s="12">
        <v>263</v>
      </c>
      <c r="F806" s="13">
        <v>7.1000000000000004E-3</v>
      </c>
      <c r="G806" s="14">
        <v>0.62070000000000003</v>
      </c>
      <c r="H806" s="15">
        <v>76</v>
      </c>
      <c r="I806" s="13">
        <v>2.2000000000000001E-3</v>
      </c>
      <c r="J806" s="13">
        <v>0.48849999999999999</v>
      </c>
    </row>
    <row r="807" spans="1:10">
      <c r="A807" s="11" t="s">
        <v>101</v>
      </c>
      <c r="B807" s="12">
        <v>926</v>
      </c>
      <c r="C807" s="13">
        <v>1.2800000000000001E-2</v>
      </c>
      <c r="D807" s="14">
        <v>0.32900000000000001</v>
      </c>
      <c r="E807" s="12">
        <v>535</v>
      </c>
      <c r="F807" s="13">
        <v>1.44E-2</v>
      </c>
      <c r="G807" s="14">
        <v>0.43049999999999999</v>
      </c>
      <c r="H807" s="15">
        <v>391</v>
      </c>
      <c r="I807" s="13">
        <v>1.12E-2</v>
      </c>
      <c r="J807" s="13">
        <v>0.51019999999999999</v>
      </c>
    </row>
    <row r="808" spans="1:10">
      <c r="A808" s="11" t="s">
        <v>102</v>
      </c>
      <c r="B808" s="12">
        <v>28847</v>
      </c>
      <c r="C808" s="13">
        <v>0.4</v>
      </c>
      <c r="D808" s="14">
        <v>4.5100000000000001E-2</v>
      </c>
      <c r="E808" s="12">
        <v>15042</v>
      </c>
      <c r="F808" s="13">
        <v>0.40460000000000002</v>
      </c>
      <c r="G808" s="14">
        <v>6.2199999999999998E-2</v>
      </c>
      <c r="H808" s="15">
        <v>13805</v>
      </c>
      <c r="I808" s="13">
        <v>0.39510000000000001</v>
      </c>
      <c r="J808" s="13">
        <v>6.54E-2</v>
      </c>
    </row>
    <row r="809" spans="1:10">
      <c r="A809" s="11" t="s">
        <v>103</v>
      </c>
      <c r="B809" s="12">
        <v>3579</v>
      </c>
      <c r="C809" s="13">
        <v>4.9599999999999998E-2</v>
      </c>
      <c r="D809" s="14">
        <v>0.1615</v>
      </c>
      <c r="E809" s="12">
        <v>1925</v>
      </c>
      <c r="F809" s="13">
        <v>5.1799999999999999E-2</v>
      </c>
      <c r="G809" s="14">
        <v>0.21990000000000001</v>
      </c>
      <c r="H809" s="15">
        <v>1654</v>
      </c>
      <c r="I809" s="13">
        <v>4.7300000000000002E-2</v>
      </c>
      <c r="J809" s="13">
        <v>0.23780000000000001</v>
      </c>
    </row>
    <row r="810" spans="1:10">
      <c r="A810" s="11" t="s">
        <v>343</v>
      </c>
      <c r="B810" s="12">
        <v>2605</v>
      </c>
      <c r="C810" s="13">
        <v>3.61E-2</v>
      </c>
      <c r="D810" s="14">
        <v>0.1983</v>
      </c>
      <c r="E810" s="12">
        <v>917</v>
      </c>
      <c r="F810" s="13">
        <v>2.47E-2</v>
      </c>
      <c r="G810" s="14">
        <v>0.32940000000000003</v>
      </c>
      <c r="H810" s="15">
        <v>1687</v>
      </c>
      <c r="I810" s="13">
        <v>4.8300000000000003E-2</v>
      </c>
      <c r="J810" s="13">
        <v>0.24829999999999999</v>
      </c>
    </row>
    <row r="811" spans="1:10">
      <c r="A811" s="11" t="s">
        <v>105</v>
      </c>
      <c r="B811" s="12">
        <v>915</v>
      </c>
      <c r="C811" s="13">
        <v>1.2699999999999999E-2</v>
      </c>
      <c r="D811" s="14">
        <v>0.313</v>
      </c>
      <c r="E811" s="12">
        <v>468</v>
      </c>
      <c r="F811" s="13">
        <v>1.26E-2</v>
      </c>
      <c r="G811" s="14">
        <v>0.43319999999999997</v>
      </c>
      <c r="H811" s="15">
        <v>447</v>
      </c>
      <c r="I811" s="13">
        <v>1.2800000000000001E-2</v>
      </c>
      <c r="J811" s="13">
        <v>0.4526</v>
      </c>
    </row>
    <row r="812" spans="1:10">
      <c r="A812" s="11" t="s">
        <v>106</v>
      </c>
      <c r="B812" s="12">
        <v>733</v>
      </c>
      <c r="C812" s="13">
        <v>1.0200000000000001E-2</v>
      </c>
      <c r="D812" s="14">
        <v>0.38250000000000001</v>
      </c>
      <c r="E812" s="12">
        <v>373</v>
      </c>
      <c r="F812" s="13">
        <v>0.01</v>
      </c>
      <c r="G812" s="14">
        <v>0.53200000000000003</v>
      </c>
      <c r="H812" s="15">
        <v>360</v>
      </c>
      <c r="I812" s="13">
        <v>1.03E-2</v>
      </c>
      <c r="J812" s="13">
        <v>0.55000000000000004</v>
      </c>
    </row>
    <row r="813" spans="1:10">
      <c r="A813" s="11" t="s">
        <v>107</v>
      </c>
      <c r="B813" s="12">
        <v>165</v>
      </c>
      <c r="C813" s="13">
        <v>2.3E-3</v>
      </c>
      <c r="D813" s="14">
        <v>0.71650000000000003</v>
      </c>
      <c r="E813" s="12">
        <v>14</v>
      </c>
      <c r="F813" s="13">
        <v>4.0000000000000002E-4</v>
      </c>
      <c r="G813" s="14">
        <v>0.9637</v>
      </c>
      <c r="H813" s="15">
        <v>151</v>
      </c>
      <c r="I813" s="13">
        <v>4.3E-3</v>
      </c>
      <c r="J813" s="13">
        <v>0.7782</v>
      </c>
    </row>
    <row r="814" spans="1:10">
      <c r="A814" s="11" t="s">
        <v>108</v>
      </c>
      <c r="B814" s="12">
        <v>315</v>
      </c>
      <c r="C814" s="13">
        <v>4.4000000000000003E-3</v>
      </c>
      <c r="D814" s="14">
        <v>0.52680000000000005</v>
      </c>
      <c r="E814" s="12">
        <v>249</v>
      </c>
      <c r="F814" s="13">
        <v>6.7000000000000002E-3</v>
      </c>
      <c r="G814" s="14">
        <v>0.65339999999999998</v>
      </c>
      <c r="H814" s="15">
        <v>66</v>
      </c>
      <c r="I814" s="13">
        <v>1.9E-3</v>
      </c>
      <c r="J814" s="13">
        <v>0.48699999999999999</v>
      </c>
    </row>
    <row r="815" spans="1:10">
      <c r="A815" s="11" t="s">
        <v>312</v>
      </c>
      <c r="B815" s="12">
        <v>3194</v>
      </c>
      <c r="C815" s="13">
        <v>4.4299999999999999E-2</v>
      </c>
      <c r="D815" s="14">
        <v>0.17080000000000001</v>
      </c>
      <c r="E815" s="12">
        <v>1303</v>
      </c>
      <c r="F815" s="13">
        <v>3.5000000000000003E-2</v>
      </c>
      <c r="G815" s="14">
        <v>0.26419999999999999</v>
      </c>
      <c r="H815" s="15">
        <v>1891</v>
      </c>
      <c r="I815" s="13">
        <v>5.4100000000000002E-2</v>
      </c>
      <c r="J815" s="13">
        <v>0.22370000000000001</v>
      </c>
    </row>
    <row r="816" spans="1:10">
      <c r="A816" s="11" t="s">
        <v>313</v>
      </c>
      <c r="B816" s="12">
        <v>2834</v>
      </c>
      <c r="C816" s="13">
        <v>3.9300000000000002E-2</v>
      </c>
      <c r="D816" s="14">
        <v>0.18379999999999999</v>
      </c>
      <c r="E816" s="12">
        <v>1715</v>
      </c>
      <c r="F816" s="13">
        <v>4.6100000000000002E-2</v>
      </c>
      <c r="G816" s="14">
        <v>0.2374</v>
      </c>
      <c r="H816" s="15">
        <v>1119</v>
      </c>
      <c r="I816" s="13">
        <v>3.2000000000000001E-2</v>
      </c>
      <c r="J816" s="13">
        <v>0.29020000000000001</v>
      </c>
    </row>
    <row r="817" spans="1:10">
      <c r="A817" s="11" t="s">
        <v>70</v>
      </c>
      <c r="B817" s="12">
        <v>1521</v>
      </c>
      <c r="C817" s="13">
        <v>2.1100000000000001E-2</v>
      </c>
      <c r="D817" s="14">
        <v>0.24129999999999999</v>
      </c>
      <c r="E817" s="12">
        <v>1064</v>
      </c>
      <c r="F817" s="13">
        <v>2.86E-2</v>
      </c>
      <c r="G817" s="14">
        <v>0.28770000000000001</v>
      </c>
      <c r="H817" s="15">
        <v>457</v>
      </c>
      <c r="I817" s="13">
        <v>1.3100000000000001E-2</v>
      </c>
      <c r="J817" s="13">
        <v>0.44319999999999998</v>
      </c>
    </row>
    <row r="818" spans="1:10">
      <c r="A818" s="11" t="s">
        <v>298</v>
      </c>
      <c r="B818" s="12">
        <v>7450</v>
      </c>
      <c r="C818" s="13">
        <v>0.1033</v>
      </c>
      <c r="D818" s="14">
        <v>0.1007</v>
      </c>
      <c r="E818" s="12">
        <v>3797</v>
      </c>
      <c r="F818" s="13">
        <v>0.1021</v>
      </c>
      <c r="G818" s="14">
        <v>0.1399</v>
      </c>
      <c r="H818" s="15">
        <v>3653</v>
      </c>
      <c r="I818" s="13">
        <v>0.1045</v>
      </c>
      <c r="J818" s="13">
        <v>0.1452</v>
      </c>
    </row>
    <row r="821" spans="1:10" ht="14">
      <c r="A821" s="16" t="s">
        <v>155</v>
      </c>
    </row>
    <row r="822" spans="1:10">
      <c r="A822" s="1"/>
    </row>
    <row r="823" spans="1:10" ht="15" customHeight="1">
      <c r="A823" s="107"/>
      <c r="B823" s="109" t="s">
        <v>6</v>
      </c>
      <c r="C823" s="110"/>
      <c r="D823" s="111"/>
      <c r="E823" s="109" t="s">
        <v>7</v>
      </c>
      <c r="F823" s="110"/>
      <c r="G823" s="111"/>
      <c r="H823" s="112" t="s">
        <v>8</v>
      </c>
      <c r="I823" s="110"/>
      <c r="J823" s="110"/>
    </row>
    <row r="824" spans="1:10" ht="13" thickBot="1">
      <c r="A824" s="108"/>
      <c r="B824" s="2" t="s">
        <v>3</v>
      </c>
      <c r="C824" s="3" t="s">
        <v>1</v>
      </c>
      <c r="D824" s="4" t="s">
        <v>2</v>
      </c>
      <c r="E824" s="2" t="s">
        <v>3</v>
      </c>
      <c r="F824" s="3" t="s">
        <v>1</v>
      </c>
      <c r="G824" s="4" t="s">
        <v>2</v>
      </c>
      <c r="H824" s="5" t="s">
        <v>3</v>
      </c>
      <c r="I824" s="3" t="s">
        <v>1</v>
      </c>
      <c r="J824" s="3" t="s">
        <v>2</v>
      </c>
    </row>
    <row r="825" spans="1:10" ht="13" thickTop="1">
      <c r="A825" s="6" t="s">
        <v>231</v>
      </c>
      <c r="B825" s="7">
        <v>72121</v>
      </c>
      <c r="C825" s="8">
        <v>1</v>
      </c>
      <c r="D825" s="9">
        <v>0</v>
      </c>
      <c r="E825" s="7">
        <v>37177</v>
      </c>
      <c r="F825" s="8">
        <v>1</v>
      </c>
      <c r="G825" s="9">
        <v>0</v>
      </c>
      <c r="H825" s="10">
        <v>34944</v>
      </c>
      <c r="I825" s="8">
        <v>1</v>
      </c>
      <c r="J825" s="8">
        <v>0</v>
      </c>
    </row>
    <row r="826" spans="1:10">
      <c r="A826" s="11" t="s">
        <v>156</v>
      </c>
      <c r="B826" s="12">
        <v>5623</v>
      </c>
      <c r="C826" s="13">
        <v>7.8E-2</v>
      </c>
      <c r="D826" s="14">
        <v>0.12429999999999999</v>
      </c>
      <c r="E826" s="12">
        <v>2253</v>
      </c>
      <c r="F826" s="13">
        <v>6.0600000000000001E-2</v>
      </c>
      <c r="G826" s="14">
        <v>0.20030000000000001</v>
      </c>
      <c r="H826" s="15">
        <v>3371</v>
      </c>
      <c r="I826" s="13">
        <v>9.6500000000000002E-2</v>
      </c>
      <c r="J826" s="13">
        <v>0.15840000000000001</v>
      </c>
    </row>
    <row r="827" spans="1:10">
      <c r="A827" s="11" t="s">
        <v>157</v>
      </c>
      <c r="B827" s="12">
        <v>26618</v>
      </c>
      <c r="C827" s="13">
        <v>0.36909999999999998</v>
      </c>
      <c r="D827" s="14">
        <v>4.8599999999999997E-2</v>
      </c>
      <c r="E827" s="12">
        <v>13256</v>
      </c>
      <c r="F827" s="13">
        <v>0.35659999999999997</v>
      </c>
      <c r="G827" s="14">
        <v>6.9699999999999998E-2</v>
      </c>
      <c r="H827" s="15">
        <v>13362</v>
      </c>
      <c r="I827" s="13">
        <v>0.38240000000000002</v>
      </c>
      <c r="J827" s="13">
        <v>6.7699999999999996E-2</v>
      </c>
    </row>
    <row r="828" spans="1:10">
      <c r="A828" s="11" t="s">
        <v>158</v>
      </c>
      <c r="B828" s="12">
        <v>12662</v>
      </c>
      <c r="C828" s="13">
        <v>0.17560000000000001</v>
      </c>
      <c r="D828" s="14">
        <v>7.9299999999999995E-2</v>
      </c>
      <c r="E828" s="12">
        <v>6768</v>
      </c>
      <c r="F828" s="13">
        <v>0.182</v>
      </c>
      <c r="G828" s="14">
        <v>0.1094</v>
      </c>
      <c r="H828" s="15">
        <v>5895</v>
      </c>
      <c r="I828" s="13">
        <v>0.16869999999999999</v>
      </c>
      <c r="J828" s="13">
        <v>0.1152</v>
      </c>
    </row>
    <row r="829" spans="1:10">
      <c r="A829" s="11" t="s">
        <v>159</v>
      </c>
      <c r="B829" s="12">
        <v>15113</v>
      </c>
      <c r="C829" s="13">
        <v>0.20960000000000001</v>
      </c>
      <c r="D829" s="14">
        <v>7.1599999999999997E-2</v>
      </c>
      <c r="E829" s="12">
        <v>7305</v>
      </c>
      <c r="F829" s="13">
        <v>0.19650000000000001</v>
      </c>
      <c r="G829" s="14">
        <v>0.10249999999999999</v>
      </c>
      <c r="H829" s="15">
        <v>7808</v>
      </c>
      <c r="I829" s="13">
        <v>0.2235</v>
      </c>
      <c r="J829" s="13">
        <v>0.1</v>
      </c>
    </row>
    <row r="830" spans="1:10">
      <c r="A830" s="11" t="s">
        <v>160</v>
      </c>
      <c r="B830" s="12">
        <v>11466</v>
      </c>
      <c r="C830" s="13">
        <v>0.159</v>
      </c>
      <c r="D830" s="14">
        <v>7.9299999999999995E-2</v>
      </c>
      <c r="E830" s="12">
        <v>7464</v>
      </c>
      <c r="F830" s="13">
        <v>0.20080000000000001</v>
      </c>
      <c r="G830" s="14">
        <v>9.7699999999999995E-2</v>
      </c>
      <c r="H830" s="15">
        <v>4003</v>
      </c>
      <c r="I830" s="13">
        <v>0.1145</v>
      </c>
      <c r="J830" s="13">
        <v>0.1356</v>
      </c>
    </row>
    <row r="831" spans="1:10">
      <c r="A831" s="11" t="s">
        <v>298</v>
      </c>
      <c r="B831" s="12">
        <v>638</v>
      </c>
      <c r="C831" s="13">
        <v>8.8000000000000005E-3</v>
      </c>
      <c r="D831" s="14">
        <v>0.28639999999999999</v>
      </c>
      <c r="E831" s="12">
        <v>133</v>
      </c>
      <c r="F831" s="13">
        <v>3.5999999999999999E-3</v>
      </c>
      <c r="G831" s="14">
        <v>0.36270000000000002</v>
      </c>
      <c r="H831" s="15">
        <v>506</v>
      </c>
      <c r="I831" s="13">
        <v>1.4500000000000001E-2</v>
      </c>
      <c r="J831" s="13">
        <v>0.34870000000000001</v>
      </c>
    </row>
    <row r="834" spans="1:10" ht="14">
      <c r="A834" s="16" t="s">
        <v>161</v>
      </c>
    </row>
    <row r="835" spans="1:10">
      <c r="A835" s="1"/>
    </row>
    <row r="836" spans="1:10" ht="15" customHeight="1">
      <c r="A836" s="107"/>
      <c r="B836" s="109" t="s">
        <v>6</v>
      </c>
      <c r="C836" s="110"/>
      <c r="D836" s="111"/>
      <c r="E836" s="109" t="s">
        <v>7</v>
      </c>
      <c r="F836" s="110"/>
      <c r="G836" s="111"/>
      <c r="H836" s="112" t="s">
        <v>8</v>
      </c>
      <c r="I836" s="110"/>
      <c r="J836" s="110"/>
    </row>
    <row r="837" spans="1:10" ht="13" thickBot="1">
      <c r="A837" s="108"/>
      <c r="B837" s="2" t="s">
        <v>3</v>
      </c>
      <c r="C837" s="3" t="s">
        <v>1</v>
      </c>
      <c r="D837" s="4" t="s">
        <v>2</v>
      </c>
      <c r="E837" s="2" t="s">
        <v>3</v>
      </c>
      <c r="F837" s="3" t="s">
        <v>1</v>
      </c>
      <c r="G837" s="4" t="s">
        <v>2</v>
      </c>
      <c r="H837" s="5" t="s">
        <v>3</v>
      </c>
      <c r="I837" s="3" t="s">
        <v>1</v>
      </c>
      <c r="J837" s="3" t="s">
        <v>2</v>
      </c>
    </row>
    <row r="838" spans="1:10" ht="13" thickTop="1">
      <c r="A838" s="6" t="s">
        <v>231</v>
      </c>
      <c r="B838" s="7">
        <v>72121</v>
      </c>
      <c r="C838" s="8">
        <v>1</v>
      </c>
      <c r="D838" s="9">
        <v>0</v>
      </c>
      <c r="E838" s="7">
        <v>37177</v>
      </c>
      <c r="F838" s="8">
        <v>1</v>
      </c>
      <c r="G838" s="9">
        <v>0</v>
      </c>
      <c r="H838" s="10">
        <v>34944</v>
      </c>
      <c r="I838" s="8">
        <v>1</v>
      </c>
      <c r="J838" s="8">
        <v>0</v>
      </c>
    </row>
    <row r="839" spans="1:10">
      <c r="A839" s="11" t="s">
        <v>162</v>
      </c>
      <c r="B839" s="12">
        <v>4984</v>
      </c>
      <c r="C839" s="13">
        <v>6.9099999999999995E-2</v>
      </c>
      <c r="D839" s="14">
        <v>0.13519999999999999</v>
      </c>
      <c r="E839" s="12">
        <v>2250</v>
      </c>
      <c r="F839" s="13">
        <v>6.0499999999999998E-2</v>
      </c>
      <c r="G839" s="14">
        <v>0.2009</v>
      </c>
      <c r="H839" s="15">
        <v>2734</v>
      </c>
      <c r="I839" s="13">
        <v>7.8200000000000006E-2</v>
      </c>
      <c r="J839" s="13">
        <v>0.18279999999999999</v>
      </c>
    </row>
    <row r="840" spans="1:10">
      <c r="A840" s="11" t="s">
        <v>163</v>
      </c>
      <c r="B840" s="12">
        <v>25170</v>
      </c>
      <c r="C840" s="13">
        <v>0.34899999999999998</v>
      </c>
      <c r="D840" s="14">
        <v>0.05</v>
      </c>
      <c r="E840" s="12">
        <v>11498</v>
      </c>
      <c r="F840" s="13">
        <v>0.30930000000000002</v>
      </c>
      <c r="G840" s="14">
        <v>7.6499999999999999E-2</v>
      </c>
      <c r="H840" s="15">
        <v>13672</v>
      </c>
      <c r="I840" s="13">
        <v>0.39129999999999998</v>
      </c>
      <c r="J840" s="13">
        <v>6.59E-2</v>
      </c>
    </row>
    <row r="841" spans="1:10">
      <c r="A841" s="11" t="s">
        <v>164</v>
      </c>
      <c r="B841" s="12">
        <v>31486</v>
      </c>
      <c r="C841" s="13">
        <v>0.43659999999999999</v>
      </c>
      <c r="D841" s="14">
        <v>4.1799999999999997E-2</v>
      </c>
      <c r="E841" s="12">
        <v>17102</v>
      </c>
      <c r="F841" s="13">
        <v>0.46</v>
      </c>
      <c r="G841" s="14">
        <v>5.5500000000000001E-2</v>
      </c>
      <c r="H841" s="15">
        <v>14384</v>
      </c>
      <c r="I841" s="13">
        <v>0.41160000000000002</v>
      </c>
      <c r="J841" s="13">
        <v>6.3200000000000006E-2</v>
      </c>
    </row>
    <row r="842" spans="1:10">
      <c r="A842" s="11" t="s">
        <v>165</v>
      </c>
      <c r="B842" s="12">
        <v>6070</v>
      </c>
      <c r="C842" s="13">
        <v>8.4199999999999997E-2</v>
      </c>
      <c r="D842" s="14">
        <v>0.12139999999999999</v>
      </c>
      <c r="E842" s="12">
        <v>3687</v>
      </c>
      <c r="F842" s="13">
        <v>9.9199999999999997E-2</v>
      </c>
      <c r="G842" s="14">
        <v>0.1552</v>
      </c>
      <c r="H842" s="15">
        <v>2383</v>
      </c>
      <c r="I842" s="13">
        <v>6.8199999999999997E-2</v>
      </c>
      <c r="J842" s="13">
        <v>0.19489999999999999</v>
      </c>
    </row>
    <row r="843" spans="1:10">
      <c r="A843" s="11" t="s">
        <v>166</v>
      </c>
      <c r="B843" s="12">
        <v>1242</v>
      </c>
      <c r="C843" s="13">
        <v>1.72E-2</v>
      </c>
      <c r="D843" s="14">
        <v>0.27829999999999999</v>
      </c>
      <c r="E843" s="12">
        <v>831</v>
      </c>
      <c r="F843" s="13">
        <v>2.24E-2</v>
      </c>
      <c r="G843" s="14">
        <v>0.33910000000000001</v>
      </c>
      <c r="H843" s="15">
        <v>411</v>
      </c>
      <c r="I843" s="13">
        <v>1.18E-2</v>
      </c>
      <c r="J843" s="13">
        <v>0.48720000000000002</v>
      </c>
    </row>
    <row r="844" spans="1:10">
      <c r="A844" s="11" t="s">
        <v>167</v>
      </c>
      <c r="B844" s="12">
        <v>305</v>
      </c>
      <c r="C844" s="13">
        <v>4.1999999999999997E-3</v>
      </c>
      <c r="D844" s="14">
        <v>0.54390000000000005</v>
      </c>
      <c r="E844" s="12">
        <v>129</v>
      </c>
      <c r="F844" s="13">
        <v>3.5000000000000001E-3</v>
      </c>
      <c r="G844" s="14">
        <v>0.89339999999999997</v>
      </c>
      <c r="H844" s="15">
        <v>176</v>
      </c>
      <c r="I844" s="13">
        <v>5.0000000000000001E-3</v>
      </c>
      <c r="J844" s="13">
        <v>0.67810000000000004</v>
      </c>
    </row>
    <row r="845" spans="1:10">
      <c r="A845" s="11" t="s">
        <v>298</v>
      </c>
      <c r="B845" s="12">
        <v>2863</v>
      </c>
      <c r="C845" s="13">
        <v>3.9699999999999999E-2</v>
      </c>
      <c r="D845" s="14">
        <v>0.17169999999999999</v>
      </c>
      <c r="E845" s="12">
        <v>1680</v>
      </c>
      <c r="F845" s="13">
        <v>4.5199999999999997E-2</v>
      </c>
      <c r="G845" s="14">
        <v>0.2268</v>
      </c>
      <c r="H845" s="15">
        <v>1183</v>
      </c>
      <c r="I845" s="13">
        <v>3.39E-2</v>
      </c>
      <c r="J845" s="13">
        <v>0.26229999999999998</v>
      </c>
    </row>
    <row r="848" spans="1:10" ht="14">
      <c r="A848" s="16" t="s">
        <v>365</v>
      </c>
    </row>
    <row r="849" spans="1:10">
      <c r="A849" s="1"/>
    </row>
    <row r="850" spans="1:10" ht="15" customHeight="1">
      <c r="A850" s="107"/>
      <c r="B850" s="109" t="s">
        <v>6</v>
      </c>
      <c r="C850" s="110"/>
      <c r="D850" s="111"/>
      <c r="E850" s="109" t="s">
        <v>7</v>
      </c>
      <c r="F850" s="110"/>
      <c r="G850" s="111"/>
      <c r="H850" s="112" t="s">
        <v>8</v>
      </c>
      <c r="I850" s="110"/>
      <c r="J850" s="110"/>
    </row>
    <row r="851" spans="1:10" ht="13" thickBot="1">
      <c r="A851" s="108"/>
      <c r="B851" s="2" t="s">
        <v>3</v>
      </c>
      <c r="C851" s="3" t="s">
        <v>1</v>
      </c>
      <c r="D851" s="4" t="s">
        <v>2</v>
      </c>
      <c r="E851" s="2" t="s">
        <v>3</v>
      </c>
      <c r="F851" s="3" t="s">
        <v>1</v>
      </c>
      <c r="G851" s="4" t="s">
        <v>2</v>
      </c>
      <c r="H851" s="5" t="s">
        <v>3</v>
      </c>
      <c r="I851" s="3" t="s">
        <v>1</v>
      </c>
      <c r="J851" s="3" t="s">
        <v>2</v>
      </c>
    </row>
    <row r="852" spans="1:10" ht="13" thickTop="1">
      <c r="A852" s="6" t="s">
        <v>231</v>
      </c>
      <c r="B852" s="7">
        <v>72121</v>
      </c>
      <c r="C852" s="8">
        <v>1</v>
      </c>
      <c r="D852" s="9">
        <v>0</v>
      </c>
      <c r="E852" s="7">
        <v>37177</v>
      </c>
      <c r="F852" s="8">
        <v>1</v>
      </c>
      <c r="G852" s="9">
        <v>0</v>
      </c>
      <c r="H852" s="10">
        <v>34944</v>
      </c>
      <c r="I852" s="8">
        <v>1</v>
      </c>
      <c r="J852" s="8">
        <v>0</v>
      </c>
    </row>
    <row r="853" spans="1:10">
      <c r="A853" s="11" t="s">
        <v>168</v>
      </c>
      <c r="B853" s="12">
        <v>30154</v>
      </c>
      <c r="C853" s="13">
        <v>0.41810000000000003</v>
      </c>
      <c r="D853" s="14">
        <v>4.3200000000000002E-2</v>
      </c>
      <c r="E853" s="12">
        <v>13748</v>
      </c>
      <c r="F853" s="13">
        <v>0.36980000000000002</v>
      </c>
      <c r="G853" s="14">
        <v>6.6799999999999998E-2</v>
      </c>
      <c r="H853" s="15">
        <v>16407</v>
      </c>
      <c r="I853" s="13">
        <v>0.46949999999999997</v>
      </c>
      <c r="J853" s="13">
        <v>5.6099999999999997E-2</v>
      </c>
    </row>
    <row r="854" spans="1:10">
      <c r="A854" s="11" t="s">
        <v>169</v>
      </c>
      <c r="B854" s="12">
        <v>31486</v>
      </c>
      <c r="C854" s="13">
        <v>0.43659999999999999</v>
      </c>
      <c r="D854" s="14">
        <v>4.1799999999999997E-2</v>
      </c>
      <c r="E854" s="12">
        <v>17102</v>
      </c>
      <c r="F854" s="13">
        <v>0.46</v>
      </c>
      <c r="G854" s="14">
        <v>5.5500000000000001E-2</v>
      </c>
      <c r="H854" s="15">
        <v>14384</v>
      </c>
      <c r="I854" s="13">
        <v>0.41160000000000002</v>
      </c>
      <c r="J854" s="13">
        <v>6.3200000000000006E-2</v>
      </c>
    </row>
    <row r="855" spans="1:10">
      <c r="A855" s="11" t="s">
        <v>170</v>
      </c>
      <c r="B855" s="12">
        <v>7617</v>
      </c>
      <c r="C855" s="13">
        <v>0.1056</v>
      </c>
      <c r="D855" s="14">
        <v>0.1069</v>
      </c>
      <c r="E855" s="12">
        <v>4647</v>
      </c>
      <c r="F855" s="13">
        <v>0.125</v>
      </c>
      <c r="G855" s="14">
        <v>0.13619999999999999</v>
      </c>
      <c r="H855" s="15">
        <v>2970</v>
      </c>
      <c r="I855" s="13">
        <v>8.5000000000000006E-2</v>
      </c>
      <c r="J855" s="13">
        <v>0.1724</v>
      </c>
    </row>
    <row r="856" spans="1:10">
      <c r="A856" s="11" t="s">
        <v>366</v>
      </c>
      <c r="B856" s="12">
        <v>2863</v>
      </c>
      <c r="C856" s="13">
        <v>3.9699999999999999E-2</v>
      </c>
      <c r="D856" s="14">
        <v>0.17169999999999999</v>
      </c>
      <c r="E856" s="12">
        <v>1680</v>
      </c>
      <c r="F856" s="13">
        <v>4.5199999999999997E-2</v>
      </c>
      <c r="G856" s="14">
        <v>0.2268</v>
      </c>
      <c r="H856" s="15">
        <v>1183</v>
      </c>
      <c r="I856" s="13">
        <v>3.39E-2</v>
      </c>
      <c r="J856" s="13">
        <v>0.26229999999999998</v>
      </c>
    </row>
    <row r="859" spans="1:10" ht="14">
      <c r="A859" s="16" t="s">
        <v>367</v>
      </c>
    </row>
    <row r="860" spans="1:10">
      <c r="A860" s="1"/>
    </row>
    <row r="861" spans="1:10" ht="15" customHeight="1">
      <c r="A861" s="107"/>
      <c r="B861" s="109" t="s">
        <v>6</v>
      </c>
      <c r="C861" s="110"/>
      <c r="D861" s="111"/>
      <c r="E861" s="109" t="s">
        <v>7</v>
      </c>
      <c r="F861" s="110"/>
      <c r="G861" s="111"/>
      <c r="H861" s="112" t="s">
        <v>8</v>
      </c>
      <c r="I861" s="110"/>
      <c r="J861" s="110"/>
    </row>
    <row r="862" spans="1:10" ht="13" thickBot="1">
      <c r="A862" s="108"/>
      <c r="B862" s="2" t="s">
        <v>3</v>
      </c>
      <c r="C862" s="3" t="s">
        <v>1</v>
      </c>
      <c r="D862" s="4" t="s">
        <v>2</v>
      </c>
      <c r="E862" s="2" t="s">
        <v>3</v>
      </c>
      <c r="F862" s="3" t="s">
        <v>1</v>
      </c>
      <c r="G862" s="4" t="s">
        <v>2</v>
      </c>
      <c r="H862" s="5" t="s">
        <v>3</v>
      </c>
      <c r="I862" s="3" t="s">
        <v>1</v>
      </c>
      <c r="J862" s="3" t="s">
        <v>2</v>
      </c>
    </row>
    <row r="863" spans="1:10" ht="13" thickTop="1">
      <c r="A863" s="6" t="s">
        <v>231</v>
      </c>
      <c r="B863" s="7">
        <v>72121</v>
      </c>
      <c r="C863" s="8">
        <v>1</v>
      </c>
      <c r="D863" s="9">
        <v>0</v>
      </c>
      <c r="E863" s="7">
        <v>37177</v>
      </c>
      <c r="F863" s="8">
        <v>1</v>
      </c>
      <c r="G863" s="9">
        <v>0</v>
      </c>
      <c r="H863" s="10">
        <v>34944</v>
      </c>
      <c r="I863" s="8">
        <v>1</v>
      </c>
      <c r="J863" s="8">
        <v>0</v>
      </c>
    </row>
    <row r="864" spans="1:10">
      <c r="A864" s="11" t="s">
        <v>172</v>
      </c>
      <c r="B864" s="12">
        <v>264</v>
      </c>
      <c r="C864" s="13">
        <v>3.7000000000000002E-3</v>
      </c>
      <c r="D864" s="14">
        <v>0.61850000000000005</v>
      </c>
      <c r="E864" s="12">
        <v>249</v>
      </c>
      <c r="F864" s="13">
        <v>6.7000000000000002E-3</v>
      </c>
      <c r="G864" s="14">
        <v>0.65339999999999998</v>
      </c>
      <c r="H864" s="15">
        <v>15</v>
      </c>
      <c r="I864" s="13">
        <v>4.0000000000000002E-4</v>
      </c>
      <c r="J864" s="13">
        <v>0.96630000000000005</v>
      </c>
    </row>
    <row r="865" spans="1:10">
      <c r="A865" s="11" t="s">
        <v>368</v>
      </c>
      <c r="B865" s="12">
        <v>1064</v>
      </c>
      <c r="C865" s="13">
        <v>1.47E-2</v>
      </c>
      <c r="D865" s="14">
        <v>0.2903</v>
      </c>
      <c r="E865" s="12">
        <v>425</v>
      </c>
      <c r="F865" s="13">
        <v>1.14E-2</v>
      </c>
      <c r="G865" s="14">
        <v>0.47199999999999998</v>
      </c>
      <c r="H865" s="15">
        <v>639</v>
      </c>
      <c r="I865" s="13">
        <v>1.83E-2</v>
      </c>
      <c r="J865" s="13">
        <v>0.36759999999999998</v>
      </c>
    </row>
    <row r="866" spans="1:10">
      <c r="A866" s="11" t="s">
        <v>369</v>
      </c>
      <c r="B866" s="12">
        <v>1726</v>
      </c>
      <c r="C866" s="13">
        <v>2.3900000000000001E-2</v>
      </c>
      <c r="D866" s="14">
        <v>0.2072</v>
      </c>
      <c r="E866" s="12">
        <v>638</v>
      </c>
      <c r="F866" s="13">
        <v>1.72E-2</v>
      </c>
      <c r="G866" s="14">
        <v>0.3281</v>
      </c>
      <c r="H866" s="15">
        <v>1089</v>
      </c>
      <c r="I866" s="13">
        <v>3.1199999999999999E-2</v>
      </c>
      <c r="J866" s="13">
        <v>0.26650000000000001</v>
      </c>
    </row>
    <row r="867" spans="1:10">
      <c r="A867" s="11" t="s">
        <v>370</v>
      </c>
      <c r="B867" s="12">
        <v>7865</v>
      </c>
      <c r="C867" s="13">
        <v>0.1091</v>
      </c>
      <c r="D867" s="14">
        <v>0.1033</v>
      </c>
      <c r="E867" s="12">
        <v>3675</v>
      </c>
      <c r="F867" s="13">
        <v>9.8799999999999999E-2</v>
      </c>
      <c r="G867" s="14">
        <v>0.15140000000000001</v>
      </c>
      <c r="H867" s="15">
        <v>4190</v>
      </c>
      <c r="I867" s="13">
        <v>0.11990000000000001</v>
      </c>
      <c r="J867" s="13">
        <v>0.14130000000000001</v>
      </c>
    </row>
    <row r="868" spans="1:10">
      <c r="A868" s="11" t="s">
        <v>371</v>
      </c>
      <c r="B868" s="12">
        <v>17820</v>
      </c>
      <c r="C868" s="13">
        <v>0.24709999999999999</v>
      </c>
      <c r="D868" s="14">
        <v>6.4100000000000004E-2</v>
      </c>
      <c r="E868" s="12">
        <v>10547</v>
      </c>
      <c r="F868" s="13">
        <v>0.28370000000000001</v>
      </c>
      <c r="G868" s="14">
        <v>8.1600000000000006E-2</v>
      </c>
      <c r="H868" s="15">
        <v>7273</v>
      </c>
      <c r="I868" s="13">
        <v>0.20810000000000001</v>
      </c>
      <c r="J868" s="13">
        <v>0.10299999999999999</v>
      </c>
    </row>
    <row r="869" spans="1:10">
      <c r="A869" s="11" t="s">
        <v>173</v>
      </c>
      <c r="B869" s="12">
        <v>11571</v>
      </c>
      <c r="C869" s="13">
        <v>0.16039999999999999</v>
      </c>
      <c r="D869" s="14">
        <v>8.3900000000000002E-2</v>
      </c>
      <c r="E869" s="12">
        <v>4367</v>
      </c>
      <c r="F869" s="13">
        <v>0.11749999999999999</v>
      </c>
      <c r="G869" s="14">
        <v>0.13789999999999999</v>
      </c>
      <c r="H869" s="15">
        <v>7204</v>
      </c>
      <c r="I869" s="13">
        <v>0.20619999999999999</v>
      </c>
      <c r="J869" s="13">
        <v>0.1056</v>
      </c>
    </row>
    <row r="870" spans="1:10">
      <c r="A870" s="11" t="s">
        <v>174</v>
      </c>
      <c r="B870" s="12">
        <v>10352</v>
      </c>
      <c r="C870" s="13">
        <v>0.14349999999999999</v>
      </c>
      <c r="D870" s="14">
        <v>9.0300000000000005E-2</v>
      </c>
      <c r="E870" s="12">
        <v>5474</v>
      </c>
      <c r="F870" s="13">
        <v>0.1472</v>
      </c>
      <c r="G870" s="14">
        <v>0.12479999999999999</v>
      </c>
      <c r="H870" s="15">
        <v>4879</v>
      </c>
      <c r="I870" s="13">
        <v>0.1396</v>
      </c>
      <c r="J870" s="13">
        <v>0.13100000000000001</v>
      </c>
    </row>
    <row r="871" spans="1:10">
      <c r="A871" s="11" t="s">
        <v>175</v>
      </c>
      <c r="B871" s="12">
        <v>16726</v>
      </c>
      <c r="C871" s="13">
        <v>0.2319</v>
      </c>
      <c r="D871" s="14">
        <v>6.7400000000000002E-2</v>
      </c>
      <c r="E871" s="12">
        <v>9334</v>
      </c>
      <c r="F871" s="13">
        <v>0.25109999999999999</v>
      </c>
      <c r="G871" s="14">
        <v>8.9099999999999999E-2</v>
      </c>
      <c r="H871" s="15">
        <v>7392</v>
      </c>
      <c r="I871" s="13">
        <v>0.21160000000000001</v>
      </c>
      <c r="J871" s="13">
        <v>0.1031</v>
      </c>
    </row>
    <row r="872" spans="1:10">
      <c r="A872" s="11" t="s">
        <v>176</v>
      </c>
      <c r="B872" s="12">
        <v>3938</v>
      </c>
      <c r="C872" s="13">
        <v>5.4600000000000003E-2</v>
      </c>
      <c r="D872" s="14">
        <v>0.15440000000000001</v>
      </c>
      <c r="E872" s="12">
        <v>2170</v>
      </c>
      <c r="F872" s="13">
        <v>5.8400000000000001E-2</v>
      </c>
      <c r="G872" s="14">
        <v>0.21240000000000001</v>
      </c>
      <c r="H872" s="15">
        <v>1767</v>
      </c>
      <c r="I872" s="13">
        <v>5.0599999999999999E-2</v>
      </c>
      <c r="J872" s="13">
        <v>0.22420000000000001</v>
      </c>
    </row>
    <row r="873" spans="1:10">
      <c r="A873" s="11" t="s">
        <v>298</v>
      </c>
      <c r="B873" s="12">
        <v>795</v>
      </c>
      <c r="C873" s="13">
        <v>1.0999999999999999E-2</v>
      </c>
      <c r="D873" s="14">
        <v>0.27329999999999999</v>
      </c>
      <c r="E873" s="12">
        <v>299</v>
      </c>
      <c r="F873" s="13">
        <v>8.0999999999999996E-3</v>
      </c>
      <c r="G873" s="14">
        <v>0.4254</v>
      </c>
      <c r="H873" s="15">
        <v>496</v>
      </c>
      <c r="I873" s="13">
        <v>1.4200000000000001E-2</v>
      </c>
      <c r="J873" s="13">
        <v>0.35520000000000002</v>
      </c>
    </row>
    <row r="876" spans="1:10" ht="14">
      <c r="A876" s="16" t="s">
        <v>177</v>
      </c>
    </row>
    <row r="877" spans="1:10">
      <c r="A877" s="1"/>
    </row>
    <row r="878" spans="1:10" ht="15" customHeight="1">
      <c r="A878" s="107"/>
      <c r="B878" s="109" t="s">
        <v>6</v>
      </c>
      <c r="C878" s="110"/>
      <c r="D878" s="111"/>
      <c r="E878" s="109" t="s">
        <v>7</v>
      </c>
      <c r="F878" s="110"/>
      <c r="G878" s="111"/>
      <c r="H878" s="112" t="s">
        <v>8</v>
      </c>
      <c r="I878" s="110"/>
      <c r="J878" s="110"/>
    </row>
    <row r="879" spans="1:10" ht="13" thickBot="1">
      <c r="A879" s="108"/>
      <c r="B879" s="2" t="s">
        <v>3</v>
      </c>
      <c r="C879" s="3" t="s">
        <v>1</v>
      </c>
      <c r="D879" s="4" t="s">
        <v>2</v>
      </c>
      <c r="E879" s="2" t="s">
        <v>3</v>
      </c>
      <c r="F879" s="3" t="s">
        <v>1</v>
      </c>
      <c r="G879" s="4" t="s">
        <v>2</v>
      </c>
      <c r="H879" s="5" t="s">
        <v>3</v>
      </c>
      <c r="I879" s="3" t="s">
        <v>1</v>
      </c>
      <c r="J879" s="3" t="s">
        <v>2</v>
      </c>
    </row>
    <row r="880" spans="1:10" ht="13" thickTop="1">
      <c r="A880" s="6" t="s">
        <v>231</v>
      </c>
      <c r="B880" s="7">
        <v>72121</v>
      </c>
      <c r="C880" s="8">
        <v>1</v>
      </c>
      <c r="D880" s="9">
        <v>0</v>
      </c>
      <c r="E880" s="7">
        <v>37177</v>
      </c>
      <c r="F880" s="8">
        <v>1</v>
      </c>
      <c r="G880" s="9">
        <v>0</v>
      </c>
      <c r="H880" s="10">
        <v>34944</v>
      </c>
      <c r="I880" s="8">
        <v>1</v>
      </c>
      <c r="J880" s="8">
        <v>0</v>
      </c>
    </row>
    <row r="881" spans="1:10">
      <c r="A881" s="11" t="s">
        <v>178</v>
      </c>
      <c r="B881" s="12">
        <v>42140</v>
      </c>
      <c r="C881" s="13">
        <v>0.58430000000000004</v>
      </c>
      <c r="D881" s="14">
        <v>3.09E-2</v>
      </c>
      <c r="E881" s="12">
        <v>22888</v>
      </c>
      <c r="F881" s="13">
        <v>0.61560000000000004</v>
      </c>
      <c r="G881" s="14">
        <v>4.0599999999999997E-2</v>
      </c>
      <c r="H881" s="15">
        <v>19253</v>
      </c>
      <c r="I881" s="13">
        <v>0.55100000000000005</v>
      </c>
      <c r="J881" s="13">
        <v>4.7500000000000001E-2</v>
      </c>
    </row>
    <row r="882" spans="1:10">
      <c r="A882" s="11" t="s">
        <v>179</v>
      </c>
      <c r="B882" s="12">
        <v>12859</v>
      </c>
      <c r="C882" s="13">
        <v>0.17829999999999999</v>
      </c>
      <c r="D882" s="14">
        <v>7.9100000000000004E-2</v>
      </c>
      <c r="E882" s="12">
        <v>5554</v>
      </c>
      <c r="F882" s="13">
        <v>0.14940000000000001</v>
      </c>
      <c r="G882" s="14">
        <v>0.1231</v>
      </c>
      <c r="H882" s="15">
        <v>7305</v>
      </c>
      <c r="I882" s="13">
        <v>0.20910000000000001</v>
      </c>
      <c r="J882" s="13">
        <v>0.10299999999999999</v>
      </c>
    </row>
    <row r="883" spans="1:10">
      <c r="A883" s="11" t="s">
        <v>180</v>
      </c>
      <c r="B883" s="12">
        <v>8902</v>
      </c>
      <c r="C883" s="13">
        <v>0.1234</v>
      </c>
      <c r="D883" s="14">
        <v>0.1</v>
      </c>
      <c r="E883" s="12">
        <v>4857</v>
      </c>
      <c r="F883" s="13">
        <v>0.13059999999999999</v>
      </c>
      <c r="G883" s="14">
        <v>0.13589999999999999</v>
      </c>
      <c r="H883" s="15">
        <v>4046</v>
      </c>
      <c r="I883" s="13">
        <v>0.1158</v>
      </c>
      <c r="J883" s="13">
        <v>0.1477</v>
      </c>
    </row>
    <row r="884" spans="1:10">
      <c r="A884" s="11" t="s">
        <v>372</v>
      </c>
      <c r="B884" s="12">
        <v>2593</v>
      </c>
      <c r="C884" s="13">
        <v>3.5999999999999997E-2</v>
      </c>
      <c r="D884" s="14">
        <v>0.1918</v>
      </c>
      <c r="E884" s="12">
        <v>1098</v>
      </c>
      <c r="F884" s="13">
        <v>2.9499999999999998E-2</v>
      </c>
      <c r="G884" s="14">
        <v>0.29470000000000002</v>
      </c>
      <c r="H884" s="15">
        <v>1495</v>
      </c>
      <c r="I884" s="13">
        <v>4.2799999999999998E-2</v>
      </c>
      <c r="J884" s="13">
        <v>0.25259999999999999</v>
      </c>
    </row>
    <row r="885" spans="1:10">
      <c r="A885" s="11" t="s">
        <v>182</v>
      </c>
      <c r="B885" s="12">
        <v>1846</v>
      </c>
      <c r="C885" s="13">
        <v>2.5600000000000001E-2</v>
      </c>
      <c r="D885" s="14">
        <v>0.2024</v>
      </c>
      <c r="E885" s="12">
        <v>263</v>
      </c>
      <c r="F885" s="13">
        <v>7.1000000000000004E-3</v>
      </c>
      <c r="G885" s="14">
        <v>0.62070000000000003</v>
      </c>
      <c r="H885" s="15">
        <v>1584</v>
      </c>
      <c r="I885" s="13">
        <v>4.53E-2</v>
      </c>
      <c r="J885" s="13">
        <v>0.21229999999999999</v>
      </c>
    </row>
    <row r="886" spans="1:10">
      <c r="A886" s="11" t="s">
        <v>183</v>
      </c>
      <c r="B886" s="12">
        <v>1706</v>
      </c>
      <c r="C886" s="13">
        <v>2.3699999999999999E-2</v>
      </c>
      <c r="D886" s="14">
        <v>0.21740000000000001</v>
      </c>
      <c r="E886" s="12">
        <v>1167</v>
      </c>
      <c r="F886" s="13">
        <v>3.1399999999999997E-2</v>
      </c>
      <c r="G886" s="14">
        <v>0.2641</v>
      </c>
      <c r="H886" s="15">
        <v>539</v>
      </c>
      <c r="I886" s="13">
        <v>1.54E-2</v>
      </c>
      <c r="J886" s="13">
        <v>0.38279999999999997</v>
      </c>
    </row>
    <row r="887" spans="1:10">
      <c r="A887" s="11" t="s">
        <v>184</v>
      </c>
      <c r="B887" s="12">
        <v>651</v>
      </c>
      <c r="C887" s="13">
        <v>8.9999999999999993E-3</v>
      </c>
      <c r="D887" s="14">
        <v>0.36130000000000001</v>
      </c>
      <c r="E887" s="12">
        <v>439</v>
      </c>
      <c r="F887" s="13">
        <v>1.18E-2</v>
      </c>
      <c r="G887" s="14">
        <v>0.45789999999999997</v>
      </c>
      <c r="H887" s="15">
        <v>212</v>
      </c>
      <c r="I887" s="13">
        <v>6.1000000000000004E-3</v>
      </c>
      <c r="J887" s="13">
        <v>0.57609999999999995</v>
      </c>
    </row>
    <row r="888" spans="1:10">
      <c r="A888" s="11" t="s">
        <v>298</v>
      </c>
      <c r="B888" s="12">
        <v>1423</v>
      </c>
      <c r="C888" s="13">
        <v>1.9699999999999999E-2</v>
      </c>
      <c r="D888" s="14">
        <v>0.23530000000000001</v>
      </c>
      <c r="E888" s="12">
        <v>912</v>
      </c>
      <c r="F888" s="13">
        <v>2.4500000000000001E-2</v>
      </c>
      <c r="G888" s="14">
        <v>0.31180000000000002</v>
      </c>
      <c r="H888" s="15">
        <v>511</v>
      </c>
      <c r="I888" s="13">
        <v>1.46E-2</v>
      </c>
      <c r="J888" s="13">
        <v>0.34589999999999999</v>
      </c>
    </row>
    <row r="891" spans="1:10" ht="14">
      <c r="A891" s="16" t="s">
        <v>185</v>
      </c>
    </row>
    <row r="892" spans="1:10">
      <c r="A892" s="1"/>
    </row>
    <row r="893" spans="1:10" ht="15" customHeight="1">
      <c r="A893" s="107"/>
      <c r="B893" s="109" t="s">
        <v>6</v>
      </c>
      <c r="C893" s="110"/>
      <c r="D893" s="111"/>
      <c r="E893" s="109" t="s">
        <v>7</v>
      </c>
      <c r="F893" s="110"/>
      <c r="G893" s="111"/>
      <c r="H893" s="112" t="s">
        <v>8</v>
      </c>
      <c r="I893" s="110"/>
      <c r="J893" s="110"/>
    </row>
    <row r="894" spans="1:10" ht="13" thickBot="1">
      <c r="A894" s="108"/>
      <c r="B894" s="2" t="s">
        <v>3</v>
      </c>
      <c r="C894" s="3" t="s">
        <v>1</v>
      </c>
      <c r="D894" s="4" t="s">
        <v>2</v>
      </c>
      <c r="E894" s="2" t="s">
        <v>3</v>
      </c>
      <c r="F894" s="3" t="s">
        <v>1</v>
      </c>
      <c r="G894" s="4" t="s">
        <v>2</v>
      </c>
      <c r="H894" s="5" t="s">
        <v>3</v>
      </c>
      <c r="I894" s="3" t="s">
        <v>1</v>
      </c>
      <c r="J894" s="3" t="s">
        <v>2</v>
      </c>
    </row>
    <row r="895" spans="1:10" ht="13" thickTop="1">
      <c r="A895" s="6" t="s">
        <v>231</v>
      </c>
      <c r="B895" s="7">
        <v>72121</v>
      </c>
      <c r="C895" s="8">
        <v>1</v>
      </c>
      <c r="D895" s="9">
        <v>0</v>
      </c>
      <c r="E895" s="7">
        <v>37177</v>
      </c>
      <c r="F895" s="8">
        <v>1</v>
      </c>
      <c r="G895" s="9">
        <v>0</v>
      </c>
      <c r="H895" s="10">
        <v>34944</v>
      </c>
      <c r="I895" s="8">
        <v>1</v>
      </c>
      <c r="J895" s="8">
        <v>0</v>
      </c>
    </row>
    <row r="896" spans="1:10">
      <c r="A896" s="11" t="s">
        <v>186</v>
      </c>
      <c r="B896" s="12">
        <v>1974</v>
      </c>
      <c r="C896" s="13">
        <v>2.7400000000000001E-2</v>
      </c>
      <c r="D896" s="14">
        <v>0.218</v>
      </c>
      <c r="E896" s="12">
        <v>1021</v>
      </c>
      <c r="F896" s="13">
        <v>2.75E-2</v>
      </c>
      <c r="G896" s="14">
        <v>0.29859999999999998</v>
      </c>
      <c r="H896" s="15">
        <v>953</v>
      </c>
      <c r="I896" s="13">
        <v>2.7300000000000001E-2</v>
      </c>
      <c r="J896" s="13">
        <v>0.31869999999999998</v>
      </c>
    </row>
    <row r="897" spans="1:10">
      <c r="A897" s="11" t="s">
        <v>187</v>
      </c>
      <c r="B897" s="12">
        <v>1392</v>
      </c>
      <c r="C897" s="13">
        <v>1.9300000000000001E-2</v>
      </c>
      <c r="D897" s="14">
        <v>0.26169999999999999</v>
      </c>
      <c r="E897" s="12">
        <v>960</v>
      </c>
      <c r="F897" s="13">
        <v>2.58E-2</v>
      </c>
      <c r="G897" s="14">
        <v>0.31609999999999999</v>
      </c>
      <c r="H897" s="15">
        <v>431</v>
      </c>
      <c r="I897" s="13">
        <v>1.23E-2</v>
      </c>
      <c r="J897" s="13">
        <v>0.46639999999999998</v>
      </c>
    </row>
    <row r="898" spans="1:10">
      <c r="A898" s="11" t="s">
        <v>188</v>
      </c>
      <c r="B898" s="12">
        <v>5399</v>
      </c>
      <c r="C898" s="13">
        <v>7.4899999999999994E-2</v>
      </c>
      <c r="D898" s="14">
        <v>0.1331</v>
      </c>
      <c r="E898" s="12">
        <v>2623</v>
      </c>
      <c r="F898" s="13">
        <v>7.0599999999999996E-2</v>
      </c>
      <c r="G898" s="14">
        <v>0.18990000000000001</v>
      </c>
      <c r="H898" s="15">
        <v>2776</v>
      </c>
      <c r="I898" s="13">
        <v>7.9399999999999998E-2</v>
      </c>
      <c r="J898" s="13">
        <v>0.1867</v>
      </c>
    </row>
    <row r="899" spans="1:10">
      <c r="A899" s="11" t="s">
        <v>189</v>
      </c>
      <c r="B899" s="12">
        <v>5370</v>
      </c>
      <c r="C899" s="13">
        <v>7.4499999999999997E-2</v>
      </c>
      <c r="D899" s="14">
        <v>0.1288</v>
      </c>
      <c r="E899" s="12">
        <v>2424</v>
      </c>
      <c r="F899" s="13">
        <v>6.5199999999999994E-2</v>
      </c>
      <c r="G899" s="14">
        <v>0.19170000000000001</v>
      </c>
      <c r="H899" s="15">
        <v>2945</v>
      </c>
      <c r="I899" s="13">
        <v>8.43E-2</v>
      </c>
      <c r="J899" s="13">
        <v>0.17380000000000001</v>
      </c>
    </row>
    <row r="900" spans="1:10">
      <c r="A900" s="11" t="s">
        <v>190</v>
      </c>
      <c r="B900" s="12">
        <v>2716</v>
      </c>
      <c r="C900" s="13">
        <v>3.7699999999999997E-2</v>
      </c>
      <c r="D900" s="14">
        <v>0.18740000000000001</v>
      </c>
      <c r="E900" s="12">
        <v>1026</v>
      </c>
      <c r="F900" s="13">
        <v>2.76E-2</v>
      </c>
      <c r="G900" s="14">
        <v>0.2974</v>
      </c>
      <c r="H900" s="15">
        <v>1690</v>
      </c>
      <c r="I900" s="13">
        <v>4.8399999999999999E-2</v>
      </c>
      <c r="J900" s="13">
        <v>0.24110000000000001</v>
      </c>
    </row>
    <row r="901" spans="1:10">
      <c r="A901" s="11" t="s">
        <v>191</v>
      </c>
      <c r="B901" s="12">
        <v>1590</v>
      </c>
      <c r="C901" s="13">
        <v>2.1999999999999999E-2</v>
      </c>
      <c r="D901" s="14">
        <v>0.24909999999999999</v>
      </c>
      <c r="E901" s="12">
        <v>1138</v>
      </c>
      <c r="F901" s="13">
        <v>3.0599999999999999E-2</v>
      </c>
      <c r="G901" s="14">
        <v>0.29930000000000001</v>
      </c>
      <c r="H901" s="15">
        <v>452</v>
      </c>
      <c r="I901" s="13">
        <v>1.29E-2</v>
      </c>
      <c r="J901" s="13">
        <v>0.44740000000000002</v>
      </c>
    </row>
    <row r="902" spans="1:10">
      <c r="A902" s="11" t="s">
        <v>192</v>
      </c>
      <c r="B902" s="12">
        <v>4854</v>
      </c>
      <c r="C902" s="13">
        <v>6.7299999999999999E-2</v>
      </c>
      <c r="D902" s="14">
        <v>0.13550000000000001</v>
      </c>
      <c r="E902" s="12">
        <v>3590</v>
      </c>
      <c r="F902" s="13">
        <v>9.6600000000000005E-2</v>
      </c>
      <c r="G902" s="14">
        <v>0.16120000000000001</v>
      </c>
      <c r="H902" s="15">
        <v>1264</v>
      </c>
      <c r="I902" s="13">
        <v>3.6200000000000003E-2</v>
      </c>
      <c r="J902" s="13">
        <v>0.247</v>
      </c>
    </row>
    <row r="903" spans="1:10">
      <c r="A903" s="11" t="s">
        <v>193</v>
      </c>
      <c r="B903" s="12">
        <v>9630</v>
      </c>
      <c r="C903" s="13">
        <v>0.13350000000000001</v>
      </c>
      <c r="D903" s="14">
        <v>9.2600000000000002E-2</v>
      </c>
      <c r="E903" s="12">
        <v>3780</v>
      </c>
      <c r="F903" s="13">
        <v>0.1017</v>
      </c>
      <c r="G903" s="14">
        <v>0.14960000000000001</v>
      </c>
      <c r="H903" s="15">
        <v>5850</v>
      </c>
      <c r="I903" s="13">
        <v>0.16739999999999999</v>
      </c>
      <c r="J903" s="13">
        <v>0.1179</v>
      </c>
    </row>
    <row r="904" spans="1:10">
      <c r="A904" s="11" t="s">
        <v>194</v>
      </c>
      <c r="B904" s="12">
        <v>2217</v>
      </c>
      <c r="C904" s="13">
        <v>3.0700000000000002E-2</v>
      </c>
      <c r="D904" s="14">
        <v>0.2069</v>
      </c>
      <c r="E904" s="12">
        <v>1103</v>
      </c>
      <c r="F904" s="13">
        <v>2.9700000000000001E-2</v>
      </c>
      <c r="G904" s="14">
        <v>0.29360000000000003</v>
      </c>
      <c r="H904" s="15">
        <v>1114</v>
      </c>
      <c r="I904" s="13">
        <v>3.1899999999999998E-2</v>
      </c>
      <c r="J904" s="13">
        <v>0.29160000000000003</v>
      </c>
    </row>
    <row r="905" spans="1:10">
      <c r="A905" s="11" t="s">
        <v>195</v>
      </c>
      <c r="B905" s="12">
        <v>4814</v>
      </c>
      <c r="C905" s="13">
        <v>6.6699999999999995E-2</v>
      </c>
      <c r="D905" s="14">
        <v>0.13639999999999999</v>
      </c>
      <c r="E905" s="12">
        <v>2146</v>
      </c>
      <c r="F905" s="13">
        <v>5.7700000000000001E-2</v>
      </c>
      <c r="G905" s="14">
        <v>0.19900000000000001</v>
      </c>
      <c r="H905" s="15">
        <v>2667</v>
      </c>
      <c r="I905" s="13">
        <v>7.6300000000000007E-2</v>
      </c>
      <c r="J905" s="13">
        <v>0.18690000000000001</v>
      </c>
    </row>
    <row r="906" spans="1:10">
      <c r="A906" s="11" t="s">
        <v>196</v>
      </c>
      <c r="B906" s="12">
        <v>5348</v>
      </c>
      <c r="C906" s="13">
        <v>7.4200000000000002E-2</v>
      </c>
      <c r="D906" s="14">
        <v>0.1293</v>
      </c>
      <c r="E906" s="12">
        <v>2899</v>
      </c>
      <c r="F906" s="13">
        <v>7.8E-2</v>
      </c>
      <c r="G906" s="14">
        <v>0.17649999999999999</v>
      </c>
      <c r="H906" s="15">
        <v>2448</v>
      </c>
      <c r="I906" s="13">
        <v>7.0099999999999996E-2</v>
      </c>
      <c r="J906" s="13">
        <v>0.19</v>
      </c>
    </row>
    <row r="907" spans="1:10">
      <c r="A907" s="11" t="s">
        <v>197</v>
      </c>
      <c r="B907" s="12">
        <v>1035</v>
      </c>
      <c r="C907" s="13">
        <v>1.43E-2</v>
      </c>
      <c r="D907" s="14">
        <v>0.29649999999999999</v>
      </c>
      <c r="E907" s="12">
        <v>238</v>
      </c>
      <c r="F907" s="13">
        <v>6.4000000000000003E-3</v>
      </c>
      <c r="G907" s="14">
        <v>0.51739999999999997</v>
      </c>
      <c r="H907" s="15">
        <v>797</v>
      </c>
      <c r="I907" s="13">
        <v>2.2800000000000001E-2</v>
      </c>
      <c r="J907" s="13">
        <v>0.35260000000000002</v>
      </c>
    </row>
    <row r="908" spans="1:10">
      <c r="A908" s="11" t="s">
        <v>198</v>
      </c>
      <c r="B908" s="12">
        <v>1699</v>
      </c>
      <c r="C908" s="13">
        <v>2.3599999999999999E-2</v>
      </c>
      <c r="D908" s="14">
        <v>0.2351</v>
      </c>
      <c r="E908" s="12">
        <v>835</v>
      </c>
      <c r="F908" s="13">
        <v>2.2499999999999999E-2</v>
      </c>
      <c r="G908" s="14">
        <v>0.33710000000000001</v>
      </c>
      <c r="H908" s="15">
        <v>864</v>
      </c>
      <c r="I908" s="13">
        <v>2.47E-2</v>
      </c>
      <c r="J908" s="13">
        <v>0.3281</v>
      </c>
    </row>
    <row r="909" spans="1:10">
      <c r="A909" s="11" t="s">
        <v>199</v>
      </c>
      <c r="B909" s="12">
        <v>1995</v>
      </c>
      <c r="C909" s="13">
        <v>2.7699999999999999E-2</v>
      </c>
      <c r="D909" s="14">
        <v>0.2218</v>
      </c>
      <c r="E909" s="12">
        <v>1218</v>
      </c>
      <c r="F909" s="13">
        <v>3.2800000000000003E-2</v>
      </c>
      <c r="G909" s="14">
        <v>0.28100000000000003</v>
      </c>
      <c r="H909" s="15">
        <v>777</v>
      </c>
      <c r="I909" s="13">
        <v>2.2200000000000001E-2</v>
      </c>
      <c r="J909" s="13">
        <v>0.36099999999999999</v>
      </c>
    </row>
    <row r="910" spans="1:10">
      <c r="A910" s="11" t="s">
        <v>200</v>
      </c>
      <c r="B910" s="12">
        <v>1413</v>
      </c>
      <c r="C910" s="13">
        <v>1.9599999999999999E-2</v>
      </c>
      <c r="D910" s="14">
        <v>0.2576</v>
      </c>
      <c r="E910" s="12">
        <v>1056</v>
      </c>
      <c r="F910" s="13">
        <v>2.8400000000000002E-2</v>
      </c>
      <c r="G910" s="14">
        <v>0.30559999999999998</v>
      </c>
      <c r="H910" s="15">
        <v>357</v>
      </c>
      <c r="I910" s="13">
        <v>1.0200000000000001E-2</v>
      </c>
      <c r="J910" s="13">
        <v>0.4713</v>
      </c>
    </row>
    <row r="911" spans="1:10">
      <c r="A911" s="11" t="s">
        <v>201</v>
      </c>
      <c r="B911" s="12">
        <v>2530</v>
      </c>
      <c r="C911" s="13">
        <v>3.5099999999999999E-2</v>
      </c>
      <c r="D911" s="14">
        <v>0.18329999999999999</v>
      </c>
      <c r="E911" s="12">
        <v>1215</v>
      </c>
      <c r="F911" s="13">
        <v>3.27E-2</v>
      </c>
      <c r="G911" s="14">
        <v>0.25490000000000002</v>
      </c>
      <c r="H911" s="15">
        <v>1316</v>
      </c>
      <c r="I911" s="13">
        <v>3.7600000000000001E-2</v>
      </c>
      <c r="J911" s="13">
        <v>0.26240000000000002</v>
      </c>
    </row>
    <row r="912" spans="1:10">
      <c r="A912" s="11" t="s">
        <v>202</v>
      </c>
      <c r="B912" s="12">
        <v>2625</v>
      </c>
      <c r="C912" s="13">
        <v>3.6400000000000002E-2</v>
      </c>
      <c r="D912" s="14">
        <v>0.19370000000000001</v>
      </c>
      <c r="E912" s="12">
        <v>1472</v>
      </c>
      <c r="F912" s="13">
        <v>3.9600000000000003E-2</v>
      </c>
      <c r="G912" s="14">
        <v>0.25600000000000001</v>
      </c>
      <c r="H912" s="15">
        <v>1153</v>
      </c>
      <c r="I912" s="13">
        <v>3.3000000000000002E-2</v>
      </c>
      <c r="J912" s="13">
        <v>0.29599999999999999</v>
      </c>
    </row>
    <row r="913" spans="1:10">
      <c r="A913" s="11" t="s">
        <v>203</v>
      </c>
      <c r="B913" s="12">
        <v>5181</v>
      </c>
      <c r="C913" s="13">
        <v>7.1800000000000003E-2</v>
      </c>
      <c r="D913" s="14">
        <v>0.1328</v>
      </c>
      <c r="E913" s="12">
        <v>3359</v>
      </c>
      <c r="F913" s="13">
        <v>9.0399999999999994E-2</v>
      </c>
      <c r="G913" s="14">
        <v>0.16450000000000001</v>
      </c>
      <c r="H913" s="15">
        <v>1822</v>
      </c>
      <c r="I913" s="13">
        <v>5.21E-2</v>
      </c>
      <c r="J913" s="13">
        <v>0.22500000000000001</v>
      </c>
    </row>
    <row r="914" spans="1:10">
      <c r="A914" s="11" t="s">
        <v>204</v>
      </c>
      <c r="B914" s="12">
        <v>3914</v>
      </c>
      <c r="C914" s="13">
        <v>5.4300000000000001E-2</v>
      </c>
      <c r="D914" s="14">
        <v>0.15110000000000001</v>
      </c>
      <c r="E914" s="12">
        <v>1810</v>
      </c>
      <c r="F914" s="13">
        <v>4.87E-2</v>
      </c>
      <c r="G914" s="14">
        <v>0.2261</v>
      </c>
      <c r="H914" s="15">
        <v>2104</v>
      </c>
      <c r="I914" s="13">
        <v>6.0199999999999997E-2</v>
      </c>
      <c r="J914" s="13">
        <v>0.2029</v>
      </c>
    </row>
    <row r="915" spans="1:10">
      <c r="A915" s="11" t="s">
        <v>205</v>
      </c>
      <c r="B915" s="12">
        <v>4837</v>
      </c>
      <c r="C915" s="13">
        <v>6.7100000000000007E-2</v>
      </c>
      <c r="D915" s="14">
        <v>0.1389</v>
      </c>
      <c r="E915" s="12">
        <v>2670</v>
      </c>
      <c r="F915" s="13">
        <v>7.1800000000000003E-2</v>
      </c>
      <c r="G915" s="14">
        <v>0.1867</v>
      </c>
      <c r="H915" s="15">
        <v>2166</v>
      </c>
      <c r="I915" s="13">
        <v>6.2E-2</v>
      </c>
      <c r="J915" s="13">
        <v>0.2079</v>
      </c>
    </row>
    <row r="916" spans="1:10">
      <c r="A916" s="11" t="s">
        <v>298</v>
      </c>
      <c r="B916" s="12">
        <v>1589</v>
      </c>
      <c r="C916" s="13">
        <v>2.1999999999999999E-2</v>
      </c>
      <c r="D916" s="14">
        <v>0.23280000000000001</v>
      </c>
      <c r="E916" s="12">
        <v>592</v>
      </c>
      <c r="F916" s="13">
        <v>1.5900000000000001E-2</v>
      </c>
      <c r="G916" s="14">
        <v>0.39269999999999999</v>
      </c>
      <c r="H916" s="15">
        <v>997</v>
      </c>
      <c r="I916" s="13">
        <v>2.8500000000000001E-2</v>
      </c>
      <c r="J916" s="13">
        <v>0.28849999999999998</v>
      </c>
    </row>
  </sheetData>
  <mergeCells count="280">
    <mergeCell ref="A861:A862"/>
    <mergeCell ref="B861:D861"/>
    <mergeCell ref="E861:G861"/>
    <mergeCell ref="H861:J861"/>
    <mergeCell ref="A850:A851"/>
    <mergeCell ref="B850:D850"/>
    <mergeCell ref="E850:G850"/>
    <mergeCell ref="H850:J850"/>
    <mergeCell ref="A893:A894"/>
    <mergeCell ref="B893:D893"/>
    <mergeCell ref="E893:G893"/>
    <mergeCell ref="H893:J893"/>
    <mergeCell ref="A878:A879"/>
    <mergeCell ref="B878:D878"/>
    <mergeCell ref="E878:G878"/>
    <mergeCell ref="H878:J878"/>
    <mergeCell ref="A802:A803"/>
    <mergeCell ref="B802:D802"/>
    <mergeCell ref="E802:G802"/>
    <mergeCell ref="H802:J802"/>
    <mergeCell ref="A792:A793"/>
    <mergeCell ref="B792:D792"/>
    <mergeCell ref="E792:G792"/>
    <mergeCell ref="H792:J792"/>
    <mergeCell ref="A836:A837"/>
    <mergeCell ref="B836:D836"/>
    <mergeCell ref="E836:G836"/>
    <mergeCell ref="H836:J836"/>
    <mergeCell ref="A823:A824"/>
    <mergeCell ref="B823:D823"/>
    <mergeCell ref="E823:G823"/>
    <mergeCell ref="H823:J823"/>
    <mergeCell ref="A679:A680"/>
    <mergeCell ref="B679:D679"/>
    <mergeCell ref="E679:G679"/>
    <mergeCell ref="H679:J679"/>
    <mergeCell ref="A690:A691"/>
    <mergeCell ref="B690:D690"/>
    <mergeCell ref="A782:A783"/>
    <mergeCell ref="B782:D782"/>
    <mergeCell ref="E782:G782"/>
    <mergeCell ref="H782:J782"/>
    <mergeCell ref="A772:A773"/>
    <mergeCell ref="B772:D772"/>
    <mergeCell ref="E772:G772"/>
    <mergeCell ref="H772:J772"/>
    <mergeCell ref="E690:G690"/>
    <mergeCell ref="H690:J690"/>
    <mergeCell ref="A701:A702"/>
    <mergeCell ref="B701:D701"/>
    <mergeCell ref="E701:G701"/>
    <mergeCell ref="H701:J701"/>
    <mergeCell ref="A762:A763"/>
    <mergeCell ref="B762:D762"/>
    <mergeCell ref="E762:G762"/>
    <mergeCell ref="H762:J762"/>
    <mergeCell ref="A646:A647"/>
    <mergeCell ref="B646:D646"/>
    <mergeCell ref="E646:G646"/>
    <mergeCell ref="H646:J646"/>
    <mergeCell ref="A636:A637"/>
    <mergeCell ref="B636:D636"/>
    <mergeCell ref="E636:G636"/>
    <mergeCell ref="H636:J636"/>
    <mergeCell ref="A666:A667"/>
    <mergeCell ref="B666:D666"/>
    <mergeCell ref="E666:G666"/>
    <mergeCell ref="H666:J666"/>
    <mergeCell ref="A656:A657"/>
    <mergeCell ref="B656:D656"/>
    <mergeCell ref="E656:G656"/>
    <mergeCell ref="H656:J656"/>
    <mergeCell ref="A606:A607"/>
    <mergeCell ref="B606:D606"/>
    <mergeCell ref="E606:G606"/>
    <mergeCell ref="H606:J606"/>
    <mergeCell ref="A593:A594"/>
    <mergeCell ref="B593:D593"/>
    <mergeCell ref="E593:G593"/>
    <mergeCell ref="H593:J593"/>
    <mergeCell ref="A626:A627"/>
    <mergeCell ref="B626:D626"/>
    <mergeCell ref="E626:G626"/>
    <mergeCell ref="H626:J626"/>
    <mergeCell ref="A616:A617"/>
    <mergeCell ref="B616:D616"/>
    <mergeCell ref="E616:G616"/>
    <mergeCell ref="H616:J616"/>
    <mergeCell ref="A563:A564"/>
    <mergeCell ref="B563:D563"/>
    <mergeCell ref="E563:G563"/>
    <mergeCell ref="H563:J563"/>
    <mergeCell ref="A545:A546"/>
    <mergeCell ref="B545:D545"/>
    <mergeCell ref="E545:G545"/>
    <mergeCell ref="H545:J545"/>
    <mergeCell ref="A583:A584"/>
    <mergeCell ref="B583:D583"/>
    <mergeCell ref="E583:G583"/>
    <mergeCell ref="H583:J583"/>
    <mergeCell ref="A573:A574"/>
    <mergeCell ref="B573:D573"/>
    <mergeCell ref="E573:G573"/>
    <mergeCell ref="H573:J573"/>
    <mergeCell ref="A505:A506"/>
    <mergeCell ref="B505:D505"/>
    <mergeCell ref="E505:G505"/>
    <mergeCell ref="H505:J505"/>
    <mergeCell ref="A494:A495"/>
    <mergeCell ref="B494:D494"/>
    <mergeCell ref="E494:G494"/>
    <mergeCell ref="H494:J494"/>
    <mergeCell ref="A527:A528"/>
    <mergeCell ref="B527:D527"/>
    <mergeCell ref="E527:G527"/>
    <mergeCell ref="H527:J527"/>
    <mergeCell ref="A516:A517"/>
    <mergeCell ref="B516:D516"/>
    <mergeCell ref="E516:G516"/>
    <mergeCell ref="H516:J516"/>
    <mergeCell ref="A462:A463"/>
    <mergeCell ref="B462:D462"/>
    <mergeCell ref="E462:G462"/>
    <mergeCell ref="H462:J462"/>
    <mergeCell ref="A451:A452"/>
    <mergeCell ref="B451:D451"/>
    <mergeCell ref="E451:G451"/>
    <mergeCell ref="H451:J451"/>
    <mergeCell ref="A484:A485"/>
    <mergeCell ref="B484:D484"/>
    <mergeCell ref="E484:G484"/>
    <mergeCell ref="H484:J484"/>
    <mergeCell ref="A473:A474"/>
    <mergeCell ref="B473:D473"/>
    <mergeCell ref="E473:G473"/>
    <mergeCell ref="H473:J473"/>
    <mergeCell ref="A421:A422"/>
    <mergeCell ref="B421:D421"/>
    <mergeCell ref="E421:G421"/>
    <mergeCell ref="H421:J421"/>
    <mergeCell ref="A411:A412"/>
    <mergeCell ref="B411:D411"/>
    <mergeCell ref="E411:G411"/>
    <mergeCell ref="H411:J411"/>
    <mergeCell ref="A441:A442"/>
    <mergeCell ref="B441:D441"/>
    <mergeCell ref="E441:G441"/>
    <mergeCell ref="H441:J441"/>
    <mergeCell ref="A431:A432"/>
    <mergeCell ref="B431:D431"/>
    <mergeCell ref="E431:G431"/>
    <mergeCell ref="H431:J431"/>
    <mergeCell ref="A380:A381"/>
    <mergeCell ref="B380:D380"/>
    <mergeCell ref="E380:G380"/>
    <mergeCell ref="H380:J380"/>
    <mergeCell ref="A367:A368"/>
    <mergeCell ref="B367:D367"/>
    <mergeCell ref="E367:G367"/>
    <mergeCell ref="H367:J367"/>
    <mergeCell ref="A401:A402"/>
    <mergeCell ref="B401:D401"/>
    <mergeCell ref="E401:G401"/>
    <mergeCell ref="H401:J401"/>
    <mergeCell ref="A391:A392"/>
    <mergeCell ref="B391:D391"/>
    <mergeCell ref="E391:G391"/>
    <mergeCell ref="H391:J391"/>
    <mergeCell ref="A301:A302"/>
    <mergeCell ref="B301:D301"/>
    <mergeCell ref="E301:G301"/>
    <mergeCell ref="H301:J301"/>
    <mergeCell ref="A318:A319"/>
    <mergeCell ref="B318:D318"/>
    <mergeCell ref="E318:G318"/>
    <mergeCell ref="H318:J318"/>
    <mergeCell ref="A356:A357"/>
    <mergeCell ref="B356:D356"/>
    <mergeCell ref="E356:G356"/>
    <mergeCell ref="H356:J356"/>
    <mergeCell ref="A335:A336"/>
    <mergeCell ref="B335:D335"/>
    <mergeCell ref="E335:G335"/>
    <mergeCell ref="H335:J335"/>
    <mergeCell ref="A237:A238"/>
    <mergeCell ref="B237:D237"/>
    <mergeCell ref="E237:G237"/>
    <mergeCell ref="H237:J237"/>
    <mergeCell ref="A712:A713"/>
    <mergeCell ref="B712:D712"/>
    <mergeCell ref="E712:G712"/>
    <mergeCell ref="H712:J712"/>
    <mergeCell ref="A266:A267"/>
    <mergeCell ref="B266:D266"/>
    <mergeCell ref="E266:G266"/>
    <mergeCell ref="H266:J266"/>
    <mergeCell ref="A250:A251"/>
    <mergeCell ref="B250:D250"/>
    <mergeCell ref="E250:G250"/>
    <mergeCell ref="H250:J250"/>
    <mergeCell ref="A289:A290"/>
    <mergeCell ref="B289:D289"/>
    <mergeCell ref="E289:G289"/>
    <mergeCell ref="H289:J289"/>
    <mergeCell ref="A279:A280"/>
    <mergeCell ref="B279:D279"/>
    <mergeCell ref="E279:G279"/>
    <mergeCell ref="H279:J279"/>
    <mergeCell ref="A742:A743"/>
    <mergeCell ref="B742:D742"/>
    <mergeCell ref="E742:G742"/>
    <mergeCell ref="H742:J742"/>
    <mergeCell ref="A752:A753"/>
    <mergeCell ref="B752:D752"/>
    <mergeCell ref="E752:G752"/>
    <mergeCell ref="H752:J752"/>
    <mergeCell ref="A722:A723"/>
    <mergeCell ref="B722:D722"/>
    <mergeCell ref="E722:G722"/>
    <mergeCell ref="H722:J722"/>
    <mergeCell ref="A732:A733"/>
    <mergeCell ref="B732:D732"/>
    <mergeCell ref="E732:G732"/>
    <mergeCell ref="H732:J732"/>
    <mergeCell ref="A197:A198"/>
    <mergeCell ref="B197:D197"/>
    <mergeCell ref="E197:G197"/>
    <mergeCell ref="H197:J197"/>
    <mergeCell ref="A182:A183"/>
    <mergeCell ref="B182:D182"/>
    <mergeCell ref="E182:G182"/>
    <mergeCell ref="H182:J182"/>
    <mergeCell ref="A223:A224"/>
    <mergeCell ref="B223:D223"/>
    <mergeCell ref="E223:G223"/>
    <mergeCell ref="H223:J223"/>
    <mergeCell ref="A209:A210"/>
    <mergeCell ref="B209:D209"/>
    <mergeCell ref="E209:G209"/>
    <mergeCell ref="H209:J209"/>
    <mergeCell ref="A4:A5"/>
    <mergeCell ref="B4:D4"/>
    <mergeCell ref="E4:G4"/>
    <mergeCell ref="H4:J4"/>
    <mergeCell ref="A15:A16"/>
    <mergeCell ref="B15:D15"/>
    <mergeCell ref="E15:G15"/>
    <mergeCell ref="H15:J15"/>
    <mergeCell ref="A171:A172"/>
    <mergeCell ref="B171:D171"/>
    <mergeCell ref="E171:G171"/>
    <mergeCell ref="H171:J171"/>
    <mergeCell ref="A141:A142"/>
    <mergeCell ref="B141:D141"/>
    <mergeCell ref="E141:G141"/>
    <mergeCell ref="H141:J141"/>
    <mergeCell ref="A150:A151"/>
    <mergeCell ref="B150:D150"/>
    <mergeCell ref="E150:G150"/>
    <mergeCell ref="H150:J150"/>
    <mergeCell ref="A160:A161"/>
    <mergeCell ref="B160:D160"/>
    <mergeCell ref="E160:G160"/>
    <mergeCell ref="H160:J160"/>
    <mergeCell ref="A97:A98"/>
    <mergeCell ref="B97:D97"/>
    <mergeCell ref="E97:G97"/>
    <mergeCell ref="H97:J97"/>
    <mergeCell ref="A108:A109"/>
    <mergeCell ref="B108:D108"/>
    <mergeCell ref="E108:G108"/>
    <mergeCell ref="H108:J108"/>
    <mergeCell ref="A51:A52"/>
    <mergeCell ref="B51:D51"/>
    <mergeCell ref="E51:G51"/>
    <mergeCell ref="H51:J51"/>
    <mergeCell ref="A62:A63"/>
    <mergeCell ref="B62:D62"/>
    <mergeCell ref="E62:G62"/>
    <mergeCell ref="H62:J62"/>
  </mergeCells>
  <phoneticPr fontId="2" type="noConversion"/>
  <pageMargins left="0.75" right="0.75" top="1" bottom="1" header="0" footer="0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09"/>
  <sheetViews>
    <sheetView showGridLines="0" tabSelected="1" topLeftCell="A991" zoomScale="150" zoomScaleNormal="150" zoomScalePageLayoutView="150" workbookViewId="0">
      <selection activeCell="A378" sqref="A378:A379"/>
    </sheetView>
  </sheetViews>
  <sheetFormatPr baseColWidth="10" defaultRowHeight="12" x14ac:dyDescent="0"/>
  <cols>
    <col min="1" max="1" width="45.6640625" bestFit="1" customWidth="1"/>
    <col min="2" max="3" width="10.6640625" customWidth="1"/>
    <col min="7" max="7" width="25.1640625" customWidth="1"/>
    <col min="8" max="8" width="15.83203125" customWidth="1"/>
  </cols>
  <sheetData>
    <row r="1" spans="1:10" ht="26.25" customHeight="1">
      <c r="A1" s="126" t="s">
        <v>373</v>
      </c>
      <c r="B1" s="126"/>
      <c r="C1" s="126"/>
      <c r="D1" s="126"/>
      <c r="E1" s="126"/>
      <c r="F1" s="126"/>
      <c r="G1" s="126"/>
      <c r="H1" s="126"/>
      <c r="I1" s="126"/>
      <c r="J1" s="70"/>
    </row>
    <row r="2" spans="1:10" ht="18">
      <c r="A2" s="127" t="s">
        <v>207</v>
      </c>
      <c r="B2" s="127"/>
      <c r="C2" s="127"/>
      <c r="D2" s="127"/>
      <c r="E2" s="127"/>
      <c r="F2" s="127"/>
      <c r="G2" s="127"/>
      <c r="H2" s="127"/>
      <c r="I2" s="127"/>
    </row>
    <row r="3" spans="1:10" ht="18">
      <c r="A3" s="25"/>
      <c r="B3" s="25"/>
      <c r="C3" s="25"/>
      <c r="D3" s="25"/>
      <c r="E3" s="25"/>
      <c r="F3" s="25"/>
      <c r="G3" s="25"/>
      <c r="H3" s="25"/>
      <c r="I3" s="25"/>
    </row>
    <row r="4" spans="1:10" ht="18">
      <c r="A4" s="128" t="s">
        <v>208</v>
      </c>
      <c r="B4" s="128"/>
      <c r="C4" s="128"/>
      <c r="D4" s="128"/>
      <c r="E4" s="128"/>
      <c r="F4" s="128"/>
      <c r="G4" s="128"/>
      <c r="H4" s="128"/>
      <c r="I4" s="128"/>
    </row>
    <row r="5" spans="1:10" ht="13.5" customHeight="1">
      <c r="A5" s="129" t="s">
        <v>209</v>
      </c>
      <c r="B5" s="129"/>
      <c r="C5" s="129"/>
      <c r="D5" s="129"/>
      <c r="E5" s="129"/>
      <c r="F5" s="129"/>
      <c r="G5" s="129"/>
      <c r="H5" s="129"/>
      <c r="I5" s="129"/>
      <c r="J5" s="26"/>
    </row>
    <row r="6" spans="1:10" ht="5.25" customHeight="1" thickBot="1">
      <c r="A6" s="130"/>
      <c r="B6" s="130"/>
      <c r="C6" s="130"/>
      <c r="D6" s="130"/>
      <c r="E6" s="130"/>
      <c r="F6" s="130"/>
      <c r="G6" s="130"/>
      <c r="H6" s="130"/>
      <c r="I6" s="130"/>
      <c r="J6" s="26"/>
    </row>
    <row r="7" spans="1:10" ht="20.25" customHeight="1" thickTop="1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s="27" customFormat="1" ht="18">
      <c r="A8" s="131" t="s">
        <v>210</v>
      </c>
      <c r="B8" s="131"/>
      <c r="C8" s="131"/>
      <c r="D8" s="131"/>
      <c r="E8" s="131"/>
      <c r="F8" s="131"/>
      <c r="G8" s="131"/>
      <c r="H8" s="131"/>
      <c r="I8" s="131"/>
    </row>
    <row r="10" spans="1:10" ht="14">
      <c r="A10" s="16" t="s">
        <v>211</v>
      </c>
    </row>
    <row r="11" spans="1:10">
      <c r="A11" s="1"/>
    </row>
    <row r="12" spans="1:10" ht="15" customHeight="1">
      <c r="A12" s="107"/>
      <c r="B12" s="132" t="s">
        <v>6</v>
      </c>
      <c r="C12" s="133"/>
    </row>
    <row r="13" spans="1:10" ht="13" thickBot="1">
      <c r="A13" s="108"/>
      <c r="B13" s="2" t="s">
        <v>3</v>
      </c>
      <c r="C13" s="3" t="s">
        <v>1</v>
      </c>
    </row>
    <row r="14" spans="1:10" ht="13" thickTop="1">
      <c r="A14" s="6" t="s">
        <v>231</v>
      </c>
      <c r="B14" s="71">
        <v>96714</v>
      </c>
      <c r="C14" s="72">
        <v>1</v>
      </c>
    </row>
    <row r="15" spans="1:10" ht="15.75" customHeight="1">
      <c r="A15" s="11" t="s">
        <v>11</v>
      </c>
      <c r="B15" s="46">
        <v>77871</v>
      </c>
      <c r="C15" s="47">
        <v>0.80520000000000003</v>
      </c>
    </row>
    <row r="16" spans="1:10">
      <c r="A16" s="11" t="s">
        <v>12</v>
      </c>
      <c r="B16" s="46">
        <v>15844</v>
      </c>
      <c r="C16" s="47">
        <v>0.1638</v>
      </c>
    </row>
    <row r="17" spans="1:3">
      <c r="A17" s="11" t="s">
        <v>13</v>
      </c>
      <c r="B17" s="46">
        <v>25</v>
      </c>
      <c r="C17" s="47">
        <v>2.9999999999999997E-4</v>
      </c>
    </row>
    <row r="18" spans="1:3">
      <c r="A18" s="11" t="s">
        <v>298</v>
      </c>
      <c r="B18" s="46">
        <v>2974</v>
      </c>
      <c r="C18" s="47">
        <v>3.0700000000000002E-2</v>
      </c>
    </row>
    <row r="19" spans="1:3" s="24" customFormat="1">
      <c r="A19" s="17"/>
      <c r="B19" s="18"/>
      <c r="C19" s="19"/>
    </row>
    <row r="20" spans="1:3" s="24" customFormat="1">
      <c r="A20" s="17"/>
      <c r="B20" s="18"/>
      <c r="C20" s="19"/>
    </row>
    <row r="21" spans="1:3" s="24" customFormat="1">
      <c r="A21" s="17"/>
      <c r="B21" s="18"/>
      <c r="C21" s="19"/>
    </row>
    <row r="22" spans="1:3" s="24" customFormat="1">
      <c r="A22" s="17"/>
      <c r="B22" s="18"/>
      <c r="C22" s="19"/>
    </row>
    <row r="25" spans="1:3" ht="14">
      <c r="A25" s="16" t="s">
        <v>213</v>
      </c>
    </row>
    <row r="26" spans="1:3">
      <c r="A26" s="1"/>
    </row>
    <row r="27" spans="1:3" ht="15" customHeight="1">
      <c r="A27" s="107"/>
      <c r="B27" s="109" t="s">
        <v>6</v>
      </c>
      <c r="C27" s="110"/>
    </row>
    <row r="28" spans="1:3" ht="13" thickBot="1">
      <c r="A28" s="108"/>
      <c r="B28" s="2" t="s">
        <v>3</v>
      </c>
      <c r="C28" s="3" t="s">
        <v>1</v>
      </c>
    </row>
    <row r="29" spans="1:3" ht="13" thickTop="1">
      <c r="A29" s="6" t="s">
        <v>231</v>
      </c>
      <c r="B29" s="71">
        <v>96714</v>
      </c>
      <c r="C29" s="72">
        <v>1</v>
      </c>
    </row>
    <row r="30" spans="1:3">
      <c r="A30" s="6" t="s">
        <v>212</v>
      </c>
      <c r="B30" s="12">
        <f>B29-B31</f>
        <v>15844</v>
      </c>
      <c r="C30" s="13">
        <f>C29-C31</f>
        <v>0.16382323138325372</v>
      </c>
    </row>
    <row r="31" spans="1:3">
      <c r="A31" s="6" t="s">
        <v>53</v>
      </c>
      <c r="B31" s="12">
        <v>80870</v>
      </c>
      <c r="C31" s="13">
        <v>0.83617676861674628</v>
      </c>
    </row>
    <row r="33" spans="1:6">
      <c r="A33" s="45" t="s">
        <v>25</v>
      </c>
      <c r="B33" s="46">
        <v>3714</v>
      </c>
      <c r="C33" s="47">
        <v>3.8401885973075256E-2</v>
      </c>
      <c r="D33" s="47">
        <f>B33/$B$30</f>
        <v>0.23441050239838424</v>
      </c>
    </row>
    <row r="34" spans="1:6">
      <c r="A34" s="45" t="s">
        <v>37</v>
      </c>
      <c r="B34" s="46">
        <v>2469</v>
      </c>
      <c r="C34" s="47">
        <v>2.5528878962714809E-2</v>
      </c>
      <c r="D34" s="47">
        <f t="shared" ref="D34:D56" si="0">B34/$B$30</f>
        <v>0.15583186064125221</v>
      </c>
    </row>
    <row r="35" spans="1:6">
      <c r="A35" s="45" t="s">
        <v>38</v>
      </c>
      <c r="B35" s="46">
        <v>1477</v>
      </c>
      <c r="C35" s="47">
        <v>1.5271832413094278E-2</v>
      </c>
      <c r="D35" s="47">
        <f t="shared" si="0"/>
        <v>9.3221408735167891E-2</v>
      </c>
    </row>
    <row r="36" spans="1:6">
      <c r="A36" s="45" t="s">
        <v>19</v>
      </c>
      <c r="B36" s="46">
        <v>1250</v>
      </c>
      <c r="C36" s="47">
        <v>1.2924705833695226E-2</v>
      </c>
      <c r="D36" s="47">
        <f t="shared" si="0"/>
        <v>7.8894218631658672E-2</v>
      </c>
    </row>
    <row r="37" spans="1:6">
      <c r="A37" s="45" t="s">
        <v>16</v>
      </c>
      <c r="B37" s="46">
        <v>1230</v>
      </c>
      <c r="C37" s="47">
        <v>1.2717910540356101E-2</v>
      </c>
      <c r="D37" s="47">
        <f t="shared" si="0"/>
        <v>7.7631911133552139E-2</v>
      </c>
    </row>
    <row r="38" spans="1:6">
      <c r="A38" s="45" t="s">
        <v>27</v>
      </c>
      <c r="B38" s="46">
        <v>874</v>
      </c>
      <c r="C38" s="47">
        <v>9.0369543189197012E-3</v>
      </c>
      <c r="D38" s="47">
        <f t="shared" si="0"/>
        <v>5.5162837667255743E-2</v>
      </c>
    </row>
    <row r="39" spans="1:6" ht="15.75" customHeight="1">
      <c r="A39" s="45" t="s">
        <v>18</v>
      </c>
      <c r="B39" s="46">
        <v>753</v>
      </c>
      <c r="C39" s="47">
        <v>7.7858427942180033E-3</v>
      </c>
      <c r="D39" s="47">
        <f t="shared" si="0"/>
        <v>4.7525877303711182E-2</v>
      </c>
    </row>
    <row r="40" spans="1:6">
      <c r="A40" s="45" t="s">
        <v>35</v>
      </c>
      <c r="B40" s="46">
        <v>681</v>
      </c>
      <c r="C40" s="47">
        <v>7.0413797381971583E-3</v>
      </c>
      <c r="D40" s="47">
        <f t="shared" si="0"/>
        <v>4.2981570310527642E-2</v>
      </c>
      <c r="F40" t="s">
        <v>206</v>
      </c>
    </row>
    <row r="41" spans="1:6">
      <c r="A41" s="45" t="s">
        <v>20</v>
      </c>
      <c r="B41" s="46">
        <v>572</v>
      </c>
      <c r="C41" s="47">
        <v>5.9143453894989354E-3</v>
      </c>
      <c r="D41" s="47">
        <f t="shared" si="0"/>
        <v>3.610199444584701E-2</v>
      </c>
    </row>
    <row r="42" spans="1:6">
      <c r="A42" s="45" t="s">
        <v>22</v>
      </c>
      <c r="B42" s="46">
        <v>472</v>
      </c>
      <c r="C42" s="47">
        <v>4.8803689228033168E-3</v>
      </c>
      <c r="D42" s="47">
        <f t="shared" si="0"/>
        <v>2.9790456955314314E-2</v>
      </c>
    </row>
    <row r="43" spans="1:6">
      <c r="A43" s="45" t="s">
        <v>17</v>
      </c>
      <c r="B43" s="46">
        <v>466</v>
      </c>
      <c r="C43" s="47">
        <v>4.8183303348015797E-3</v>
      </c>
      <c r="D43" s="47">
        <f t="shared" si="0"/>
        <v>2.9411764705882353E-2</v>
      </c>
    </row>
    <row r="44" spans="1:6">
      <c r="A44" s="45" t="s">
        <v>30</v>
      </c>
      <c r="B44" s="46">
        <v>346</v>
      </c>
      <c r="C44" s="47">
        <v>3.5775585747668385E-3</v>
      </c>
      <c r="D44" s="47">
        <f t="shared" si="0"/>
        <v>2.183791971724312E-2</v>
      </c>
    </row>
    <row r="45" spans="1:6">
      <c r="A45" s="45" t="s">
        <v>33</v>
      </c>
      <c r="B45" s="46">
        <v>292</v>
      </c>
      <c r="C45" s="47">
        <v>3.0192112827512048E-3</v>
      </c>
      <c r="D45" s="47">
        <f t="shared" si="0"/>
        <v>1.8429689472355466E-2</v>
      </c>
    </row>
    <row r="46" spans="1:6">
      <c r="A46" s="45" t="s">
        <v>34</v>
      </c>
      <c r="B46" s="46">
        <v>282</v>
      </c>
      <c r="C46" s="47">
        <v>2.9158136360816428E-3</v>
      </c>
      <c r="D46" s="47">
        <f t="shared" si="0"/>
        <v>1.7798535723302197E-2</v>
      </c>
    </row>
    <row r="47" spans="1:6">
      <c r="A47" s="45" t="s">
        <v>24</v>
      </c>
      <c r="B47" s="46">
        <v>213</v>
      </c>
      <c r="C47" s="47">
        <v>2.2023698740616664E-3</v>
      </c>
      <c r="D47" s="47">
        <f t="shared" si="0"/>
        <v>1.3443574854834637E-2</v>
      </c>
    </row>
    <row r="48" spans="1:6">
      <c r="A48" s="45" t="s">
        <v>28</v>
      </c>
      <c r="B48" s="46">
        <v>119</v>
      </c>
      <c r="C48" s="47">
        <v>1.2304319953677855E-3</v>
      </c>
      <c r="D48" s="47">
        <f t="shared" si="0"/>
        <v>7.5107296137339056E-3</v>
      </c>
    </row>
    <row r="49" spans="1:4">
      <c r="A49" s="45" t="s">
        <v>41</v>
      </c>
      <c r="B49" s="46">
        <v>119</v>
      </c>
      <c r="C49" s="47">
        <v>1.2304319953677855E-3</v>
      </c>
      <c r="D49" s="47">
        <f t="shared" si="0"/>
        <v>7.5107296137339056E-3</v>
      </c>
    </row>
    <row r="50" spans="1:4">
      <c r="A50" s="45" t="s">
        <v>23</v>
      </c>
      <c r="B50" s="46">
        <v>113</v>
      </c>
      <c r="C50" s="47">
        <v>1.1683934073660484E-3</v>
      </c>
      <c r="D50" s="47">
        <f t="shared" si="0"/>
        <v>7.1320373643019436E-3</v>
      </c>
    </row>
    <row r="51" spans="1:4">
      <c r="A51" s="45" t="s">
        <v>39</v>
      </c>
      <c r="B51" s="46">
        <v>94</v>
      </c>
      <c r="C51" s="47">
        <v>9.7193787869388098E-4</v>
      </c>
      <c r="D51" s="47">
        <f t="shared" si="0"/>
        <v>5.9328452411007322E-3</v>
      </c>
    </row>
    <row r="52" spans="1:4">
      <c r="A52" s="45" t="s">
        <v>21</v>
      </c>
      <c r="B52" s="46">
        <v>88</v>
      </c>
      <c r="C52" s="47">
        <v>9.098992906921439E-4</v>
      </c>
      <c r="D52" s="47">
        <f t="shared" si="0"/>
        <v>5.5541529916687702E-3</v>
      </c>
    </row>
    <row r="53" spans="1:4">
      <c r="A53" s="45" t="s">
        <v>26</v>
      </c>
      <c r="B53" s="46">
        <v>88</v>
      </c>
      <c r="C53" s="47">
        <v>9.098992906921439E-4</v>
      </c>
      <c r="D53" s="47">
        <f t="shared" si="0"/>
        <v>5.5541529916687702E-3</v>
      </c>
    </row>
    <row r="54" spans="1:4">
      <c r="A54" s="45" t="s">
        <v>31</v>
      </c>
      <c r="B54" s="46">
        <v>88</v>
      </c>
      <c r="C54" s="47">
        <v>9.098992906921439E-4</v>
      </c>
      <c r="D54" s="47">
        <f t="shared" si="0"/>
        <v>5.5541529916687702E-3</v>
      </c>
    </row>
    <row r="55" spans="1:4">
      <c r="A55" s="45" t="s">
        <v>32</v>
      </c>
      <c r="B55" s="46">
        <v>22</v>
      </c>
      <c r="C55" s="47">
        <v>2.2747482267303597E-4</v>
      </c>
      <c r="D55" s="47">
        <f t="shared" si="0"/>
        <v>1.3885382479171926E-3</v>
      </c>
    </row>
    <row r="56" spans="1:4">
      <c r="A56" s="45" t="s">
        <v>298</v>
      </c>
      <c r="B56" s="46">
        <v>22</v>
      </c>
      <c r="C56" s="47">
        <v>2.2747482267303597E-4</v>
      </c>
      <c r="D56" s="47">
        <f t="shared" si="0"/>
        <v>1.3885382479171926E-3</v>
      </c>
    </row>
    <row r="59" spans="1:4" ht="14">
      <c r="A59" s="16" t="s">
        <v>214</v>
      </c>
    </row>
    <row r="60" spans="1:4">
      <c r="A60" s="1"/>
    </row>
    <row r="61" spans="1:4" ht="15" customHeight="1">
      <c r="A61" s="107"/>
      <c r="B61" s="109" t="s">
        <v>6</v>
      </c>
      <c r="C61" s="110"/>
    </row>
    <row r="62" spans="1:4" ht="13" thickBot="1">
      <c r="A62" s="108"/>
      <c r="B62" s="2" t="s">
        <v>3</v>
      </c>
      <c r="C62" s="3" t="s">
        <v>1</v>
      </c>
    </row>
    <row r="63" spans="1:4" ht="13" thickTop="1">
      <c r="A63" s="6" t="s">
        <v>231</v>
      </c>
      <c r="B63" s="71">
        <v>96714</v>
      </c>
      <c r="C63" s="72">
        <v>1</v>
      </c>
    </row>
    <row r="64" spans="1:4">
      <c r="A64" s="11" t="s">
        <v>11</v>
      </c>
      <c r="B64" s="46">
        <v>56914</v>
      </c>
      <c r="C64" s="47">
        <v>0.58850000000000002</v>
      </c>
    </row>
    <row r="65" spans="1:3">
      <c r="A65" s="11" t="s">
        <v>12</v>
      </c>
      <c r="B65" s="46">
        <v>32237</v>
      </c>
      <c r="C65" s="47">
        <v>0.33329999999999999</v>
      </c>
    </row>
    <row r="66" spans="1:3">
      <c r="A66" s="11" t="s">
        <v>13</v>
      </c>
      <c r="B66" s="46">
        <v>850</v>
      </c>
      <c r="C66" s="47">
        <v>8.8000000000000005E-3</v>
      </c>
    </row>
    <row r="67" spans="1:3">
      <c r="A67" s="11" t="s">
        <v>298</v>
      </c>
      <c r="B67" s="46">
        <v>6714</v>
      </c>
      <c r="C67" s="47">
        <v>6.9400000000000003E-2</v>
      </c>
    </row>
    <row r="75" spans="1:3" ht="14">
      <c r="A75" s="16" t="s">
        <v>215</v>
      </c>
    </row>
    <row r="76" spans="1:3">
      <c r="A76" s="1"/>
    </row>
    <row r="77" spans="1:3" ht="15" customHeight="1">
      <c r="A77" s="107"/>
      <c r="B77" s="109" t="s">
        <v>6</v>
      </c>
      <c r="C77" s="110"/>
    </row>
    <row r="78" spans="1:3" ht="13" thickBot="1">
      <c r="A78" s="108"/>
      <c r="B78" s="2" t="s">
        <v>3</v>
      </c>
      <c r="C78" s="3" t="s">
        <v>1</v>
      </c>
    </row>
    <row r="79" spans="1:3" ht="13" thickTop="1">
      <c r="A79" s="6" t="s">
        <v>231</v>
      </c>
      <c r="B79" s="71">
        <v>96714</v>
      </c>
      <c r="C79" s="72">
        <v>1</v>
      </c>
    </row>
    <row r="80" spans="1:3">
      <c r="A80" s="6" t="s">
        <v>212</v>
      </c>
      <c r="B80" s="12">
        <f>B79-B81</f>
        <v>32237</v>
      </c>
      <c r="C80" s="13">
        <f>C79-C81</f>
        <v>0.33330000000000004</v>
      </c>
    </row>
    <row r="81" spans="1:4">
      <c r="A81" s="11" t="s">
        <v>42</v>
      </c>
      <c r="B81" s="46">
        <v>64477</v>
      </c>
      <c r="C81" s="47">
        <v>0.66669999999999996</v>
      </c>
    </row>
    <row r="83" spans="1:4">
      <c r="A83" s="45" t="s">
        <v>19</v>
      </c>
      <c r="B83" s="46">
        <v>6426</v>
      </c>
      <c r="C83" s="47">
        <v>6.6400000000000001E-2</v>
      </c>
      <c r="D83" s="13">
        <v>0.19933616651673544</v>
      </c>
    </row>
    <row r="84" spans="1:4">
      <c r="A84" s="45" t="s">
        <v>37</v>
      </c>
      <c r="B84" s="46">
        <v>4974</v>
      </c>
      <c r="C84" s="47">
        <v>5.1400000000000001E-2</v>
      </c>
      <c r="D84" s="13">
        <v>0.15429475447467197</v>
      </c>
    </row>
    <row r="85" spans="1:4">
      <c r="A85" s="45" t="s">
        <v>25</v>
      </c>
      <c r="B85" s="46">
        <v>4424</v>
      </c>
      <c r="C85" s="47">
        <v>4.5699999999999998E-2</v>
      </c>
      <c r="D85" s="13">
        <v>0.13723361354964791</v>
      </c>
    </row>
    <row r="86" spans="1:4">
      <c r="A86" s="45" t="s">
        <v>38</v>
      </c>
      <c r="B86" s="46">
        <v>2688</v>
      </c>
      <c r="C86" s="47">
        <v>2.7799999999999998E-2</v>
      </c>
      <c r="D86" s="13">
        <v>8.3382448739026588E-2</v>
      </c>
    </row>
    <row r="87" spans="1:4">
      <c r="A87" s="45" t="s">
        <v>20</v>
      </c>
      <c r="B87" s="46">
        <v>2424</v>
      </c>
      <c r="C87" s="47">
        <v>2.5100000000000001E-2</v>
      </c>
      <c r="D87" s="13">
        <v>7.519310109501505E-2</v>
      </c>
    </row>
    <row r="88" spans="1:4">
      <c r="A88" s="45" t="s">
        <v>35</v>
      </c>
      <c r="B88" s="46">
        <v>2007</v>
      </c>
      <c r="C88" s="47">
        <v>2.0799999999999999E-2</v>
      </c>
      <c r="D88" s="13">
        <v>6.225765424822409E-2</v>
      </c>
    </row>
    <row r="89" spans="1:4">
      <c r="A89" s="45" t="s">
        <v>27</v>
      </c>
      <c r="B89" s="46">
        <v>1491</v>
      </c>
      <c r="C89" s="47">
        <v>1.54E-2</v>
      </c>
      <c r="D89" s="13">
        <v>4.6251202034928808E-2</v>
      </c>
    </row>
    <row r="90" spans="1:4">
      <c r="A90" s="45" t="s">
        <v>16</v>
      </c>
      <c r="B90" s="46">
        <v>1188</v>
      </c>
      <c r="C90" s="47">
        <v>1.23E-2</v>
      </c>
      <c r="D90" s="13">
        <v>3.6852064398051929E-2</v>
      </c>
    </row>
    <row r="91" spans="1:4">
      <c r="A91" s="45" t="s">
        <v>30</v>
      </c>
      <c r="B91" s="46">
        <v>1143</v>
      </c>
      <c r="C91" s="47">
        <v>1.18E-2</v>
      </c>
      <c r="D91" s="13">
        <v>3.5456152867822686E-2</v>
      </c>
    </row>
    <row r="92" spans="1:4">
      <c r="A92" s="45" t="s">
        <v>17</v>
      </c>
      <c r="B92" s="46">
        <v>659</v>
      </c>
      <c r="C92" s="47">
        <v>6.7999999999999996E-3</v>
      </c>
      <c r="D92" s="13">
        <v>2.0442348853801532E-2</v>
      </c>
    </row>
    <row r="93" spans="1:4">
      <c r="A93" s="45" t="s">
        <v>22</v>
      </c>
      <c r="B93" s="46">
        <v>566</v>
      </c>
      <c r="C93" s="47">
        <v>5.7999999999999996E-3</v>
      </c>
      <c r="D93" s="13">
        <v>1.7557465024661104E-2</v>
      </c>
    </row>
    <row r="94" spans="1:4">
      <c r="A94" s="45" t="s">
        <v>31</v>
      </c>
      <c r="B94" s="46">
        <v>491</v>
      </c>
      <c r="C94" s="47">
        <v>5.1000000000000004E-3</v>
      </c>
      <c r="D94" s="13">
        <v>1.523094580761237E-2</v>
      </c>
    </row>
    <row r="95" spans="1:4">
      <c r="A95" s="45" t="s">
        <v>39</v>
      </c>
      <c r="B95" s="46">
        <v>472</v>
      </c>
      <c r="C95" s="47">
        <v>4.8999999999999998E-3</v>
      </c>
      <c r="D95" s="13">
        <v>1.4641560939293358E-2</v>
      </c>
    </row>
    <row r="96" spans="1:4">
      <c r="A96" s="45" t="s">
        <v>26</v>
      </c>
      <c r="B96" s="46">
        <v>466</v>
      </c>
      <c r="C96" s="47">
        <v>4.7999999999999996E-3</v>
      </c>
      <c r="D96" s="13">
        <v>1.4455439401929461E-2</v>
      </c>
    </row>
    <row r="97" spans="1:4">
      <c r="A97" s="45" t="s">
        <v>24</v>
      </c>
      <c r="B97" s="46">
        <v>389</v>
      </c>
      <c r="C97" s="47">
        <v>4.0000000000000001E-3</v>
      </c>
      <c r="D97" s="13">
        <v>1.2066879672426095E-2</v>
      </c>
    </row>
    <row r="98" spans="1:4">
      <c r="A98" s="45" t="s">
        <v>34</v>
      </c>
      <c r="B98" s="46">
        <v>376</v>
      </c>
      <c r="C98" s="47">
        <v>3.8999999999999998E-3</v>
      </c>
      <c r="D98" s="13">
        <v>1.166361634147098E-2</v>
      </c>
    </row>
    <row r="99" spans="1:4">
      <c r="A99" s="45" t="s">
        <v>21</v>
      </c>
      <c r="B99" s="46">
        <v>358</v>
      </c>
      <c r="C99" s="47">
        <v>3.7000000000000002E-3</v>
      </c>
      <c r="D99" s="13">
        <v>1.1105251729379284E-2</v>
      </c>
    </row>
    <row r="100" spans="1:4">
      <c r="A100" s="45" t="s">
        <v>18</v>
      </c>
      <c r="B100" s="46">
        <v>307</v>
      </c>
      <c r="C100" s="47">
        <v>3.2000000000000002E-3</v>
      </c>
      <c r="D100" s="13">
        <v>9.5232186617861467E-3</v>
      </c>
    </row>
    <row r="101" spans="1:4">
      <c r="A101" s="45" t="s">
        <v>29</v>
      </c>
      <c r="B101" s="46">
        <v>188</v>
      </c>
      <c r="C101" s="47">
        <v>1.9E-3</v>
      </c>
      <c r="D101" s="13">
        <v>5.8318081707354899E-3</v>
      </c>
    </row>
    <row r="102" spans="1:4">
      <c r="A102" s="45" t="s">
        <v>33</v>
      </c>
      <c r="B102" s="46">
        <v>182</v>
      </c>
      <c r="C102" s="47">
        <v>1.9E-3</v>
      </c>
      <c r="D102" s="13">
        <v>5.6456866333715917E-3</v>
      </c>
    </row>
    <row r="103" spans="1:4">
      <c r="A103" s="45" t="s">
        <v>23</v>
      </c>
      <c r="B103" s="46">
        <v>113</v>
      </c>
      <c r="C103" s="47">
        <v>1.1999999999999999E-3</v>
      </c>
      <c r="D103" s="13">
        <v>3.5052889536867572E-3</v>
      </c>
    </row>
    <row r="104" spans="1:4">
      <c r="A104" s="45" t="s">
        <v>36</v>
      </c>
      <c r="B104" s="46">
        <v>94</v>
      </c>
      <c r="C104" s="47">
        <v>1E-3</v>
      </c>
      <c r="D104" s="13">
        <v>2.915904085367745E-3</v>
      </c>
    </row>
    <row r="105" spans="1:4">
      <c r="A105" s="45" t="s">
        <v>40</v>
      </c>
      <c r="B105" s="46">
        <v>94</v>
      </c>
      <c r="C105" s="47">
        <v>1E-3</v>
      </c>
      <c r="D105" s="13">
        <v>2.915904085367745E-3</v>
      </c>
    </row>
    <row r="106" spans="1:4">
      <c r="A106" s="45" t="s">
        <v>41</v>
      </c>
      <c r="B106" s="46">
        <v>25</v>
      </c>
      <c r="C106" s="47">
        <v>2.9999999999999997E-4</v>
      </c>
      <c r="D106" s="13">
        <v>7.755064056829109E-4</v>
      </c>
    </row>
    <row r="107" spans="1:4">
      <c r="A107" s="45" t="s">
        <v>32</v>
      </c>
      <c r="B107" s="46">
        <v>22</v>
      </c>
      <c r="C107" s="47">
        <v>2.0000000000000001E-4</v>
      </c>
      <c r="D107" s="13">
        <v>6.8244563700096158E-4</v>
      </c>
    </row>
    <row r="108" spans="1:4">
      <c r="A108" s="45" t="s">
        <v>298</v>
      </c>
      <c r="B108" s="46">
        <v>669</v>
      </c>
      <c r="C108" s="47">
        <v>6.8999999999999999E-3</v>
      </c>
      <c r="D108" s="13">
        <v>2.0752551416074697E-2</v>
      </c>
    </row>
    <row r="110" spans="1:4" ht="21" customHeight="1"/>
    <row r="111" spans="1:4" ht="21" customHeight="1"/>
    <row r="113" spans="1:3" ht="14">
      <c r="A113" s="16" t="s">
        <v>216</v>
      </c>
    </row>
    <row r="114" spans="1:3">
      <c r="A114" s="1"/>
    </row>
    <row r="115" spans="1:3" ht="15" customHeight="1">
      <c r="A115" s="107"/>
      <c r="B115" s="109" t="s">
        <v>6</v>
      </c>
      <c r="C115" s="110"/>
    </row>
    <row r="116" spans="1:3" ht="13" thickBot="1">
      <c r="A116" s="108"/>
      <c r="B116" s="2" t="s">
        <v>3</v>
      </c>
      <c r="C116" s="3" t="s">
        <v>1</v>
      </c>
    </row>
    <row r="117" spans="1:3" ht="13" thickTop="1">
      <c r="A117" s="6" t="s">
        <v>231</v>
      </c>
      <c r="B117" s="71">
        <v>96714</v>
      </c>
      <c r="C117" s="72">
        <v>1</v>
      </c>
    </row>
    <row r="118" spans="1:3">
      <c r="A118" s="11" t="s">
        <v>11</v>
      </c>
      <c r="B118" s="46">
        <v>56895</v>
      </c>
      <c r="C118" s="47">
        <v>0.58830000000000005</v>
      </c>
    </row>
    <row r="119" spans="1:3">
      <c r="A119" s="11" t="s">
        <v>12</v>
      </c>
      <c r="B119" s="46">
        <v>26983</v>
      </c>
      <c r="C119" s="47">
        <v>0.27900000000000003</v>
      </c>
    </row>
    <row r="120" spans="1:3">
      <c r="A120" s="11" t="s">
        <v>13</v>
      </c>
      <c r="B120" s="46">
        <v>1032</v>
      </c>
      <c r="C120" s="47">
        <v>1.0699999999999999E-2</v>
      </c>
    </row>
    <row r="121" spans="1:3">
      <c r="A121" s="11" t="s">
        <v>298</v>
      </c>
      <c r="B121" s="46">
        <v>11804</v>
      </c>
      <c r="C121" s="47">
        <v>0.122</v>
      </c>
    </row>
    <row r="129" spans="1:4" ht="14">
      <c r="A129" s="16" t="s">
        <v>217</v>
      </c>
    </row>
    <row r="130" spans="1:4">
      <c r="A130" s="1"/>
    </row>
    <row r="131" spans="1:4" ht="15" customHeight="1">
      <c r="A131" s="107"/>
      <c r="B131" s="109" t="s">
        <v>6</v>
      </c>
      <c r="C131" s="110"/>
    </row>
    <row r="132" spans="1:4" ht="13" thickBot="1">
      <c r="A132" s="108"/>
      <c r="B132" s="2" t="s">
        <v>3</v>
      </c>
      <c r="C132" s="3" t="s">
        <v>1</v>
      </c>
    </row>
    <row r="133" spans="1:4" ht="13" thickTop="1">
      <c r="A133" s="6" t="s">
        <v>231</v>
      </c>
      <c r="B133" s="71">
        <v>96714</v>
      </c>
      <c r="C133" s="72">
        <v>1</v>
      </c>
    </row>
    <row r="134" spans="1:4">
      <c r="A134" s="6" t="s">
        <v>212</v>
      </c>
      <c r="B134" s="12">
        <f>B133-B135</f>
        <v>26983</v>
      </c>
      <c r="C134" s="13">
        <f>C133-C135</f>
        <v>0.27900000000000003</v>
      </c>
    </row>
    <row r="135" spans="1:4">
      <c r="A135" s="11" t="s">
        <v>42</v>
      </c>
      <c r="B135" s="46">
        <v>69731</v>
      </c>
      <c r="C135" s="47">
        <v>0.72099999999999997</v>
      </c>
    </row>
    <row r="137" spans="1:4">
      <c r="A137" s="45" t="s">
        <v>37</v>
      </c>
      <c r="B137" s="46">
        <v>6235</v>
      </c>
      <c r="C137" s="47">
        <v>6.4500000000000002E-2</v>
      </c>
      <c r="D137" s="13">
        <v>0.23107141533558168</v>
      </c>
    </row>
    <row r="138" spans="1:4">
      <c r="A138" s="45" t="s">
        <v>19</v>
      </c>
      <c r="B138" s="46">
        <v>3576</v>
      </c>
      <c r="C138" s="47">
        <v>3.6999999999999998E-2</v>
      </c>
      <c r="D138" s="13">
        <v>0.13252788792943707</v>
      </c>
    </row>
    <row r="139" spans="1:4">
      <c r="A139" s="45" t="s">
        <v>25</v>
      </c>
      <c r="B139" s="46">
        <v>3422</v>
      </c>
      <c r="C139" s="47">
        <v>3.5400000000000001E-2</v>
      </c>
      <c r="D139" s="13">
        <v>0.12682059074231924</v>
      </c>
    </row>
    <row r="140" spans="1:4">
      <c r="A140" s="45" t="s">
        <v>38</v>
      </c>
      <c r="B140" s="46">
        <v>2093</v>
      </c>
      <c r="C140" s="47">
        <v>2.1600000000000001E-2</v>
      </c>
      <c r="D140" s="13">
        <v>7.7567357224919392E-2</v>
      </c>
    </row>
    <row r="141" spans="1:4">
      <c r="A141" s="45" t="s">
        <v>27</v>
      </c>
      <c r="B141" s="46">
        <v>1657</v>
      </c>
      <c r="C141" s="47">
        <v>1.7100000000000001E-2</v>
      </c>
      <c r="D141" s="13">
        <v>6.1409035318533894E-2</v>
      </c>
    </row>
    <row r="142" spans="1:4">
      <c r="A142" s="45" t="s">
        <v>20</v>
      </c>
      <c r="B142" s="46">
        <v>1469</v>
      </c>
      <c r="C142" s="47">
        <v>1.52E-2</v>
      </c>
      <c r="D142" s="13">
        <v>5.4441685505688765E-2</v>
      </c>
    </row>
    <row r="143" spans="1:4">
      <c r="A143" s="45" t="s">
        <v>35</v>
      </c>
      <c r="B143" s="46">
        <v>1246</v>
      </c>
      <c r="C143" s="47">
        <v>1.29E-2</v>
      </c>
      <c r="D143" s="13">
        <v>4.617722269577141E-2</v>
      </c>
    </row>
    <row r="144" spans="1:4">
      <c r="A144" s="45" t="s">
        <v>16</v>
      </c>
      <c r="B144" s="46">
        <v>860</v>
      </c>
      <c r="C144" s="47">
        <v>8.8999999999999999E-3</v>
      </c>
      <c r="D144" s="13">
        <v>3.1871919356631952E-2</v>
      </c>
    </row>
    <row r="145" spans="1:4">
      <c r="A145" s="45" t="s">
        <v>17</v>
      </c>
      <c r="B145" s="46">
        <v>695</v>
      </c>
      <c r="C145" s="47">
        <v>7.1999999999999998E-3</v>
      </c>
      <c r="D145" s="13">
        <v>2.5756958084720009E-2</v>
      </c>
    </row>
    <row r="146" spans="1:4">
      <c r="A146" s="45" t="s">
        <v>22</v>
      </c>
      <c r="B146" s="46">
        <v>566</v>
      </c>
      <c r="C146" s="47">
        <v>5.7999999999999996E-3</v>
      </c>
      <c r="D146" s="13">
        <v>2.0976170181225214E-2</v>
      </c>
    </row>
    <row r="147" spans="1:4">
      <c r="A147" s="45" t="s">
        <v>18</v>
      </c>
      <c r="B147" s="46">
        <v>495</v>
      </c>
      <c r="C147" s="47">
        <v>5.1000000000000004E-3</v>
      </c>
      <c r="D147" s="13">
        <v>1.8344883815735832E-2</v>
      </c>
    </row>
    <row r="148" spans="1:4">
      <c r="A148" s="45" t="s">
        <v>31</v>
      </c>
      <c r="B148" s="46">
        <v>466</v>
      </c>
      <c r="C148" s="47">
        <v>4.7999999999999996E-3</v>
      </c>
      <c r="D148" s="13">
        <v>1.7270133046733128E-2</v>
      </c>
    </row>
    <row r="149" spans="1:4">
      <c r="A149" s="45" t="s">
        <v>24</v>
      </c>
      <c r="B149" s="46">
        <v>426</v>
      </c>
      <c r="C149" s="47">
        <v>4.4000000000000003E-3</v>
      </c>
      <c r="D149" s="13">
        <v>1.5787718192936295E-2</v>
      </c>
    </row>
    <row r="150" spans="1:4">
      <c r="A150" s="45" t="s">
        <v>32</v>
      </c>
      <c r="B150" s="46">
        <v>400</v>
      </c>
      <c r="C150" s="47">
        <v>4.1000000000000003E-3</v>
      </c>
      <c r="D150" s="13">
        <v>1.4824148537968351E-2</v>
      </c>
    </row>
    <row r="151" spans="1:4">
      <c r="A151" s="45" t="s">
        <v>34</v>
      </c>
      <c r="B151" s="46">
        <v>397</v>
      </c>
      <c r="C151" s="47">
        <v>4.1000000000000003E-3</v>
      </c>
      <c r="D151" s="13">
        <v>1.4712967423933588E-2</v>
      </c>
    </row>
    <row r="152" spans="1:4">
      <c r="A152" s="45" t="s">
        <v>39</v>
      </c>
      <c r="B152" s="46">
        <v>378</v>
      </c>
      <c r="C152" s="47">
        <v>3.8999999999999998E-3</v>
      </c>
      <c r="D152" s="13">
        <v>1.4008820368380092E-2</v>
      </c>
    </row>
    <row r="153" spans="1:4">
      <c r="A153" s="45" t="s">
        <v>33</v>
      </c>
      <c r="B153" s="46">
        <v>317</v>
      </c>
      <c r="C153" s="47">
        <v>3.3E-3</v>
      </c>
      <c r="D153" s="13">
        <v>1.1748137716339918E-2</v>
      </c>
    </row>
    <row r="154" spans="1:4">
      <c r="A154" s="45" t="s">
        <v>30</v>
      </c>
      <c r="B154" s="46">
        <v>307</v>
      </c>
      <c r="C154" s="47">
        <v>3.2000000000000002E-3</v>
      </c>
      <c r="D154" s="13">
        <v>1.1377534002890708E-2</v>
      </c>
    </row>
    <row r="155" spans="1:4">
      <c r="A155" s="45" t="s">
        <v>26</v>
      </c>
      <c r="B155" s="46">
        <v>182</v>
      </c>
      <c r="C155" s="47">
        <v>1.9E-3</v>
      </c>
      <c r="D155" s="13">
        <v>6.7449875847755995E-3</v>
      </c>
    </row>
    <row r="156" spans="1:4">
      <c r="A156" s="45" t="s">
        <v>21</v>
      </c>
      <c r="B156" s="46">
        <v>154</v>
      </c>
      <c r="C156" s="47">
        <v>1.6000000000000001E-3</v>
      </c>
      <c r="D156" s="13">
        <v>5.7072971871178152E-3</v>
      </c>
    </row>
    <row r="157" spans="1:4">
      <c r="A157" s="45" t="s">
        <v>23</v>
      </c>
      <c r="B157" s="46">
        <v>113</v>
      </c>
      <c r="C157" s="47">
        <v>1.1999999999999999E-3</v>
      </c>
      <c r="D157" s="13">
        <v>4.1878219619760591E-3</v>
      </c>
    </row>
    <row r="158" spans="1:4">
      <c r="A158" s="45" t="s">
        <v>28</v>
      </c>
      <c r="B158" s="46">
        <v>94</v>
      </c>
      <c r="C158" s="47">
        <v>1E-3</v>
      </c>
      <c r="D158" s="13">
        <v>3.4836749064225624E-3</v>
      </c>
    </row>
    <row r="159" spans="1:4">
      <c r="A159" s="45" t="s">
        <v>36</v>
      </c>
      <c r="B159" s="46">
        <v>94</v>
      </c>
      <c r="C159" s="47">
        <v>1E-3</v>
      </c>
      <c r="D159" s="13">
        <v>3.4836749064225624E-3</v>
      </c>
    </row>
    <row r="160" spans="1:4">
      <c r="A160" s="45" t="s">
        <v>29</v>
      </c>
      <c r="B160" s="46">
        <v>25</v>
      </c>
      <c r="C160" s="47">
        <v>2.9999999999999997E-4</v>
      </c>
      <c r="D160" s="13">
        <v>9.2650928362302193E-4</v>
      </c>
    </row>
    <row r="161" spans="1:4">
      <c r="A161" s="45" t="s">
        <v>41</v>
      </c>
      <c r="B161" s="46">
        <v>25</v>
      </c>
      <c r="C161" s="47">
        <v>2.9999999999999997E-4</v>
      </c>
      <c r="D161" s="13">
        <v>9.2650928362302193E-4</v>
      </c>
    </row>
    <row r="162" spans="1:4">
      <c r="A162" s="45" t="s">
        <v>298</v>
      </c>
      <c r="B162" s="46">
        <v>1291</v>
      </c>
      <c r="C162" s="47">
        <v>1.3299999999999999E-2</v>
      </c>
      <c r="D162" s="13">
        <v>4.784493940629285E-2</v>
      </c>
    </row>
    <row r="163" spans="1:4">
      <c r="A163" s="17"/>
      <c r="B163" s="18"/>
      <c r="C163" s="19"/>
    </row>
    <row r="164" spans="1:4">
      <c r="A164" s="17"/>
      <c r="B164" s="18"/>
      <c r="C164" s="19"/>
    </row>
    <row r="165" spans="1:4" ht="14">
      <c r="A165" s="16" t="s">
        <v>0</v>
      </c>
    </row>
    <row r="166" spans="1:4">
      <c r="A166" s="1"/>
    </row>
    <row r="167" spans="1:4">
      <c r="A167" s="107"/>
      <c r="B167" s="109" t="s">
        <v>6</v>
      </c>
      <c r="C167" s="110"/>
    </row>
    <row r="168" spans="1:4" ht="13" thickBot="1">
      <c r="A168" s="108"/>
      <c r="B168" s="2" t="s">
        <v>3</v>
      </c>
      <c r="C168" s="3" t="s">
        <v>1</v>
      </c>
    </row>
    <row r="169" spans="1:4" ht="13" thickTop="1">
      <c r="A169" s="6" t="s">
        <v>9</v>
      </c>
      <c r="B169" s="71">
        <v>96714</v>
      </c>
      <c r="C169" s="72">
        <v>1</v>
      </c>
    </row>
    <row r="170" spans="1:4">
      <c r="A170" s="11" t="s">
        <v>299</v>
      </c>
      <c r="B170" s="46">
        <v>86592</v>
      </c>
      <c r="C170" s="47">
        <v>0.89529999999999998</v>
      </c>
    </row>
    <row r="171" spans="1:4">
      <c r="A171" s="11" t="s">
        <v>5</v>
      </c>
      <c r="B171" s="46">
        <v>10122</v>
      </c>
      <c r="C171" s="47">
        <v>0.1047</v>
      </c>
    </row>
    <row r="178" spans="1:4" ht="14">
      <c r="A178" s="16" t="s">
        <v>49</v>
      </c>
    </row>
    <row r="179" spans="1:4">
      <c r="A179" s="1"/>
    </row>
    <row r="180" spans="1:4" ht="15" customHeight="1">
      <c r="A180" s="107"/>
      <c r="B180" s="109" t="s">
        <v>6</v>
      </c>
      <c r="C180" s="110"/>
    </row>
    <row r="181" spans="1:4" ht="13" thickBot="1">
      <c r="A181" s="108"/>
      <c r="B181" s="2" t="s">
        <v>3</v>
      </c>
      <c r="C181" s="3" t="s">
        <v>1</v>
      </c>
    </row>
    <row r="182" spans="1:4" ht="13" thickTop="1">
      <c r="A182" s="6" t="s">
        <v>231</v>
      </c>
      <c r="B182" s="71">
        <v>96714</v>
      </c>
      <c r="C182" s="72">
        <v>1</v>
      </c>
    </row>
    <row r="183" spans="1:4">
      <c r="A183" s="6" t="s">
        <v>219</v>
      </c>
      <c r="B183" s="46">
        <v>86592</v>
      </c>
      <c r="C183" s="47">
        <v>0.89529999999999998</v>
      </c>
      <c r="D183" s="13">
        <f>B183/$B$189</f>
        <v>8.5548310610551273</v>
      </c>
    </row>
    <row r="184" spans="1:4">
      <c r="A184" s="6" t="s">
        <v>218</v>
      </c>
      <c r="B184" s="12"/>
      <c r="D184" s="13"/>
    </row>
    <row r="185" spans="1:4">
      <c r="A185" s="11" t="s">
        <v>50</v>
      </c>
      <c r="B185" s="46">
        <v>9556</v>
      </c>
      <c r="C185" s="47">
        <v>9.8799999999999999E-2</v>
      </c>
      <c r="D185" s="13">
        <f>B185/$B$189</f>
        <v>0.94408219719423037</v>
      </c>
    </row>
    <row r="186" spans="1:4">
      <c r="A186" s="11" t="s">
        <v>51</v>
      </c>
      <c r="B186" s="46">
        <v>378</v>
      </c>
      <c r="C186" s="47">
        <v>3.8999999999999998E-3</v>
      </c>
      <c r="D186" s="13">
        <f>B186/$B$189</f>
        <v>3.7344398340248962E-2</v>
      </c>
    </row>
    <row r="187" spans="1:4">
      <c r="A187" s="45" t="s">
        <v>298</v>
      </c>
      <c r="B187" s="46">
        <v>188</v>
      </c>
      <c r="C187" s="47">
        <v>1.9E-3</v>
      </c>
      <c r="D187" s="13">
        <f>B187/$B$189</f>
        <v>1.8573404465520648E-2</v>
      </c>
    </row>
    <row r="188" spans="1:4">
      <c r="A188" s="11" t="s">
        <v>42</v>
      </c>
      <c r="B188" s="12">
        <v>67284</v>
      </c>
      <c r="C188" s="13">
        <v>0.93289999999999995</v>
      </c>
    </row>
    <row r="189" spans="1:4">
      <c r="B189" s="28">
        <f>SUM(B185:B187)</f>
        <v>10122</v>
      </c>
    </row>
    <row r="194" spans="1:4" ht="14">
      <c r="A194" s="16" t="s">
        <v>52</v>
      </c>
    </row>
    <row r="195" spans="1:4">
      <c r="A195" s="1"/>
    </row>
    <row r="196" spans="1:4">
      <c r="A196" s="107"/>
      <c r="B196" s="109" t="s">
        <v>6</v>
      </c>
      <c r="C196" s="110"/>
    </row>
    <row r="197" spans="1:4" ht="15" customHeight="1" thickBot="1">
      <c r="A197" s="108"/>
      <c r="B197" s="2" t="s">
        <v>3</v>
      </c>
      <c r="C197" s="3" t="s">
        <v>1</v>
      </c>
    </row>
    <row r="198" spans="1:4" ht="13" thickTop="1">
      <c r="A198" s="6" t="s">
        <v>231</v>
      </c>
      <c r="B198" s="71">
        <v>96714</v>
      </c>
      <c r="C198" s="72">
        <v>1</v>
      </c>
    </row>
    <row r="199" spans="1:4">
      <c r="A199" s="6" t="s">
        <v>219</v>
      </c>
      <c r="B199" s="46">
        <v>86592</v>
      </c>
      <c r="C199" s="47">
        <v>0.89529999999999998</v>
      </c>
      <c r="D199" s="13">
        <f>B199/$B$205</f>
        <v>8.5548310610551273</v>
      </c>
    </row>
    <row r="200" spans="1:4">
      <c r="A200" s="6" t="s">
        <v>218</v>
      </c>
      <c r="B200" s="12"/>
      <c r="C200" s="13"/>
      <c r="D200" s="13"/>
    </row>
    <row r="201" spans="1:4">
      <c r="A201" s="45" t="s">
        <v>299</v>
      </c>
      <c r="B201" s="46">
        <v>2247</v>
      </c>
      <c r="C201" s="47">
        <v>2.3199999999999998E-2</v>
      </c>
      <c r="D201" s="13">
        <f t="shared" ref="D201:D203" si="1">B201/$B$205</f>
        <v>0.22199170124481327</v>
      </c>
    </row>
    <row r="202" spans="1:4">
      <c r="A202" s="45" t="s">
        <v>5</v>
      </c>
      <c r="B202" s="46">
        <v>7593</v>
      </c>
      <c r="C202" s="47">
        <v>7.85E-2</v>
      </c>
      <c r="D202" s="13">
        <f t="shared" si="1"/>
        <v>0.75014819205690575</v>
      </c>
    </row>
    <row r="203" spans="1:4">
      <c r="A203" s="45" t="s">
        <v>298</v>
      </c>
      <c r="B203" s="46">
        <v>282</v>
      </c>
      <c r="C203" s="47">
        <v>2.8999999999999998E-3</v>
      </c>
      <c r="D203" s="13">
        <f t="shared" si="1"/>
        <v>2.7860106698280974E-2</v>
      </c>
    </row>
    <row r="204" spans="1:4">
      <c r="A204" s="45" t="s">
        <v>53</v>
      </c>
      <c r="B204" s="46">
        <v>86592</v>
      </c>
      <c r="C204" s="47">
        <v>0.89529999999999998</v>
      </c>
    </row>
    <row r="205" spans="1:4">
      <c r="B205" s="28">
        <f>SUM(B201:B203)</f>
        <v>10122</v>
      </c>
    </row>
    <row r="212" spans="1:4" ht="14">
      <c r="A212" s="16" t="s">
        <v>54</v>
      </c>
    </row>
    <row r="213" spans="1:4">
      <c r="A213" s="1"/>
    </row>
    <row r="214" spans="1:4">
      <c r="A214" s="107"/>
      <c r="B214" s="109" t="s">
        <v>6</v>
      </c>
      <c r="C214" s="110"/>
    </row>
    <row r="215" spans="1:4" ht="15" customHeight="1" thickBot="1">
      <c r="A215" s="108"/>
      <c r="B215" s="2" t="s">
        <v>3</v>
      </c>
      <c r="C215" s="3" t="s">
        <v>1</v>
      </c>
    </row>
    <row r="216" spans="1:4" ht="13" thickTop="1">
      <c r="A216" s="6" t="s">
        <v>231</v>
      </c>
      <c r="B216" s="71">
        <v>96714</v>
      </c>
      <c r="C216" s="72">
        <v>1</v>
      </c>
    </row>
    <row r="217" spans="1:4">
      <c r="A217" s="6" t="s">
        <v>219</v>
      </c>
      <c r="B217" s="46">
        <v>86592</v>
      </c>
      <c r="C217" s="47">
        <v>0.89529999999999998</v>
      </c>
      <c r="D217" s="13">
        <f>B217/$B$223</f>
        <v>8.5548310610551273</v>
      </c>
    </row>
    <row r="218" spans="1:4">
      <c r="A218" s="6" t="s">
        <v>218</v>
      </c>
      <c r="B218" s="7"/>
      <c r="C218" s="8"/>
    </row>
    <row r="219" spans="1:4">
      <c r="A219" s="45" t="s">
        <v>299</v>
      </c>
      <c r="B219" s="46">
        <v>3806</v>
      </c>
      <c r="C219" s="47">
        <v>3.9399999999999998E-2</v>
      </c>
      <c r="D219" s="13">
        <f t="shared" ref="D219:D220" si="2">B219/$B$223</f>
        <v>0.37601264572218929</v>
      </c>
    </row>
    <row r="220" spans="1:4">
      <c r="A220" s="45" t="s">
        <v>5</v>
      </c>
      <c r="B220" s="46">
        <v>1597</v>
      </c>
      <c r="C220" s="47">
        <v>1.6500000000000001E-2</v>
      </c>
      <c r="D220" s="13">
        <f t="shared" si="2"/>
        <v>0.15777514325232167</v>
      </c>
    </row>
    <row r="221" spans="1:4">
      <c r="A221" s="45" t="s">
        <v>298</v>
      </c>
      <c r="B221" s="46">
        <v>4719</v>
      </c>
      <c r="C221" s="47">
        <v>4.8800000000000003E-2</v>
      </c>
      <c r="D221" s="13">
        <f>B221/$B$223</f>
        <v>0.46621221102548904</v>
      </c>
    </row>
    <row r="222" spans="1:4">
      <c r="A222" s="45" t="s">
        <v>53</v>
      </c>
      <c r="B222" s="46">
        <v>86592</v>
      </c>
      <c r="C222" s="47">
        <v>0.89529999999999998</v>
      </c>
    </row>
    <row r="223" spans="1:4">
      <c r="B223" s="28">
        <f>SUM(B219:B221)</f>
        <v>10122</v>
      </c>
    </row>
    <row r="232" spans="1:4" ht="14">
      <c r="A232" s="16" t="s">
        <v>55</v>
      </c>
    </row>
    <row r="233" spans="1:4">
      <c r="A233" s="1"/>
    </row>
    <row r="234" spans="1:4">
      <c r="A234" s="107"/>
      <c r="B234" s="109" t="s">
        <v>6</v>
      </c>
      <c r="C234" s="110"/>
    </row>
    <row r="235" spans="1:4" ht="15" customHeight="1" thickBot="1">
      <c r="A235" s="108"/>
      <c r="B235" s="2" t="s">
        <v>3</v>
      </c>
      <c r="C235" s="3" t="s">
        <v>1</v>
      </c>
    </row>
    <row r="236" spans="1:4" ht="13" thickTop="1">
      <c r="A236" s="73" t="s">
        <v>231</v>
      </c>
      <c r="B236" s="71">
        <v>96714</v>
      </c>
      <c r="C236" s="72">
        <v>1</v>
      </c>
    </row>
    <row r="237" spans="1:4">
      <c r="A237" s="11" t="s">
        <v>220</v>
      </c>
      <c r="B237" s="46">
        <v>3806</v>
      </c>
      <c r="C237" s="47">
        <v>3.9399999999999998E-2</v>
      </c>
    </row>
    <row r="238" spans="1:4">
      <c r="A238" s="45" t="s">
        <v>42</v>
      </c>
      <c r="B238" s="46">
        <v>92908</v>
      </c>
      <c r="C238" s="47">
        <v>0.96060000000000001</v>
      </c>
    </row>
    <row r="239" spans="1:4">
      <c r="A239" s="29"/>
      <c r="B239" s="30"/>
      <c r="C239" s="31"/>
      <c r="D239" s="24"/>
    </row>
    <row r="240" spans="1:4">
      <c r="A240" s="45" t="s">
        <v>56</v>
      </c>
      <c r="B240" s="46">
        <v>1250</v>
      </c>
      <c r="C240" s="47">
        <v>1.29E-2</v>
      </c>
      <c r="D240" s="13">
        <f>B240/$B$248</f>
        <v>0.32842879663688912</v>
      </c>
    </row>
    <row r="241" spans="1:4">
      <c r="A241" s="45" t="s">
        <v>58</v>
      </c>
      <c r="B241" s="46">
        <v>1313</v>
      </c>
      <c r="C241" s="47">
        <v>1.3599999999999999E-2</v>
      </c>
      <c r="D241" s="13">
        <f t="shared" ref="D241:D246" si="3">B241/$B$248</f>
        <v>0.34498160798738836</v>
      </c>
    </row>
    <row r="242" spans="1:4">
      <c r="A242" s="45" t="s">
        <v>59</v>
      </c>
      <c r="B242" s="46">
        <v>188</v>
      </c>
      <c r="C242" s="47">
        <v>1.9E-3</v>
      </c>
      <c r="D242" s="13">
        <f t="shared" si="3"/>
        <v>4.9395691014188121E-2</v>
      </c>
    </row>
    <row r="243" spans="1:4">
      <c r="A243" s="45" t="s">
        <v>60</v>
      </c>
      <c r="B243" s="46">
        <v>94</v>
      </c>
      <c r="C243" s="47">
        <v>1E-3</v>
      </c>
      <c r="D243" s="13">
        <f t="shared" si="3"/>
        <v>2.4697845507094061E-2</v>
      </c>
    </row>
    <row r="244" spans="1:4">
      <c r="A244" s="45" t="s">
        <v>264</v>
      </c>
      <c r="B244" s="46">
        <v>378</v>
      </c>
      <c r="C244" s="47">
        <v>3.8999999999999998E-3</v>
      </c>
      <c r="D244" s="13">
        <f t="shared" si="3"/>
        <v>9.9316868102995268E-2</v>
      </c>
    </row>
    <row r="245" spans="1:4">
      <c r="A245" s="45" t="s">
        <v>62</v>
      </c>
      <c r="B245" s="46">
        <v>301</v>
      </c>
      <c r="C245" s="47">
        <v>3.0999999999999999E-3</v>
      </c>
      <c r="D245" s="13">
        <f t="shared" si="3"/>
        <v>7.9085654230162894E-2</v>
      </c>
    </row>
    <row r="246" spans="1:4">
      <c r="A246" s="45" t="s">
        <v>298</v>
      </c>
      <c r="B246" s="46">
        <v>282</v>
      </c>
      <c r="C246" s="47">
        <v>2.8999999999999998E-3</v>
      </c>
      <c r="D246" s="13">
        <f t="shared" si="3"/>
        <v>7.4093536521282186E-2</v>
      </c>
    </row>
    <row r="247" spans="1:4">
      <c r="A247" s="45" t="s">
        <v>42</v>
      </c>
      <c r="B247" s="46">
        <v>92908</v>
      </c>
      <c r="C247" s="47">
        <v>0.96060000000000001</v>
      </c>
      <c r="D247" s="13"/>
    </row>
    <row r="248" spans="1:4">
      <c r="B248" s="28">
        <f>SUM(B240:B246)</f>
        <v>3806</v>
      </c>
    </row>
    <row r="254" spans="1:4" ht="14">
      <c r="A254" s="16" t="s">
        <v>63</v>
      </c>
    </row>
    <row r="255" spans="1:4">
      <c r="A255" s="1"/>
    </row>
    <row r="256" spans="1:4">
      <c r="A256" s="107"/>
      <c r="B256" s="109" t="s">
        <v>6</v>
      </c>
      <c r="C256" s="110"/>
    </row>
    <row r="257" spans="1:4" ht="15" customHeight="1" thickBot="1">
      <c r="A257" s="108"/>
      <c r="B257" s="2" t="s">
        <v>3</v>
      </c>
      <c r="C257" s="3" t="s">
        <v>1</v>
      </c>
    </row>
    <row r="258" spans="1:4" ht="13" thickTop="1">
      <c r="A258" s="6" t="s">
        <v>231</v>
      </c>
      <c r="B258" s="71">
        <v>96714</v>
      </c>
      <c r="C258" s="72">
        <v>1</v>
      </c>
    </row>
    <row r="259" spans="1:4">
      <c r="A259" s="11" t="s">
        <v>220</v>
      </c>
      <c r="B259" s="46">
        <v>3806</v>
      </c>
      <c r="C259" s="47">
        <v>3.9399999999999998E-2</v>
      </c>
    </row>
    <row r="260" spans="1:4">
      <c r="A260" s="11" t="s">
        <v>42</v>
      </c>
      <c r="B260" s="46">
        <v>92908</v>
      </c>
      <c r="C260" s="47">
        <v>0.96060000000000001</v>
      </c>
    </row>
    <row r="262" spans="1:4">
      <c r="A262" s="45" t="s">
        <v>66</v>
      </c>
      <c r="B262" s="46">
        <v>1714</v>
      </c>
      <c r="C262" s="47">
        <v>1.77E-2</v>
      </c>
      <c r="D262" s="13">
        <f>B262/$B$268</f>
        <v>0.45034156594850239</v>
      </c>
    </row>
    <row r="263" spans="1:4">
      <c r="A263" s="45" t="s">
        <v>64</v>
      </c>
      <c r="B263" s="46">
        <v>847</v>
      </c>
      <c r="C263" s="47">
        <v>8.8000000000000005E-3</v>
      </c>
      <c r="D263" s="13">
        <f>B263/$B$268</f>
        <v>0.22254335260115607</v>
      </c>
    </row>
    <row r="264" spans="1:4">
      <c r="A264" s="45" t="s">
        <v>65</v>
      </c>
      <c r="B264" s="46">
        <v>566</v>
      </c>
      <c r="C264" s="47">
        <v>5.7999999999999996E-3</v>
      </c>
      <c r="D264" s="13">
        <f>B264/$B$268</f>
        <v>0.1487125591171834</v>
      </c>
    </row>
    <row r="265" spans="1:4">
      <c r="A265" s="45" t="s">
        <v>70</v>
      </c>
      <c r="B265" s="46">
        <v>591</v>
      </c>
      <c r="C265" s="47">
        <v>6.1000000000000004E-3</v>
      </c>
      <c r="D265" s="13">
        <f t="shared" ref="D265:D266" si="4">B265/$B$268</f>
        <v>0.15528113504992117</v>
      </c>
    </row>
    <row r="266" spans="1:4">
      <c r="A266" s="45" t="s">
        <v>298</v>
      </c>
      <c r="B266" s="46">
        <v>88</v>
      </c>
      <c r="C266" s="47">
        <v>8.9999999999999998E-4</v>
      </c>
      <c r="D266" s="13">
        <f t="shared" si="4"/>
        <v>2.3121387283236993E-2</v>
      </c>
    </row>
    <row r="267" spans="1:4">
      <c r="A267" s="45" t="s">
        <v>42</v>
      </c>
      <c r="B267" s="46">
        <v>92908</v>
      </c>
      <c r="C267" s="47">
        <v>0.96060000000000001</v>
      </c>
    </row>
    <row r="268" spans="1:4">
      <c r="B268" s="28">
        <f>SUM(B262:B266)</f>
        <v>3806</v>
      </c>
    </row>
    <row r="270" spans="1:4" ht="14">
      <c r="A270" s="16" t="s">
        <v>67</v>
      </c>
    </row>
    <row r="271" spans="1:4">
      <c r="A271" s="1"/>
    </row>
    <row r="272" spans="1:4">
      <c r="A272" s="107"/>
      <c r="B272" s="109" t="s">
        <v>6</v>
      </c>
      <c r="C272" s="110"/>
    </row>
    <row r="273" spans="1:4" ht="15" customHeight="1" thickBot="1">
      <c r="A273" s="108"/>
      <c r="B273" s="2" t="s">
        <v>3</v>
      </c>
      <c r="C273" s="3" t="s">
        <v>1</v>
      </c>
    </row>
    <row r="274" spans="1:4" ht="13" thickTop="1">
      <c r="A274" s="73" t="s">
        <v>231</v>
      </c>
      <c r="B274" s="71">
        <v>96714</v>
      </c>
      <c r="C274" s="72">
        <v>1</v>
      </c>
    </row>
    <row r="275" spans="1:4">
      <c r="A275" s="45" t="s">
        <v>374</v>
      </c>
      <c r="B275" s="46">
        <f>B274-B276</f>
        <v>10122</v>
      </c>
      <c r="C275" s="47">
        <f>B275/$B$274</f>
        <v>0.10465909795893046</v>
      </c>
    </row>
    <row r="276" spans="1:4">
      <c r="A276" s="45" t="s">
        <v>42</v>
      </c>
      <c r="B276" s="46">
        <v>86592</v>
      </c>
      <c r="C276" s="47">
        <f>B276/$B$274</f>
        <v>0.89534090204106953</v>
      </c>
    </row>
    <row r="278" spans="1:4">
      <c r="A278" s="45" t="s">
        <v>302</v>
      </c>
      <c r="B278" s="46">
        <v>4302</v>
      </c>
      <c r="C278" s="47">
        <v>4.4499999999999998E-2</v>
      </c>
      <c r="D278" s="13">
        <f>B278/$B$285</f>
        <v>0.42501481920569056</v>
      </c>
    </row>
    <row r="279" spans="1:4">
      <c r="A279" s="45" t="s">
        <v>303</v>
      </c>
      <c r="B279" s="46">
        <v>659</v>
      </c>
      <c r="C279" s="47">
        <v>6.7999999999999996E-3</v>
      </c>
      <c r="D279" s="13">
        <f>B279/$B$285</f>
        <v>6.5105710333926106E-2</v>
      </c>
    </row>
    <row r="280" spans="1:4">
      <c r="A280" s="45" t="s">
        <v>69</v>
      </c>
      <c r="B280" s="46">
        <v>139</v>
      </c>
      <c r="C280" s="47">
        <v>1.4E-3</v>
      </c>
      <c r="D280" s="13">
        <f>B280/$B$285</f>
        <v>1.3732463939932819E-2</v>
      </c>
    </row>
    <row r="281" spans="1:4">
      <c r="A281" s="45" t="s">
        <v>68</v>
      </c>
      <c r="B281" s="46">
        <v>94</v>
      </c>
      <c r="C281" s="47">
        <v>1E-3</v>
      </c>
      <c r="D281" s="13">
        <f>B281/$B$285</f>
        <v>9.286702232760324E-3</v>
      </c>
    </row>
    <row r="282" spans="1:4">
      <c r="A282" s="45" t="s">
        <v>70</v>
      </c>
      <c r="B282" s="46">
        <v>188</v>
      </c>
      <c r="C282" s="47">
        <v>1.9E-3</v>
      </c>
      <c r="D282" s="13">
        <f t="shared" ref="D282:D283" si="5">B282/$B$285</f>
        <v>1.8573404465520648E-2</v>
      </c>
    </row>
    <row r="283" spans="1:4">
      <c r="A283" s="45" t="s">
        <v>298</v>
      </c>
      <c r="B283" s="46">
        <v>4740</v>
      </c>
      <c r="C283" s="47">
        <v>4.9000000000000002E-2</v>
      </c>
      <c r="D283" s="13">
        <f t="shared" si="5"/>
        <v>0.46828689982216953</v>
      </c>
    </row>
    <row r="284" spans="1:4">
      <c r="A284" s="45" t="s">
        <v>42</v>
      </c>
      <c r="B284" s="46">
        <v>86592</v>
      </c>
      <c r="C284" s="47">
        <v>0.89529999999999998</v>
      </c>
    </row>
    <row r="285" spans="1:4">
      <c r="B285" s="28">
        <f>SUM(B278:B283)</f>
        <v>10122</v>
      </c>
    </row>
    <row r="287" spans="1:4" ht="14">
      <c r="A287" s="16" t="s">
        <v>221</v>
      </c>
    </row>
    <row r="288" spans="1:4">
      <c r="A288" s="1"/>
    </row>
    <row r="289" spans="1:4">
      <c r="A289" s="107"/>
      <c r="B289" s="109" t="s">
        <v>6</v>
      </c>
      <c r="C289" s="110"/>
    </row>
    <row r="290" spans="1:4" ht="15" customHeight="1" thickBot="1">
      <c r="A290" s="108"/>
      <c r="B290" s="2" t="s">
        <v>3</v>
      </c>
      <c r="C290" s="3" t="s">
        <v>1</v>
      </c>
    </row>
    <row r="291" spans="1:4" ht="13" thickTop="1">
      <c r="A291" s="73" t="s">
        <v>231</v>
      </c>
      <c r="B291" s="71">
        <v>96714</v>
      </c>
      <c r="C291" s="72">
        <v>1</v>
      </c>
    </row>
    <row r="292" spans="1:4">
      <c r="A292" s="45" t="s">
        <v>374</v>
      </c>
      <c r="B292" s="46">
        <f>B291-B293</f>
        <v>10122</v>
      </c>
      <c r="C292" s="47">
        <f>B292/$B$274</f>
        <v>0.10465909795893046</v>
      </c>
    </row>
    <row r="293" spans="1:4">
      <c r="A293" s="45" t="s">
        <v>42</v>
      </c>
      <c r="B293" s="46">
        <v>86592</v>
      </c>
      <c r="C293" s="47">
        <f>B293/$B$274</f>
        <v>0.89534090204106953</v>
      </c>
    </row>
    <row r="294" spans="1:4">
      <c r="A294" s="6"/>
      <c r="B294" s="7"/>
      <c r="C294" s="8"/>
    </row>
    <row r="295" spans="1:4">
      <c r="A295" s="45" t="s">
        <v>72</v>
      </c>
      <c r="B295" s="46">
        <v>961</v>
      </c>
      <c r="C295" s="47">
        <v>9.9000000000000008E-3</v>
      </c>
      <c r="D295" s="13">
        <f>B295/$B$292</f>
        <v>9.4941711124283734E-2</v>
      </c>
    </row>
    <row r="296" spans="1:4">
      <c r="A296" s="45" t="s">
        <v>69</v>
      </c>
      <c r="B296" s="46">
        <v>514</v>
      </c>
      <c r="C296" s="47">
        <v>5.3E-3</v>
      </c>
      <c r="D296" s="13">
        <f>B296/$B$292</f>
        <v>5.0780478166370283E-2</v>
      </c>
    </row>
    <row r="297" spans="1:4">
      <c r="A297" s="45" t="s">
        <v>73</v>
      </c>
      <c r="B297" s="46">
        <v>213</v>
      </c>
      <c r="C297" s="47">
        <v>2.2000000000000001E-3</v>
      </c>
      <c r="D297" s="13">
        <f>B297/$B$292</f>
        <v>2.1043272080616481E-2</v>
      </c>
    </row>
    <row r="298" spans="1:4">
      <c r="A298" s="45" t="s">
        <v>74</v>
      </c>
      <c r="B298" s="46">
        <v>188</v>
      </c>
      <c r="C298" s="47">
        <v>1.9E-3</v>
      </c>
      <c r="D298" s="13">
        <f>B298/$B$292</f>
        <v>1.8573404465520648E-2</v>
      </c>
    </row>
    <row r="299" spans="1:4">
      <c r="A299" s="45" t="s">
        <v>71</v>
      </c>
      <c r="B299" s="46">
        <v>116</v>
      </c>
      <c r="C299" s="47">
        <v>1.1999999999999999E-3</v>
      </c>
      <c r="D299" s="13">
        <f>B299/$B$292</f>
        <v>1.1460185734044654E-2</v>
      </c>
    </row>
    <row r="300" spans="1:4">
      <c r="A300" s="45" t="s">
        <v>75</v>
      </c>
      <c r="B300" s="46">
        <v>1321</v>
      </c>
      <c r="C300" s="47">
        <v>1.37E-2</v>
      </c>
      <c r="D300" s="13">
        <f t="shared" ref="D300:D301" si="6">B300/$B$292</f>
        <v>0.13050780478166371</v>
      </c>
    </row>
    <row r="301" spans="1:4">
      <c r="A301" s="73" t="s">
        <v>76</v>
      </c>
      <c r="B301" s="74">
        <v>6860</v>
      </c>
      <c r="C301" s="75">
        <v>7.0900000000000005E-2</v>
      </c>
      <c r="D301" s="13">
        <f t="shared" si="6"/>
        <v>0.67773167358229602</v>
      </c>
    </row>
    <row r="302" spans="1:4">
      <c r="A302" s="45" t="s">
        <v>53</v>
      </c>
      <c r="B302" s="46">
        <v>86592</v>
      </c>
      <c r="C302" s="47">
        <v>0.89529999999999998</v>
      </c>
    </row>
    <row r="303" spans="1:4">
      <c r="B303" s="28"/>
    </row>
    <row r="309" spans="1:3" ht="14">
      <c r="A309" s="16" t="s">
        <v>305</v>
      </c>
    </row>
    <row r="310" spans="1:3">
      <c r="A310" s="1"/>
    </row>
    <row r="311" spans="1:3">
      <c r="A311" s="107"/>
      <c r="B311" s="109" t="s">
        <v>6</v>
      </c>
      <c r="C311" s="110"/>
    </row>
    <row r="312" spans="1:3" ht="15" customHeight="1" thickBot="1">
      <c r="A312" s="108"/>
      <c r="B312" s="2" t="s">
        <v>3</v>
      </c>
      <c r="C312" s="3" t="s">
        <v>1</v>
      </c>
    </row>
    <row r="313" spans="1:3" ht="13" thickTop="1">
      <c r="A313" s="73" t="s">
        <v>231</v>
      </c>
      <c r="B313" s="71">
        <v>96714</v>
      </c>
      <c r="C313" s="72">
        <v>1</v>
      </c>
    </row>
    <row r="314" spans="1:3">
      <c r="A314" s="45" t="s">
        <v>77</v>
      </c>
      <c r="B314" s="46">
        <v>16569</v>
      </c>
      <c r="C314" s="47">
        <v>0.17130000000000001</v>
      </c>
    </row>
    <row r="315" spans="1:3">
      <c r="A315" s="45" t="s">
        <v>78</v>
      </c>
      <c r="B315" s="46">
        <v>47211</v>
      </c>
      <c r="C315" s="47">
        <v>0.48809999999999998</v>
      </c>
    </row>
    <row r="316" spans="1:3">
      <c r="A316" s="45" t="s">
        <v>79</v>
      </c>
      <c r="B316" s="46">
        <v>23575</v>
      </c>
      <c r="C316" s="47">
        <v>0.24379999999999999</v>
      </c>
    </row>
    <row r="317" spans="1:3">
      <c r="A317" s="45" t="s">
        <v>265</v>
      </c>
      <c r="B317" s="46">
        <v>3514</v>
      </c>
      <c r="C317" s="47">
        <v>3.6299999999999999E-2</v>
      </c>
    </row>
    <row r="318" spans="1:3">
      <c r="A318" s="45" t="s">
        <v>81</v>
      </c>
      <c r="B318" s="46">
        <v>2632</v>
      </c>
      <c r="C318" s="47">
        <v>2.7199999999999998E-2</v>
      </c>
    </row>
    <row r="319" spans="1:3">
      <c r="A319" s="45" t="s">
        <v>298</v>
      </c>
      <c r="B319" s="46">
        <v>3214</v>
      </c>
      <c r="C319" s="47">
        <v>3.32E-2</v>
      </c>
    </row>
    <row r="327" spans="1:3" ht="14">
      <c r="A327" s="16" t="s">
        <v>82</v>
      </c>
    </row>
    <row r="328" spans="1:3">
      <c r="A328" s="1"/>
    </row>
    <row r="329" spans="1:3">
      <c r="A329" s="107"/>
      <c r="B329" s="109" t="s">
        <v>6</v>
      </c>
      <c r="C329" s="110"/>
    </row>
    <row r="330" spans="1:3" ht="15" customHeight="1" thickBot="1">
      <c r="A330" s="108"/>
      <c r="B330" s="2" t="s">
        <v>3</v>
      </c>
      <c r="C330" s="3" t="s">
        <v>1</v>
      </c>
    </row>
    <row r="331" spans="1:3" ht="13" thickTop="1">
      <c r="A331" s="73" t="s">
        <v>231</v>
      </c>
      <c r="B331" s="71">
        <v>96714</v>
      </c>
      <c r="C331" s="72">
        <v>1</v>
      </c>
    </row>
    <row r="332" spans="1:3">
      <c r="A332" s="45" t="s">
        <v>89</v>
      </c>
      <c r="B332" s="46">
        <v>41276</v>
      </c>
      <c r="C332" s="47">
        <v>0.42680000000000001</v>
      </c>
    </row>
    <row r="333" spans="1:3">
      <c r="A333" s="45" t="s">
        <v>87</v>
      </c>
      <c r="B333" s="46">
        <v>24999</v>
      </c>
      <c r="C333" s="47">
        <v>0.25850000000000001</v>
      </c>
    </row>
    <row r="334" spans="1:3">
      <c r="A334" s="45" t="s">
        <v>84</v>
      </c>
      <c r="B334" s="46">
        <v>8612</v>
      </c>
      <c r="C334" s="47">
        <v>8.8999999999999996E-2</v>
      </c>
    </row>
    <row r="335" spans="1:3">
      <c r="A335" s="45" t="s">
        <v>83</v>
      </c>
      <c r="B335" s="46">
        <v>5995</v>
      </c>
      <c r="C335" s="47">
        <v>6.2E-2</v>
      </c>
    </row>
    <row r="336" spans="1:3">
      <c r="A336" s="45" t="s">
        <v>86</v>
      </c>
      <c r="B336" s="46">
        <v>5483</v>
      </c>
      <c r="C336" s="47">
        <v>5.67E-2</v>
      </c>
    </row>
    <row r="337" spans="1:4">
      <c r="A337" s="45" t="s">
        <v>85</v>
      </c>
      <c r="B337" s="46">
        <v>2615</v>
      </c>
      <c r="C337" s="47">
        <v>2.7E-2</v>
      </c>
    </row>
    <row r="338" spans="1:4">
      <c r="A338" s="45" t="s">
        <v>88</v>
      </c>
      <c r="B338" s="46">
        <v>1192</v>
      </c>
      <c r="C338" s="47">
        <v>1.23E-2</v>
      </c>
    </row>
    <row r="339" spans="1:4">
      <c r="A339" s="45" t="s">
        <v>70</v>
      </c>
      <c r="B339" s="46">
        <v>3956</v>
      </c>
      <c r="C339" s="47">
        <v>4.0899999999999999E-2</v>
      </c>
    </row>
    <row r="340" spans="1:4">
      <c r="A340" s="45" t="s">
        <v>298</v>
      </c>
      <c r="B340" s="46">
        <v>2585</v>
      </c>
      <c r="C340" s="47">
        <v>2.6700000000000002E-2</v>
      </c>
    </row>
    <row r="343" spans="1:4" ht="14">
      <c r="A343" s="16" t="s">
        <v>375</v>
      </c>
    </row>
    <row r="344" spans="1:4">
      <c r="A344" s="1"/>
    </row>
    <row r="345" spans="1:4">
      <c r="A345" s="107"/>
      <c r="B345" s="109" t="s">
        <v>6</v>
      </c>
      <c r="C345" s="110"/>
    </row>
    <row r="346" spans="1:4" ht="15" customHeight="1" thickBot="1">
      <c r="A346" s="108"/>
      <c r="B346" s="2" t="s">
        <v>3</v>
      </c>
      <c r="C346" s="3" t="s">
        <v>1</v>
      </c>
    </row>
    <row r="347" spans="1:4" ht="13" thickTop="1">
      <c r="A347" s="6" t="s">
        <v>231</v>
      </c>
      <c r="B347" s="71">
        <v>96714</v>
      </c>
      <c r="C347" s="72">
        <v>1</v>
      </c>
    </row>
    <row r="348" spans="1:4">
      <c r="A348" s="6" t="s">
        <v>376</v>
      </c>
      <c r="B348" s="46">
        <v>41276</v>
      </c>
      <c r="C348" s="47">
        <f>B348/$B$347</f>
        <v>0.42678412639328328</v>
      </c>
    </row>
    <row r="349" spans="1:4">
      <c r="A349" s="11" t="s">
        <v>42</v>
      </c>
      <c r="B349" s="12">
        <f>B347-B348</f>
        <v>55438</v>
      </c>
      <c r="C349" s="47">
        <f>B349/$B$347</f>
        <v>0.57321587360671666</v>
      </c>
    </row>
    <row r="351" spans="1:4">
      <c r="A351" s="45" t="s">
        <v>92</v>
      </c>
      <c r="B351" s="46">
        <v>32470</v>
      </c>
      <c r="C351" s="47">
        <v>0.3357</v>
      </c>
      <c r="D351" s="13">
        <f>B351/$B$348</f>
        <v>0.78665568369028005</v>
      </c>
    </row>
    <row r="352" spans="1:4">
      <c r="A352" s="45" t="s">
        <v>90</v>
      </c>
      <c r="B352" s="46">
        <v>4925</v>
      </c>
      <c r="C352" s="47">
        <v>5.0900000000000001E-2</v>
      </c>
      <c r="D352" s="13">
        <f>B352/$B$348</f>
        <v>0.1193187324353135</v>
      </c>
    </row>
    <row r="353" spans="1:4">
      <c r="A353" s="45" t="s">
        <v>91</v>
      </c>
      <c r="B353" s="46">
        <v>1125</v>
      </c>
      <c r="C353" s="47">
        <v>1.1599999999999999E-2</v>
      </c>
      <c r="D353" s="13">
        <f>B353/$B$348</f>
        <v>2.725554801821882E-2</v>
      </c>
    </row>
    <row r="354" spans="1:4">
      <c r="A354" s="45" t="s">
        <v>307</v>
      </c>
      <c r="B354" s="46">
        <v>2185</v>
      </c>
      <c r="C354" s="47">
        <v>2.2599999999999999E-2</v>
      </c>
      <c r="D354" s="13">
        <f t="shared" ref="D354:D355" si="7">B354/$B$348</f>
        <v>5.2936331039829441E-2</v>
      </c>
    </row>
    <row r="355" spans="1:4">
      <c r="A355" s="45" t="s">
        <v>298</v>
      </c>
      <c r="B355" s="46">
        <v>571</v>
      </c>
      <c r="C355" s="47">
        <v>5.8999999999999999E-3</v>
      </c>
      <c r="D355" s="13">
        <f t="shared" si="7"/>
        <v>1.3833704816358174E-2</v>
      </c>
    </row>
    <row r="356" spans="1:4">
      <c r="A356" s="45" t="s">
        <v>42</v>
      </c>
      <c r="B356" s="46">
        <v>55438</v>
      </c>
      <c r="C356" s="47">
        <v>0.57320000000000004</v>
      </c>
    </row>
    <row r="357" spans="1:4">
      <c r="A357" s="76"/>
      <c r="B357" s="77"/>
      <c r="C357" s="78"/>
      <c r="D357" s="79"/>
    </row>
    <row r="361" spans="1:4" ht="14">
      <c r="A361" s="16" t="s">
        <v>377</v>
      </c>
    </row>
    <row r="362" spans="1:4">
      <c r="A362" s="1"/>
    </row>
    <row r="363" spans="1:4">
      <c r="A363" s="107"/>
      <c r="B363" s="109" t="s">
        <v>6</v>
      </c>
      <c r="C363" s="110"/>
    </row>
    <row r="364" spans="1:4" ht="15" customHeight="1" thickBot="1">
      <c r="A364" s="108"/>
      <c r="B364" s="2" t="s">
        <v>3</v>
      </c>
      <c r="C364" s="3" t="s">
        <v>1</v>
      </c>
    </row>
    <row r="365" spans="1:4" ht="13" thickTop="1">
      <c r="A365" s="73" t="s">
        <v>231</v>
      </c>
      <c r="B365" s="71">
        <v>96714</v>
      </c>
      <c r="C365" s="72">
        <v>1</v>
      </c>
    </row>
    <row r="366" spans="1:4">
      <c r="A366" s="45" t="s">
        <v>299</v>
      </c>
      <c r="B366" s="46">
        <v>67127</v>
      </c>
      <c r="C366" s="47">
        <v>0.69410000000000005</v>
      </c>
    </row>
    <row r="367" spans="1:4">
      <c r="A367" s="45" t="s">
        <v>5</v>
      </c>
      <c r="B367" s="46">
        <v>27676</v>
      </c>
      <c r="C367" s="47">
        <v>0.28620000000000001</v>
      </c>
    </row>
    <row r="368" spans="1:4">
      <c r="A368" s="45" t="s">
        <v>298</v>
      </c>
      <c r="B368" s="46">
        <v>1910</v>
      </c>
      <c r="C368" s="47">
        <v>1.9699999999999999E-2</v>
      </c>
    </row>
    <row r="376" spans="1:3" ht="14">
      <c r="A376" s="16" t="s">
        <v>378</v>
      </c>
    </row>
    <row r="377" spans="1:3">
      <c r="A377" s="1"/>
    </row>
    <row r="378" spans="1:3">
      <c r="A378" s="107"/>
      <c r="B378" s="109" t="s">
        <v>6</v>
      </c>
      <c r="C378" s="110"/>
    </row>
    <row r="379" spans="1:3" ht="15" customHeight="1" thickBot="1">
      <c r="A379" s="108"/>
      <c r="B379" s="2" t="s">
        <v>3</v>
      </c>
      <c r="C379" s="3" t="s">
        <v>1</v>
      </c>
    </row>
    <row r="380" spans="1:3" ht="13" thickTop="1">
      <c r="A380" s="73" t="s">
        <v>231</v>
      </c>
      <c r="B380" s="71">
        <v>96714</v>
      </c>
      <c r="C380" s="72">
        <v>1</v>
      </c>
    </row>
    <row r="381" spans="1:3">
      <c r="A381" s="45" t="s">
        <v>94</v>
      </c>
      <c r="B381" s="46">
        <v>36564</v>
      </c>
      <c r="C381" s="47">
        <v>0.37809999999999999</v>
      </c>
    </row>
    <row r="382" spans="1:3">
      <c r="A382" s="45" t="s">
        <v>95</v>
      </c>
      <c r="B382" s="46">
        <v>17958</v>
      </c>
      <c r="C382" s="47">
        <v>0.1857</v>
      </c>
    </row>
    <row r="383" spans="1:3">
      <c r="A383" s="45" t="s">
        <v>309</v>
      </c>
      <c r="B383" s="46">
        <v>23378</v>
      </c>
      <c r="C383" s="47">
        <v>0.2417</v>
      </c>
    </row>
    <row r="384" spans="1:3">
      <c r="A384" s="45" t="s">
        <v>96</v>
      </c>
      <c r="B384" s="46">
        <v>16569</v>
      </c>
      <c r="C384" s="47">
        <v>0.17130000000000001</v>
      </c>
    </row>
    <row r="385" spans="1:3">
      <c r="A385" s="45" t="s">
        <v>298</v>
      </c>
      <c r="B385" s="46">
        <v>2246</v>
      </c>
      <c r="C385" s="47">
        <v>2.3199999999999998E-2</v>
      </c>
    </row>
    <row r="393" spans="1:3">
      <c r="A393" s="17"/>
      <c r="B393" s="18"/>
      <c r="C393" s="19"/>
    </row>
    <row r="394" spans="1:3" ht="14">
      <c r="A394" s="16" t="s">
        <v>266</v>
      </c>
    </row>
    <row r="395" spans="1:3">
      <c r="A395" s="1"/>
    </row>
    <row r="396" spans="1:3">
      <c r="A396" s="107"/>
      <c r="B396" s="109" t="s">
        <v>6</v>
      </c>
      <c r="C396" s="110"/>
    </row>
    <row r="397" spans="1:3" ht="15" customHeight="1" thickBot="1">
      <c r="A397" s="108"/>
      <c r="B397" s="2" t="s">
        <v>3</v>
      </c>
      <c r="C397" s="3" t="s">
        <v>1</v>
      </c>
    </row>
    <row r="398" spans="1:3" ht="13" thickTop="1">
      <c r="A398" s="73" t="s">
        <v>231</v>
      </c>
      <c r="B398" s="71">
        <v>96714</v>
      </c>
      <c r="C398" s="72">
        <v>1</v>
      </c>
    </row>
    <row r="399" spans="1:3">
      <c r="A399" s="45" t="s">
        <v>97</v>
      </c>
      <c r="B399" s="46">
        <v>7057</v>
      </c>
      <c r="C399" s="47">
        <v>7.2999999999999995E-2</v>
      </c>
    </row>
    <row r="400" spans="1:3">
      <c r="A400" s="45" t="s">
        <v>397</v>
      </c>
      <c r="B400" s="46">
        <v>41916</v>
      </c>
      <c r="C400" s="47">
        <v>0.43340000000000001</v>
      </c>
    </row>
    <row r="401" spans="1:3">
      <c r="A401" s="45" t="s">
        <v>398</v>
      </c>
      <c r="B401" s="46">
        <v>29415</v>
      </c>
      <c r="C401" s="47">
        <v>0.30409999999999998</v>
      </c>
    </row>
    <row r="402" spans="1:3">
      <c r="A402" s="45" t="s">
        <v>399</v>
      </c>
      <c r="B402" s="46">
        <v>8477</v>
      </c>
      <c r="C402" s="47">
        <v>8.7599999999999997E-2</v>
      </c>
    </row>
    <row r="403" spans="1:3">
      <c r="A403" s="45" t="s">
        <v>400</v>
      </c>
      <c r="B403" s="46">
        <v>3412</v>
      </c>
      <c r="C403" s="47">
        <v>3.5299999999999998E-2</v>
      </c>
    </row>
    <row r="404" spans="1:3">
      <c r="A404" s="45" t="s">
        <v>401</v>
      </c>
      <c r="B404" s="46">
        <v>1292</v>
      </c>
      <c r="C404" s="47">
        <v>1.34E-2</v>
      </c>
    </row>
    <row r="405" spans="1:3">
      <c r="A405" s="45" t="s">
        <v>402</v>
      </c>
      <c r="B405" s="46">
        <v>276</v>
      </c>
      <c r="C405" s="47">
        <v>2.8999999999999998E-3</v>
      </c>
    </row>
    <row r="406" spans="1:3">
      <c r="A406" s="45" t="s">
        <v>403</v>
      </c>
      <c r="B406" s="46">
        <v>2075</v>
      </c>
      <c r="C406" s="47">
        <v>2.1499999999999998E-2</v>
      </c>
    </row>
    <row r="407" spans="1:3">
      <c r="A407" s="45" t="s">
        <v>404</v>
      </c>
      <c r="B407" s="46">
        <v>1777</v>
      </c>
      <c r="C407" s="47">
        <v>1.84E-2</v>
      </c>
    </row>
    <row r="408" spans="1:3">
      <c r="A408" s="45" t="s">
        <v>298</v>
      </c>
      <c r="B408" s="46">
        <v>1018</v>
      </c>
      <c r="C408" s="47">
        <v>1.0500000000000001E-2</v>
      </c>
    </row>
    <row r="412" spans="1:3" ht="14">
      <c r="A412" s="16" t="s">
        <v>267</v>
      </c>
    </row>
    <row r="413" spans="1:3">
      <c r="A413" s="1"/>
    </row>
    <row r="414" spans="1:3">
      <c r="A414" s="107"/>
      <c r="B414" s="109" t="s">
        <v>6</v>
      </c>
      <c r="C414" s="110"/>
    </row>
    <row r="415" spans="1:3" ht="15" customHeight="1" thickBot="1">
      <c r="A415" s="108"/>
      <c r="B415" s="2" t="s">
        <v>3</v>
      </c>
      <c r="C415" s="3" t="s">
        <v>1</v>
      </c>
    </row>
    <row r="416" spans="1:3" ht="13" thickTop="1">
      <c r="A416" s="73" t="s">
        <v>231</v>
      </c>
      <c r="B416" s="71">
        <v>96714</v>
      </c>
      <c r="C416" s="72">
        <v>1</v>
      </c>
    </row>
    <row r="417" spans="1:3">
      <c r="A417" s="45" t="s">
        <v>98</v>
      </c>
      <c r="B417" s="46">
        <v>6924</v>
      </c>
      <c r="C417" s="47">
        <v>7.1599999999999997E-2</v>
      </c>
    </row>
    <row r="418" spans="1:3">
      <c r="A418" s="45" t="s">
        <v>397</v>
      </c>
      <c r="B418" s="46">
        <v>41287</v>
      </c>
      <c r="C418" s="47">
        <v>0.4269</v>
      </c>
    </row>
    <row r="419" spans="1:3">
      <c r="A419" s="45" t="s">
        <v>398</v>
      </c>
      <c r="B419" s="46">
        <v>26964</v>
      </c>
      <c r="C419" s="47">
        <v>0.27879999999999999</v>
      </c>
    </row>
    <row r="420" spans="1:3">
      <c r="A420" s="45" t="s">
        <v>405</v>
      </c>
      <c r="B420" s="46">
        <v>7519</v>
      </c>
      <c r="C420" s="47">
        <v>7.7700000000000005E-2</v>
      </c>
    </row>
    <row r="421" spans="1:3">
      <c r="A421" s="45" t="s">
        <v>400</v>
      </c>
      <c r="B421" s="46">
        <v>3967</v>
      </c>
      <c r="C421" s="47">
        <v>4.1000000000000002E-2</v>
      </c>
    </row>
    <row r="422" spans="1:3">
      <c r="A422" s="45" t="s">
        <v>401</v>
      </c>
      <c r="B422" s="46">
        <v>2125</v>
      </c>
      <c r="C422" s="47">
        <v>2.1999999999999999E-2</v>
      </c>
    </row>
    <row r="423" spans="1:3">
      <c r="A423" s="45" t="s">
        <v>402</v>
      </c>
      <c r="B423" s="46">
        <v>276</v>
      </c>
      <c r="C423" s="47">
        <v>2.8999999999999998E-3</v>
      </c>
    </row>
    <row r="424" spans="1:3">
      <c r="A424" s="45" t="s">
        <v>403</v>
      </c>
      <c r="B424" s="46">
        <v>1816</v>
      </c>
      <c r="C424" s="47">
        <v>1.8800000000000001E-2</v>
      </c>
    </row>
    <row r="425" spans="1:3">
      <c r="A425" s="45" t="s">
        <v>404</v>
      </c>
      <c r="B425" s="46">
        <v>1601</v>
      </c>
      <c r="C425" s="47">
        <v>1.66E-2</v>
      </c>
    </row>
    <row r="426" spans="1:3">
      <c r="A426" s="45" t="s">
        <v>298</v>
      </c>
      <c r="B426" s="46">
        <v>4235</v>
      </c>
      <c r="C426" s="47">
        <v>4.3799999999999999E-2</v>
      </c>
    </row>
    <row r="427" spans="1:3">
      <c r="A427" s="17"/>
      <c r="B427" s="18"/>
      <c r="C427" s="19"/>
    </row>
    <row r="428" spans="1:3">
      <c r="A428" s="17"/>
      <c r="B428" s="18"/>
      <c r="C428" s="19"/>
    </row>
    <row r="429" spans="1:3" ht="14">
      <c r="A429" s="16" t="s">
        <v>311</v>
      </c>
    </row>
    <row r="430" spans="1:3">
      <c r="A430" s="1"/>
    </row>
    <row r="431" spans="1:3">
      <c r="A431" s="107" t="s">
        <v>379</v>
      </c>
      <c r="B431" s="109" t="s">
        <v>6</v>
      </c>
      <c r="C431" s="110"/>
    </row>
    <row r="432" spans="1:3" ht="15" customHeight="1" thickBot="1">
      <c r="A432" s="108"/>
      <c r="B432" s="2" t="s">
        <v>3</v>
      </c>
      <c r="C432" s="3" t="s">
        <v>1</v>
      </c>
    </row>
    <row r="433" spans="1:3" ht="13" thickTop="1">
      <c r="A433" s="73" t="s">
        <v>231</v>
      </c>
      <c r="B433" s="71">
        <v>96714</v>
      </c>
      <c r="C433" s="72">
        <v>1</v>
      </c>
    </row>
    <row r="434" spans="1:3">
      <c r="A434" s="45" t="s">
        <v>343</v>
      </c>
      <c r="B434" s="46">
        <v>66218</v>
      </c>
      <c r="C434" s="47">
        <v>0.68469999999999998</v>
      </c>
    </row>
    <row r="435" spans="1:3">
      <c r="A435" s="45" t="s">
        <v>108</v>
      </c>
      <c r="B435" s="46">
        <v>11559</v>
      </c>
      <c r="C435" s="47">
        <v>0.1195</v>
      </c>
    </row>
    <row r="436" spans="1:3">
      <c r="A436" s="45" t="s">
        <v>106</v>
      </c>
      <c r="B436" s="46">
        <v>3200</v>
      </c>
      <c r="C436" s="47">
        <v>3.3099999999999997E-2</v>
      </c>
    </row>
    <row r="437" spans="1:3">
      <c r="A437" s="45" t="s">
        <v>99</v>
      </c>
      <c r="B437" s="46">
        <v>3013</v>
      </c>
      <c r="C437" s="47">
        <v>3.1199999999999999E-2</v>
      </c>
    </row>
    <row r="438" spans="1:3">
      <c r="A438" s="45" t="s">
        <v>103</v>
      </c>
      <c r="B438" s="46">
        <v>2192</v>
      </c>
      <c r="C438" s="47">
        <v>2.2700000000000001E-2</v>
      </c>
    </row>
    <row r="439" spans="1:3">
      <c r="A439" s="45" t="s">
        <v>102</v>
      </c>
      <c r="B439" s="46">
        <v>1204</v>
      </c>
      <c r="C439" s="47">
        <v>1.2500000000000001E-2</v>
      </c>
    </row>
    <row r="440" spans="1:3">
      <c r="A440" s="45" t="s">
        <v>380</v>
      </c>
      <c r="B440" s="46">
        <v>990</v>
      </c>
      <c r="C440" s="47">
        <v>1.0200000000000001E-2</v>
      </c>
    </row>
    <row r="441" spans="1:3">
      <c r="A441" s="45" t="s">
        <v>105</v>
      </c>
      <c r="B441" s="46">
        <v>961</v>
      </c>
      <c r="C441" s="47">
        <v>9.9000000000000008E-3</v>
      </c>
    </row>
    <row r="442" spans="1:3">
      <c r="A442" s="45" t="s">
        <v>100</v>
      </c>
      <c r="B442" s="46">
        <v>441</v>
      </c>
      <c r="C442" s="47">
        <v>4.5999999999999999E-3</v>
      </c>
    </row>
    <row r="443" spans="1:3">
      <c r="A443" s="45" t="s">
        <v>107</v>
      </c>
      <c r="B443" s="46">
        <v>292</v>
      </c>
      <c r="C443" s="47">
        <v>3.0000000000000001E-3</v>
      </c>
    </row>
    <row r="444" spans="1:3">
      <c r="A444" s="45" t="s">
        <v>101</v>
      </c>
      <c r="B444" s="46">
        <v>135</v>
      </c>
      <c r="C444" s="47">
        <v>1.4E-3</v>
      </c>
    </row>
    <row r="445" spans="1:3">
      <c r="A445" s="45" t="s">
        <v>313</v>
      </c>
      <c r="B445" s="46">
        <v>22</v>
      </c>
      <c r="C445" s="47">
        <v>2.0000000000000001E-4</v>
      </c>
    </row>
    <row r="446" spans="1:3">
      <c r="A446" s="45" t="s">
        <v>70</v>
      </c>
      <c r="B446" s="46">
        <v>491</v>
      </c>
      <c r="C446" s="47">
        <v>5.1000000000000004E-3</v>
      </c>
    </row>
    <row r="447" spans="1:3" ht="12.75" customHeight="1">
      <c r="A447" s="45" t="s">
        <v>298</v>
      </c>
      <c r="B447" s="46">
        <v>5996</v>
      </c>
      <c r="C447" s="47">
        <v>6.2E-2</v>
      </c>
    </row>
    <row r="450" spans="1:3" ht="14">
      <c r="A450" s="16" t="s">
        <v>315</v>
      </c>
    </row>
    <row r="451" spans="1:3">
      <c r="A451" s="1"/>
    </row>
    <row r="452" spans="1:3">
      <c r="A452" s="107"/>
      <c r="B452" s="109" t="s">
        <v>6</v>
      </c>
      <c r="C452" s="110"/>
    </row>
    <row r="453" spans="1:3" ht="15" customHeight="1" thickBot="1">
      <c r="A453" s="108"/>
      <c r="B453" s="2" t="s">
        <v>3</v>
      </c>
      <c r="C453" s="3" t="s">
        <v>1</v>
      </c>
    </row>
    <row r="454" spans="1:3" ht="13" thickTop="1">
      <c r="A454" s="73" t="s">
        <v>231</v>
      </c>
      <c r="B454" s="71">
        <v>96714</v>
      </c>
      <c r="C454" s="72">
        <v>1</v>
      </c>
    </row>
    <row r="455" spans="1:3">
      <c r="A455" s="45" t="s">
        <v>123</v>
      </c>
      <c r="B455" s="46">
        <v>9207</v>
      </c>
      <c r="C455" s="47">
        <v>9.5200000000000007E-2</v>
      </c>
    </row>
    <row r="456" spans="1:3">
      <c r="A456" s="45" t="s">
        <v>124</v>
      </c>
      <c r="B456" s="46">
        <v>34544</v>
      </c>
      <c r="C456" s="47">
        <v>0.35720000000000002</v>
      </c>
    </row>
    <row r="457" spans="1:3">
      <c r="A457" s="45" t="s">
        <v>125</v>
      </c>
      <c r="B457" s="46">
        <v>43607</v>
      </c>
      <c r="C457" s="47">
        <v>0.45090000000000002</v>
      </c>
    </row>
    <row r="458" spans="1:3">
      <c r="A458" s="45" t="s">
        <v>126</v>
      </c>
      <c r="B458" s="46">
        <v>7727</v>
      </c>
      <c r="C458" s="47">
        <v>7.9899999999999999E-2</v>
      </c>
    </row>
    <row r="459" spans="1:3">
      <c r="A459" s="45" t="s">
        <v>298</v>
      </c>
      <c r="B459" s="46">
        <v>1628</v>
      </c>
      <c r="C459" s="47">
        <v>1.6799999999999999E-2</v>
      </c>
    </row>
    <row r="460" spans="1:3">
      <c r="A460" s="80"/>
      <c r="B460" s="81"/>
      <c r="C460" s="82"/>
    </row>
    <row r="469" spans="1:9" ht="15" thickBot="1">
      <c r="A469" s="16" t="s">
        <v>230</v>
      </c>
    </row>
    <row r="470" spans="1:9" ht="14" thickTop="1" thickBot="1">
      <c r="A470" s="1"/>
      <c r="F470" s="85" t="s">
        <v>227</v>
      </c>
      <c r="G470" s="41">
        <v>84786</v>
      </c>
      <c r="H470" s="42">
        <v>0.87670000000000003</v>
      </c>
      <c r="I470" s="47">
        <f>G470/$B$515</f>
        <v>0.88764421365606483</v>
      </c>
    </row>
    <row r="471" spans="1:9" ht="14" thickTop="1" thickBot="1">
      <c r="A471" s="107"/>
      <c r="B471" s="109" t="s">
        <v>6</v>
      </c>
      <c r="C471" s="110"/>
      <c r="F471" s="32" t="s">
        <v>223</v>
      </c>
      <c r="G471" s="41">
        <v>81841</v>
      </c>
      <c r="H471" s="42">
        <v>0.84619999999999995</v>
      </c>
      <c r="I471" s="33">
        <f>G471/$B$486</f>
        <v>0.85663296280014234</v>
      </c>
    </row>
    <row r="472" spans="1:9" ht="15" customHeight="1" thickTop="1" thickBot="1">
      <c r="A472" s="108"/>
      <c r="B472" s="2" t="s">
        <v>3</v>
      </c>
      <c r="C472" s="3" t="s">
        <v>1</v>
      </c>
      <c r="F472" s="32" t="s">
        <v>225</v>
      </c>
      <c r="G472" s="41">
        <v>75043</v>
      </c>
      <c r="H472" s="42">
        <v>0.77590000000000003</v>
      </c>
      <c r="I472" s="13">
        <f>G472/$B$496</f>
        <v>0.78697722219891775</v>
      </c>
    </row>
    <row r="473" spans="1:9" ht="14" thickTop="1" thickBot="1">
      <c r="A473" s="6" t="s">
        <v>231</v>
      </c>
      <c r="B473" s="71">
        <v>96714</v>
      </c>
      <c r="C473" s="72">
        <v>1</v>
      </c>
      <c r="F473" s="32" t="s">
        <v>268</v>
      </c>
      <c r="G473" s="41">
        <v>58127</v>
      </c>
      <c r="H473" s="42">
        <v>0.60099999999999998</v>
      </c>
      <c r="I473" s="33">
        <f>G473/$B$477</f>
        <v>0.60781955830684287</v>
      </c>
    </row>
    <row r="474" spans="1:9" ht="14" thickTop="1" thickBot="1">
      <c r="A474" s="11" t="s">
        <v>224</v>
      </c>
      <c r="B474" s="41">
        <v>58127</v>
      </c>
      <c r="C474" s="42">
        <v>0.60099999999999998</v>
      </c>
      <c r="D474" s="13">
        <f>B474/$B$477</f>
        <v>0.60781955830684287</v>
      </c>
      <c r="F474" s="32" t="s">
        <v>228</v>
      </c>
      <c r="G474" s="83">
        <v>51120</v>
      </c>
      <c r="H474" s="84">
        <v>0.52859999999999996</v>
      </c>
      <c r="I474" s="13">
        <f>G474/$B$525</f>
        <v>0.53534401508011309</v>
      </c>
    </row>
    <row r="475" spans="1:9" ht="14" thickTop="1" thickBot="1">
      <c r="A475" s="11" t="s">
        <v>5</v>
      </c>
      <c r="B475" s="46">
        <v>37505</v>
      </c>
      <c r="C475" s="47">
        <v>0.38779999999999998</v>
      </c>
      <c r="D475" s="13">
        <f>B475/$B$477</f>
        <v>0.39218044169315708</v>
      </c>
      <c r="F475" s="32" t="s">
        <v>229</v>
      </c>
      <c r="G475" s="41">
        <v>33827</v>
      </c>
      <c r="H475" s="42">
        <v>0.3498</v>
      </c>
      <c r="I475" s="13">
        <f>G475/$B$535</f>
        <v>0.35633249412731355</v>
      </c>
    </row>
    <row r="476" spans="1:9" ht="13" thickTop="1">
      <c r="A476" s="11" t="s">
        <v>298</v>
      </c>
      <c r="B476" s="46">
        <v>1082</v>
      </c>
      <c r="C476" s="47">
        <v>1.12E-2</v>
      </c>
      <c r="D476" s="13"/>
      <c r="F476" s="32" t="s">
        <v>226</v>
      </c>
      <c r="G476" s="41">
        <v>33679</v>
      </c>
      <c r="H476" s="42">
        <v>0.34820000000000001</v>
      </c>
      <c r="I476" s="86">
        <f>G476/$B$506</f>
        <v>0.35397179072162782</v>
      </c>
    </row>
    <row r="477" spans="1:9">
      <c r="B477" s="28">
        <f>SUM(B474:B475)</f>
        <v>95632</v>
      </c>
    </row>
    <row r="478" spans="1:9" ht="14">
      <c r="A478" s="16" t="s">
        <v>381</v>
      </c>
    </row>
    <row r="479" spans="1:9">
      <c r="A479" s="1"/>
    </row>
    <row r="480" spans="1:9">
      <c r="A480" s="107"/>
      <c r="B480" s="109" t="s">
        <v>6</v>
      </c>
      <c r="C480" s="110"/>
    </row>
    <row r="481" spans="1:4" ht="15" customHeight="1" thickBot="1">
      <c r="A481" s="108"/>
      <c r="B481" s="2" t="s">
        <v>3</v>
      </c>
      <c r="C481" s="3" t="s">
        <v>1</v>
      </c>
    </row>
    <row r="482" spans="1:4" ht="14" thickTop="1" thickBot="1">
      <c r="A482" s="6" t="s">
        <v>231</v>
      </c>
      <c r="B482" s="71">
        <v>96714</v>
      </c>
      <c r="C482" s="72">
        <v>1</v>
      </c>
    </row>
    <row r="483" spans="1:4" ht="13" thickTop="1">
      <c r="A483" s="11" t="s">
        <v>223</v>
      </c>
      <c r="B483" s="41">
        <v>81841</v>
      </c>
      <c r="C483" s="42">
        <v>0.84619999999999995</v>
      </c>
      <c r="D483" s="13">
        <f>B483/$B$486</f>
        <v>0.85663296280014234</v>
      </c>
    </row>
    <row r="484" spans="1:4">
      <c r="A484" s="11" t="s">
        <v>5</v>
      </c>
      <c r="B484" s="74">
        <v>13697</v>
      </c>
      <c r="C484" s="75">
        <v>0.1416</v>
      </c>
      <c r="D484" s="13">
        <f>B484/$B$486</f>
        <v>0.14336703719985766</v>
      </c>
    </row>
    <row r="485" spans="1:4">
      <c r="A485" s="11" t="s">
        <v>298</v>
      </c>
      <c r="B485" s="46">
        <v>1176</v>
      </c>
      <c r="C485" s="47">
        <v>1.2200000000000001E-2</v>
      </c>
    </row>
    <row r="486" spans="1:4">
      <c r="B486" s="28">
        <f>SUM(B483:B484)</f>
        <v>95538</v>
      </c>
    </row>
    <row r="488" spans="1:4" ht="14">
      <c r="A488" s="16" t="s">
        <v>320</v>
      </c>
    </row>
    <row r="489" spans="1:4">
      <c r="A489" s="1"/>
    </row>
    <row r="490" spans="1:4">
      <c r="A490" s="107"/>
      <c r="B490" s="109" t="s">
        <v>6</v>
      </c>
      <c r="C490" s="110"/>
    </row>
    <row r="491" spans="1:4" ht="15" customHeight="1" thickBot="1">
      <c r="A491" s="108"/>
      <c r="B491" s="2" t="s">
        <v>3</v>
      </c>
      <c r="C491" s="3" t="s">
        <v>1</v>
      </c>
    </row>
    <row r="492" spans="1:4" ht="14" thickTop="1" thickBot="1">
      <c r="A492" s="6" t="s">
        <v>231</v>
      </c>
      <c r="B492" s="71">
        <v>96714</v>
      </c>
      <c r="C492" s="72">
        <v>1</v>
      </c>
    </row>
    <row r="493" spans="1:4" ht="13" thickTop="1">
      <c r="A493" s="11" t="s">
        <v>225</v>
      </c>
      <c r="B493" s="41">
        <v>75043</v>
      </c>
      <c r="C493" s="42">
        <v>0.77590000000000003</v>
      </c>
      <c r="D493" s="13">
        <f>B493/$B$496</f>
        <v>0.78697722219891775</v>
      </c>
    </row>
    <row r="494" spans="1:4">
      <c r="A494" s="11" t="s">
        <v>5</v>
      </c>
      <c r="B494" s="46">
        <v>20313</v>
      </c>
      <c r="C494" s="47">
        <v>0.21</v>
      </c>
      <c r="D494" s="13">
        <f>B494/$B$496</f>
        <v>0.21302277780108225</v>
      </c>
    </row>
    <row r="495" spans="1:4" ht="13" thickBot="1">
      <c r="A495" s="11" t="s">
        <v>298</v>
      </c>
      <c r="B495" s="51">
        <v>1358</v>
      </c>
      <c r="C495" s="52">
        <v>1.4E-2</v>
      </c>
    </row>
    <row r="496" spans="1:4" ht="13" thickTop="1">
      <c r="B496" s="28">
        <f>SUM(B493:B494)</f>
        <v>95356</v>
      </c>
    </row>
    <row r="498" spans="1:4" ht="14">
      <c r="A498" s="16" t="s">
        <v>382</v>
      </c>
    </row>
    <row r="499" spans="1:4">
      <c r="A499" s="1"/>
    </row>
    <row r="500" spans="1:4">
      <c r="A500" s="107"/>
      <c r="B500" s="109" t="s">
        <v>6</v>
      </c>
      <c r="C500" s="110"/>
    </row>
    <row r="501" spans="1:4" ht="15" customHeight="1" thickBot="1">
      <c r="A501" s="108"/>
      <c r="B501" s="2" t="s">
        <v>3</v>
      </c>
      <c r="C501" s="3" t="s">
        <v>1</v>
      </c>
    </row>
    <row r="502" spans="1:4" ht="14" thickTop="1" thickBot="1">
      <c r="A502" s="6" t="s">
        <v>9</v>
      </c>
      <c r="B502" s="71">
        <v>96714</v>
      </c>
      <c r="C502" s="72">
        <v>1</v>
      </c>
    </row>
    <row r="503" spans="1:4" ht="13" thickTop="1">
      <c r="A503" s="11" t="s">
        <v>226</v>
      </c>
      <c r="B503" s="41">
        <v>33679</v>
      </c>
      <c r="C503" s="42">
        <v>0.34820000000000001</v>
      </c>
      <c r="D503" s="13">
        <f>B503/$B$506</f>
        <v>0.35397179072162782</v>
      </c>
    </row>
    <row r="504" spans="1:4">
      <c r="A504" s="11" t="s">
        <v>5</v>
      </c>
      <c r="B504" s="46">
        <v>61467</v>
      </c>
      <c r="C504" s="47">
        <v>0.63560000000000005</v>
      </c>
      <c r="D504" s="13">
        <f>B504/$B$506</f>
        <v>0.64602820927837223</v>
      </c>
    </row>
    <row r="505" spans="1:4" ht="13" thickBot="1">
      <c r="A505" s="11" t="s">
        <v>298</v>
      </c>
      <c r="B505" s="51">
        <v>1568</v>
      </c>
      <c r="C505" s="52">
        <v>1.6199999999999999E-2</v>
      </c>
    </row>
    <row r="506" spans="1:4" ht="13" thickTop="1">
      <c r="B506" s="28">
        <f>SUM(B503:B504)</f>
        <v>95146</v>
      </c>
    </row>
    <row r="507" spans="1:4" ht="14">
      <c r="A507" s="16" t="s">
        <v>322</v>
      </c>
    </row>
    <row r="508" spans="1:4">
      <c r="A508" s="1"/>
    </row>
    <row r="509" spans="1:4">
      <c r="A509" s="107"/>
      <c r="B509" s="109" t="s">
        <v>6</v>
      </c>
      <c r="C509" s="110"/>
    </row>
    <row r="510" spans="1:4" ht="15" customHeight="1" thickBot="1">
      <c r="A510" s="108"/>
      <c r="B510" s="2" t="s">
        <v>3</v>
      </c>
      <c r="C510" s="3" t="s">
        <v>1</v>
      </c>
    </row>
    <row r="511" spans="1:4" ht="14" thickTop="1" thickBot="1">
      <c r="A511" s="6" t="s">
        <v>231</v>
      </c>
      <c r="B511" s="71">
        <v>96714</v>
      </c>
      <c r="C511" s="72">
        <v>1</v>
      </c>
    </row>
    <row r="512" spans="1:4" ht="13" thickTop="1">
      <c r="A512" s="11" t="s">
        <v>227</v>
      </c>
      <c r="B512" s="41">
        <v>84786</v>
      </c>
      <c r="C512" s="42">
        <v>0.87670000000000003</v>
      </c>
      <c r="D512" s="13">
        <f>B512/$B$515</f>
        <v>0.88764421365606483</v>
      </c>
    </row>
    <row r="513" spans="1:4">
      <c r="A513" s="11" t="s">
        <v>5</v>
      </c>
      <c r="B513" s="46">
        <v>10732</v>
      </c>
      <c r="C513" s="47">
        <v>0.111</v>
      </c>
      <c r="D513" s="13">
        <f>B513/$B$515</f>
        <v>0.11235578634393517</v>
      </c>
    </row>
    <row r="514" spans="1:4" ht="13" thickBot="1">
      <c r="A514" s="11" t="s">
        <v>298</v>
      </c>
      <c r="B514" s="51">
        <v>1196</v>
      </c>
      <c r="C514" s="52">
        <v>1.24E-2</v>
      </c>
    </row>
    <row r="515" spans="1:4" ht="13" thickTop="1">
      <c r="B515" s="28">
        <f>SUM(B512:B513)</f>
        <v>95518</v>
      </c>
    </row>
    <row r="517" spans="1:4" ht="14">
      <c r="A517" s="16" t="s">
        <v>323</v>
      </c>
    </row>
    <row r="518" spans="1:4">
      <c r="A518" s="1"/>
    </row>
    <row r="519" spans="1:4">
      <c r="A519" s="107"/>
      <c r="B519" s="109" t="s">
        <v>6</v>
      </c>
      <c r="C519" s="110"/>
    </row>
    <row r="520" spans="1:4" ht="15" customHeight="1" thickBot="1">
      <c r="A520" s="108"/>
      <c r="B520" s="2" t="s">
        <v>3</v>
      </c>
      <c r="C520" s="3" t="s">
        <v>1</v>
      </c>
    </row>
    <row r="521" spans="1:4" ht="14" thickTop="1" thickBot="1">
      <c r="A521" s="6" t="s">
        <v>231</v>
      </c>
      <c r="B521" s="71">
        <v>96714</v>
      </c>
      <c r="C521" s="72">
        <v>1</v>
      </c>
    </row>
    <row r="522" spans="1:4" ht="13" thickTop="1">
      <c r="A522" s="11" t="s">
        <v>228</v>
      </c>
      <c r="B522" s="41">
        <v>51120</v>
      </c>
      <c r="C522" s="42">
        <v>0.52859999999999996</v>
      </c>
      <c r="D522" s="13">
        <f>B522/$B$525</f>
        <v>0.53534401508011309</v>
      </c>
    </row>
    <row r="523" spans="1:4">
      <c r="A523" s="11" t="s">
        <v>5</v>
      </c>
      <c r="B523" s="46">
        <v>44370</v>
      </c>
      <c r="C523" s="47">
        <v>0.45879999999999999</v>
      </c>
      <c r="D523" s="13">
        <f>B523/$B$525</f>
        <v>0.46465598491988691</v>
      </c>
    </row>
    <row r="524" spans="1:4" ht="13" thickBot="1">
      <c r="A524" s="11" t="s">
        <v>298</v>
      </c>
      <c r="B524" s="51">
        <v>1223</v>
      </c>
      <c r="C524" s="52">
        <v>1.26E-2</v>
      </c>
    </row>
    <row r="525" spans="1:4" ht="13" thickTop="1">
      <c r="B525" s="28">
        <f>SUM(B522:B523)</f>
        <v>95490</v>
      </c>
    </row>
    <row r="527" spans="1:4" ht="14">
      <c r="A527" s="16" t="s">
        <v>324</v>
      </c>
    </row>
    <row r="528" spans="1:4">
      <c r="A528" s="1"/>
    </row>
    <row r="529" spans="1:13">
      <c r="A529" s="107"/>
      <c r="B529" s="109" t="s">
        <v>6</v>
      </c>
      <c r="C529" s="110"/>
    </row>
    <row r="530" spans="1:13" ht="15" customHeight="1" thickBot="1">
      <c r="A530" s="108"/>
      <c r="B530" s="2" t="s">
        <v>3</v>
      </c>
      <c r="C530" s="3" t="s">
        <v>1</v>
      </c>
    </row>
    <row r="531" spans="1:13" ht="14" thickTop="1" thickBot="1">
      <c r="A531" s="6" t="s">
        <v>231</v>
      </c>
      <c r="B531" s="71">
        <v>96714</v>
      </c>
      <c r="C531" s="72">
        <v>1</v>
      </c>
    </row>
    <row r="532" spans="1:13" ht="13" thickTop="1">
      <c r="A532" s="11" t="s">
        <v>229</v>
      </c>
      <c r="B532" s="41">
        <v>33827</v>
      </c>
      <c r="C532" s="42">
        <v>0.3498</v>
      </c>
      <c r="D532" s="13">
        <f>B532/$B$535</f>
        <v>0.35633249412731355</v>
      </c>
    </row>
    <row r="533" spans="1:13">
      <c r="A533" s="11" t="s">
        <v>5</v>
      </c>
      <c r="B533" s="46">
        <v>61104</v>
      </c>
      <c r="C533" s="47">
        <v>0.63180000000000003</v>
      </c>
      <c r="D533" s="13">
        <f>B533/$B$535</f>
        <v>0.64366750587268651</v>
      </c>
    </row>
    <row r="534" spans="1:13" ht="13" thickBot="1">
      <c r="A534" s="11" t="s">
        <v>298</v>
      </c>
      <c r="B534" s="51">
        <v>1783</v>
      </c>
      <c r="C534" s="52">
        <v>1.84E-2</v>
      </c>
    </row>
    <row r="535" spans="1:13" ht="15" thickTop="1" thickBot="1">
      <c r="B535" s="28">
        <f>SUM(B532:B533)</f>
        <v>94931</v>
      </c>
      <c r="J535" s="34"/>
      <c r="K535" s="34" t="s">
        <v>3</v>
      </c>
      <c r="L535" s="34" t="s">
        <v>222</v>
      </c>
      <c r="M535" s="34" t="s">
        <v>237</v>
      </c>
    </row>
    <row r="536" spans="1:13" ht="15" thickTop="1" thickBot="1">
      <c r="F536" s="34"/>
      <c r="G536" s="57" t="s">
        <v>127</v>
      </c>
      <c r="H536" s="46">
        <v>29566</v>
      </c>
      <c r="I536" s="47">
        <v>0.30570000000000003</v>
      </c>
      <c r="J536" s="39" t="s">
        <v>232</v>
      </c>
      <c r="K536" s="46">
        <f>SUM(C542:C543)</f>
        <v>65999</v>
      </c>
      <c r="L536" s="46">
        <f>C542</f>
        <v>19997</v>
      </c>
      <c r="M536" s="48">
        <f>L536/$K$536</f>
        <v>0.30298943923392779</v>
      </c>
    </row>
    <row r="537" spans="1:13" s="34" customFormat="1" ht="16" thickTop="1" thickBot="1">
      <c r="A537" s="16" t="s">
        <v>383</v>
      </c>
      <c r="G537" s="57" t="s">
        <v>235</v>
      </c>
      <c r="H537" s="46">
        <v>66118</v>
      </c>
      <c r="I537" s="47">
        <v>0.68359999999999999</v>
      </c>
      <c r="J537" s="39" t="s">
        <v>233</v>
      </c>
      <c r="K537" s="46">
        <f>SUM(C546:C547)</f>
        <v>65553</v>
      </c>
      <c r="L537" s="46">
        <f>C546</f>
        <v>40519</v>
      </c>
      <c r="M537" s="48">
        <f>L537/$K$536</f>
        <v>0.61393354444764314</v>
      </c>
    </row>
    <row r="538" spans="1:13" s="34" customFormat="1" ht="14" thickTop="1">
      <c r="A538" s="35"/>
      <c r="H538" s="56">
        <f>SUM(H536:H537)</f>
        <v>95684</v>
      </c>
      <c r="J538" s="39" t="s">
        <v>234</v>
      </c>
      <c r="K538" s="46">
        <f>SUM(C550:C551)</f>
        <v>64899</v>
      </c>
      <c r="L538" s="46">
        <f>C550</f>
        <v>46606</v>
      </c>
      <c r="M538" s="48">
        <f>L538/$K$536</f>
        <v>0.70616221457900874</v>
      </c>
    </row>
    <row r="539" spans="1:13" s="34" customFormat="1" ht="15" customHeight="1">
      <c r="A539" s="115"/>
      <c r="B539" s="116"/>
      <c r="C539" s="119" t="s">
        <v>6</v>
      </c>
      <c r="D539" s="120"/>
      <c r="E539" s="121"/>
    </row>
    <row r="540" spans="1:13" s="34" customFormat="1" ht="14" thickBot="1">
      <c r="A540" s="117"/>
      <c r="B540" s="118"/>
      <c r="C540" s="36" t="s">
        <v>3</v>
      </c>
      <c r="D540" s="37" t="s">
        <v>1</v>
      </c>
      <c r="E540" s="38" t="s">
        <v>2</v>
      </c>
    </row>
    <row r="541" spans="1:13" s="34" customFormat="1" ht="15" customHeight="1" thickTop="1" thickBot="1">
      <c r="A541" s="113" t="s">
        <v>231</v>
      </c>
      <c r="B541" s="114" t="s">
        <v>9</v>
      </c>
      <c r="C541" s="71">
        <v>96714</v>
      </c>
      <c r="D541" s="72">
        <v>1</v>
      </c>
      <c r="E541" s="87">
        <v>0</v>
      </c>
    </row>
    <row r="542" spans="1:13" s="34" customFormat="1" ht="15" customHeight="1" thickTop="1">
      <c r="A542" s="39" t="s">
        <v>232</v>
      </c>
      <c r="B542" s="40" t="s">
        <v>299</v>
      </c>
      <c r="C542" s="41">
        <v>19997</v>
      </c>
      <c r="D542" s="42">
        <v>0.20680000000000001</v>
      </c>
      <c r="E542" s="43">
        <v>8.8800000000000004E-2</v>
      </c>
    </row>
    <row r="543" spans="1:13" s="34" customFormat="1" ht="13">
      <c r="A543" s="44"/>
      <c r="B543" s="45" t="s">
        <v>5</v>
      </c>
      <c r="C543" s="46">
        <v>46002</v>
      </c>
      <c r="D543" s="47">
        <v>0.47570000000000001</v>
      </c>
      <c r="E543" s="48">
        <v>4.8599999999999997E-2</v>
      </c>
    </row>
    <row r="544" spans="1:13" s="34" customFormat="1" ht="13">
      <c r="A544" s="44"/>
      <c r="B544" s="45" t="s">
        <v>298</v>
      </c>
      <c r="C544" s="46">
        <v>1149</v>
      </c>
      <c r="D544" s="47">
        <v>1.1900000000000001E-2</v>
      </c>
      <c r="E544" s="48">
        <v>0.43240000000000001</v>
      </c>
    </row>
    <row r="545" spans="1:5" s="34" customFormat="1" ht="14" thickBot="1">
      <c r="A545" s="49"/>
      <c r="B545" s="50" t="s">
        <v>53</v>
      </c>
      <c r="C545" s="51">
        <v>29566</v>
      </c>
      <c r="D545" s="52">
        <v>0.30570000000000003</v>
      </c>
      <c r="E545" s="53">
        <v>7.1400000000000005E-2</v>
      </c>
    </row>
    <row r="546" spans="1:5" s="34" customFormat="1" ht="14" thickTop="1">
      <c r="A546" s="39" t="s">
        <v>233</v>
      </c>
      <c r="B546" s="40" t="s">
        <v>299</v>
      </c>
      <c r="C546" s="41">
        <v>40519</v>
      </c>
      <c r="D546" s="42">
        <v>0.41899999999999998</v>
      </c>
      <c r="E546" s="43">
        <v>5.4199999999999998E-2</v>
      </c>
    </row>
    <row r="547" spans="1:5" s="34" customFormat="1" ht="13">
      <c r="A547" s="44"/>
      <c r="B547" s="45" t="s">
        <v>5</v>
      </c>
      <c r="C547" s="46">
        <v>25034</v>
      </c>
      <c r="D547" s="47">
        <v>0.25879999999999997</v>
      </c>
      <c r="E547" s="48">
        <v>7.7200000000000005E-2</v>
      </c>
    </row>
    <row r="548" spans="1:5" s="34" customFormat="1" ht="13">
      <c r="A548" s="44"/>
      <c r="B548" s="45" t="s">
        <v>298</v>
      </c>
      <c r="C548" s="46">
        <v>1595</v>
      </c>
      <c r="D548" s="47">
        <v>1.6500000000000001E-2</v>
      </c>
      <c r="E548" s="48">
        <v>0.39350000000000002</v>
      </c>
    </row>
    <row r="549" spans="1:5" s="34" customFormat="1" ht="14" thickBot="1">
      <c r="A549" s="49"/>
      <c r="B549" s="50" t="s">
        <v>53</v>
      </c>
      <c r="C549" s="51">
        <v>29566</v>
      </c>
      <c r="D549" s="52">
        <v>0.30570000000000003</v>
      </c>
      <c r="E549" s="53">
        <v>7.1400000000000005E-2</v>
      </c>
    </row>
    <row r="550" spans="1:5" s="34" customFormat="1" ht="14" thickTop="1">
      <c r="A550" s="39" t="s">
        <v>234</v>
      </c>
      <c r="B550" s="40" t="s">
        <v>299</v>
      </c>
      <c r="C550" s="41">
        <v>46606</v>
      </c>
      <c r="D550" s="42">
        <v>0.4819</v>
      </c>
      <c r="E550" s="43">
        <v>4.8099999999999997E-2</v>
      </c>
    </row>
    <row r="551" spans="1:5" s="34" customFormat="1" ht="13">
      <c r="A551" s="44"/>
      <c r="B551" s="45" t="s">
        <v>5</v>
      </c>
      <c r="C551" s="46">
        <v>18293</v>
      </c>
      <c r="D551" s="47">
        <v>0.18909999999999999</v>
      </c>
      <c r="E551" s="48">
        <v>8.9800000000000005E-2</v>
      </c>
    </row>
    <row r="552" spans="1:5" s="34" customFormat="1" ht="13">
      <c r="A552" s="44"/>
      <c r="B552" s="45" t="s">
        <v>298</v>
      </c>
      <c r="C552" s="46">
        <v>2249</v>
      </c>
      <c r="D552" s="47">
        <v>2.3300000000000001E-2</v>
      </c>
      <c r="E552" s="48">
        <v>0.33129999999999998</v>
      </c>
    </row>
    <row r="553" spans="1:5" s="34" customFormat="1" ht="14" thickBot="1">
      <c r="A553" s="49"/>
      <c r="B553" s="50" t="s">
        <v>53</v>
      </c>
      <c r="C553" s="51">
        <v>29566</v>
      </c>
      <c r="D553" s="52">
        <v>0.30570000000000003</v>
      </c>
      <c r="E553" s="53">
        <v>7.1400000000000005E-2</v>
      </c>
    </row>
    <row r="554" spans="1:5" s="34" customFormat="1" ht="15" thickTop="1" thickBot="1"/>
    <row r="555" spans="1:5" s="34" customFormat="1" ht="14.25" customHeight="1" thickTop="1">
      <c r="A555" s="122" t="s">
        <v>231</v>
      </c>
      <c r="B555" s="123" t="s">
        <v>9</v>
      </c>
      <c r="C555" s="71">
        <v>96714</v>
      </c>
      <c r="D555" s="72">
        <v>1</v>
      </c>
      <c r="E555" s="87">
        <v>0</v>
      </c>
    </row>
    <row r="556" spans="1:5" s="34" customFormat="1" ht="13">
      <c r="A556" s="124" t="s">
        <v>329</v>
      </c>
      <c r="B556" s="125"/>
      <c r="C556" s="46">
        <v>29566</v>
      </c>
      <c r="D556" s="47">
        <v>0.30570000000000003</v>
      </c>
      <c r="E556" s="48">
        <v>7.1400000000000005E-2</v>
      </c>
    </row>
    <row r="557" spans="1:5" s="34" customFormat="1" ht="13">
      <c r="A557" s="124" t="s">
        <v>384</v>
      </c>
      <c r="B557" s="125"/>
      <c r="C557" s="46">
        <v>66118</v>
      </c>
      <c r="D557" s="47">
        <v>0.68359999999999999</v>
      </c>
      <c r="E557" s="48">
        <v>3.2199999999999999E-2</v>
      </c>
    </row>
    <row r="558" spans="1:5" s="34" customFormat="1" ht="13">
      <c r="A558" s="124" t="s">
        <v>386</v>
      </c>
      <c r="B558" s="125"/>
      <c r="C558" s="46">
        <v>1030</v>
      </c>
      <c r="D558" s="47">
        <v>1.06E-2</v>
      </c>
      <c r="E558" s="48">
        <v>0.4733</v>
      </c>
    </row>
    <row r="559" spans="1:5" s="34" customFormat="1" ht="13">
      <c r="A559" s="55" t="s">
        <v>385</v>
      </c>
    </row>
    <row r="560" spans="1:5" s="34" customFormat="1" ht="13"/>
    <row r="561" spans="1:10" s="34" customFormat="1" ht="14">
      <c r="A561" s="16" t="s">
        <v>387</v>
      </c>
    </row>
    <row r="562" spans="1:10" s="34" customFormat="1" ht="13">
      <c r="A562" s="58" t="s">
        <v>388</v>
      </c>
    </row>
    <row r="563" spans="1:10" s="34" customFormat="1" ht="14" thickBot="1">
      <c r="A563" s="58"/>
    </row>
    <row r="564" spans="1:10" s="34" customFormat="1" ht="15" customHeight="1" thickTop="1" thickBot="1">
      <c r="A564" s="115"/>
      <c r="B564" s="116"/>
      <c r="C564" s="119" t="s">
        <v>6</v>
      </c>
      <c r="D564" s="120"/>
      <c r="E564" s="121"/>
      <c r="G564" s="60" t="s">
        <v>274</v>
      </c>
      <c r="H564" s="60" t="s">
        <v>238</v>
      </c>
      <c r="I564" s="41">
        <v>17921</v>
      </c>
      <c r="J564" s="42">
        <v>0.18529999999999999</v>
      </c>
    </row>
    <row r="565" spans="1:10" s="34" customFormat="1" ht="15" thickTop="1" thickBot="1">
      <c r="A565" s="117"/>
      <c r="B565" s="118"/>
      <c r="C565" s="36" t="s">
        <v>3</v>
      </c>
      <c r="D565" s="37" t="s">
        <v>1</v>
      </c>
      <c r="E565" s="38" t="s">
        <v>2</v>
      </c>
      <c r="G565" s="60"/>
      <c r="H565" s="50" t="s">
        <v>240</v>
      </c>
      <c r="I565" s="51">
        <v>5198</v>
      </c>
      <c r="J565" s="52">
        <v>5.3699999999999998E-2</v>
      </c>
    </row>
    <row r="566" spans="1:10" s="34" customFormat="1" ht="15.75" customHeight="1" thickTop="1" thickBot="1">
      <c r="A566" s="113" t="s">
        <v>231</v>
      </c>
      <c r="B566" s="114" t="s">
        <v>9</v>
      </c>
      <c r="C566" s="71">
        <v>96714</v>
      </c>
      <c r="D566" s="72">
        <v>1</v>
      </c>
      <c r="E566" s="87">
        <v>0</v>
      </c>
      <c r="G566" s="60" t="s">
        <v>239</v>
      </c>
      <c r="H566" s="60" t="s">
        <v>238</v>
      </c>
      <c r="I566" s="41">
        <v>28402</v>
      </c>
      <c r="J566" s="42">
        <v>0.29370000000000002</v>
      </c>
    </row>
    <row r="567" spans="1:10" s="34" customFormat="1" ht="15" thickTop="1" thickBot="1">
      <c r="A567" s="39" t="s">
        <v>275</v>
      </c>
      <c r="B567" s="40" t="s">
        <v>299</v>
      </c>
      <c r="C567" s="41">
        <v>17921</v>
      </c>
      <c r="D567" s="42">
        <v>0.18529999999999999</v>
      </c>
      <c r="E567" s="43">
        <v>9.9400000000000002E-2</v>
      </c>
      <c r="G567" s="60"/>
      <c r="H567" s="59" t="s">
        <v>240</v>
      </c>
      <c r="I567" s="51">
        <v>47517</v>
      </c>
      <c r="J567" s="52">
        <v>0.49130000000000001</v>
      </c>
    </row>
    <row r="568" spans="1:10" s="34" customFormat="1" ht="15" thickTop="1" thickBot="1">
      <c r="A568" s="44"/>
      <c r="B568" s="45" t="s">
        <v>5</v>
      </c>
      <c r="C568" s="46">
        <v>67818</v>
      </c>
      <c r="D568" s="47">
        <v>0.70120000000000005</v>
      </c>
      <c r="E568" s="48">
        <v>2.75E-2</v>
      </c>
      <c r="G568" s="60" t="s">
        <v>241</v>
      </c>
      <c r="H568" s="60" t="s">
        <v>238</v>
      </c>
      <c r="I568" s="41">
        <v>43543</v>
      </c>
      <c r="J568" s="42">
        <v>0.45019999999999999</v>
      </c>
    </row>
    <row r="569" spans="1:10" s="34" customFormat="1" ht="15" thickTop="1" thickBot="1">
      <c r="A569" s="44"/>
      <c r="B569" s="45" t="s">
        <v>298</v>
      </c>
      <c r="C569" s="46">
        <v>5776</v>
      </c>
      <c r="D569" s="47">
        <v>5.9700000000000003E-2</v>
      </c>
      <c r="E569" s="48">
        <v>0.12609999999999999</v>
      </c>
      <c r="G569" s="60"/>
      <c r="H569" s="59" t="s">
        <v>240</v>
      </c>
      <c r="I569" s="51">
        <v>43999</v>
      </c>
      <c r="J569" s="52">
        <v>0.45490000000000003</v>
      </c>
    </row>
    <row r="570" spans="1:10" s="34" customFormat="1" ht="15" thickTop="1" thickBot="1">
      <c r="A570" s="49"/>
      <c r="B570" s="50" t="s">
        <v>269</v>
      </c>
      <c r="C570" s="51">
        <v>5198</v>
      </c>
      <c r="D570" s="52">
        <v>5.3699999999999998E-2</v>
      </c>
      <c r="E570" s="53">
        <v>0</v>
      </c>
    </row>
    <row r="571" spans="1:10" s="34" customFormat="1" ht="14" thickTop="1">
      <c r="A571" s="39" t="s">
        <v>270</v>
      </c>
      <c r="B571" s="40" t="s">
        <v>299</v>
      </c>
      <c r="C571" s="41">
        <v>28402</v>
      </c>
      <c r="D571" s="42">
        <v>0.29370000000000002</v>
      </c>
      <c r="E571" s="43">
        <v>3.49E-2</v>
      </c>
    </row>
    <row r="572" spans="1:10" s="34" customFormat="1" ht="13">
      <c r="A572" s="44"/>
      <c r="B572" s="45" t="s">
        <v>5</v>
      </c>
      <c r="C572" s="46">
        <v>17440</v>
      </c>
      <c r="D572" s="47">
        <v>0.18029999999999999</v>
      </c>
      <c r="E572" s="48">
        <v>5.5300000000000002E-2</v>
      </c>
    </row>
    <row r="573" spans="1:10" s="34" customFormat="1" ht="13">
      <c r="A573" s="44"/>
      <c r="B573" s="45" t="s">
        <v>298</v>
      </c>
      <c r="C573" s="46">
        <v>3355</v>
      </c>
      <c r="D573" s="47">
        <v>3.4700000000000002E-2</v>
      </c>
      <c r="E573" s="48">
        <v>0.15690000000000001</v>
      </c>
    </row>
    <row r="574" spans="1:10" s="34" customFormat="1" ht="14" thickBot="1">
      <c r="A574" s="49"/>
      <c r="B574" s="50" t="s">
        <v>271</v>
      </c>
      <c r="C574" s="51">
        <v>47517</v>
      </c>
      <c r="D574" s="52">
        <v>0.49130000000000001</v>
      </c>
      <c r="E574" s="53">
        <v>0</v>
      </c>
    </row>
    <row r="575" spans="1:10" s="34" customFormat="1" ht="14" thickTop="1">
      <c r="A575" s="39" t="s">
        <v>272</v>
      </c>
      <c r="B575" s="40" t="s">
        <v>299</v>
      </c>
      <c r="C575" s="41">
        <v>43543</v>
      </c>
      <c r="D575" s="42">
        <v>0.45019999999999999</v>
      </c>
      <c r="E575" s="43">
        <v>3.49E-2</v>
      </c>
    </row>
    <row r="576" spans="1:10" s="34" customFormat="1" ht="13">
      <c r="A576" s="44"/>
      <c r="B576" s="45" t="s">
        <v>5</v>
      </c>
      <c r="C576" s="46">
        <v>8470</v>
      </c>
      <c r="D576" s="47">
        <v>8.7599999999999997E-2</v>
      </c>
      <c r="E576" s="48">
        <v>0.17449999999999999</v>
      </c>
    </row>
    <row r="577" spans="1:9" s="34" customFormat="1" ht="13">
      <c r="A577" s="44"/>
      <c r="B577" s="45" t="s">
        <v>298</v>
      </c>
      <c r="C577" s="46">
        <v>702</v>
      </c>
      <c r="D577" s="47">
        <v>7.3000000000000001E-3</v>
      </c>
      <c r="E577" s="48">
        <v>0.61160000000000003</v>
      </c>
    </row>
    <row r="578" spans="1:9" s="34" customFormat="1" ht="14" thickBot="1">
      <c r="A578" s="49"/>
      <c r="B578" s="50" t="s">
        <v>273</v>
      </c>
      <c r="C578" s="51">
        <v>43999</v>
      </c>
      <c r="D578" s="52">
        <v>0.45490000000000003</v>
      </c>
      <c r="E578" s="53">
        <v>0</v>
      </c>
    </row>
    <row r="579" spans="1:9" s="34" customFormat="1" ht="14" thickTop="1"/>
    <row r="580" spans="1:9" s="34" customFormat="1" ht="13"/>
    <row r="581" spans="1:9" s="34" customFormat="1" ht="13"/>
    <row r="582" spans="1:9" s="34" customFormat="1" ht="13"/>
    <row r="583" spans="1:9" s="34" customFormat="1" ht="13"/>
    <row r="584" spans="1:9" s="34" customFormat="1" ht="13"/>
    <row r="585" spans="1:9" s="34" customFormat="1" ht="13"/>
    <row r="586" spans="1:9" s="34" customFormat="1" ht="13"/>
    <row r="587" spans="1:9" s="34" customFormat="1" ht="13"/>
    <row r="588" spans="1:9" s="34" customFormat="1" ht="13">
      <c r="F588"/>
      <c r="G588"/>
      <c r="H588"/>
      <c r="I588"/>
    </row>
    <row r="589" spans="1:9" ht="14">
      <c r="A589" s="16" t="s">
        <v>333</v>
      </c>
    </row>
    <row r="590" spans="1:9">
      <c r="A590" s="1"/>
    </row>
    <row r="591" spans="1:9">
      <c r="A591" s="107"/>
      <c r="B591" s="109" t="s">
        <v>6</v>
      </c>
      <c r="C591" s="110"/>
    </row>
    <row r="592" spans="1:9" ht="15" customHeight="1" thickBot="1">
      <c r="A592" s="108"/>
      <c r="B592" s="2" t="s">
        <v>3</v>
      </c>
      <c r="C592" s="3" t="s">
        <v>1</v>
      </c>
    </row>
    <row r="593" spans="1:3" ht="13" thickTop="1">
      <c r="A593" s="73" t="s">
        <v>231</v>
      </c>
      <c r="B593" s="71">
        <v>96714</v>
      </c>
      <c r="C593" s="72">
        <v>1</v>
      </c>
    </row>
    <row r="594" spans="1:3">
      <c r="A594" s="45" t="s">
        <v>334</v>
      </c>
      <c r="B594" s="46">
        <v>36020</v>
      </c>
      <c r="C594" s="47">
        <v>0.37240000000000001</v>
      </c>
    </row>
    <row r="595" spans="1:3">
      <c r="A595" s="45" t="s">
        <v>128</v>
      </c>
      <c r="B595" s="46">
        <v>10737</v>
      </c>
      <c r="C595" s="47">
        <v>0.111</v>
      </c>
    </row>
    <row r="596" spans="1:3">
      <c r="A596" s="45" t="s">
        <v>131</v>
      </c>
      <c r="B596" s="46">
        <v>8423</v>
      </c>
      <c r="C596" s="47">
        <v>8.7099999999999997E-2</v>
      </c>
    </row>
    <row r="597" spans="1:3">
      <c r="A597" s="45" t="s">
        <v>132</v>
      </c>
      <c r="B597" s="46">
        <v>5501</v>
      </c>
      <c r="C597" s="47">
        <v>5.6899999999999999E-2</v>
      </c>
    </row>
    <row r="598" spans="1:3">
      <c r="A598" s="45" t="s">
        <v>134</v>
      </c>
      <c r="B598" s="46">
        <v>5472</v>
      </c>
      <c r="C598" s="47">
        <v>5.6599999999999998E-2</v>
      </c>
    </row>
    <row r="599" spans="1:3">
      <c r="A599" s="45" t="s">
        <v>336</v>
      </c>
      <c r="B599" s="46">
        <v>4104</v>
      </c>
      <c r="C599" s="47">
        <v>4.24E-2</v>
      </c>
    </row>
    <row r="600" spans="1:3">
      <c r="A600" s="45" t="s">
        <v>133</v>
      </c>
      <c r="B600" s="46">
        <v>1934</v>
      </c>
      <c r="C600" s="47">
        <v>0.02</v>
      </c>
    </row>
    <row r="601" spans="1:3">
      <c r="A601" s="45" t="s">
        <v>129</v>
      </c>
      <c r="B601" s="46">
        <v>1638</v>
      </c>
      <c r="C601" s="47">
        <v>1.6899999999999998E-2</v>
      </c>
    </row>
    <row r="602" spans="1:3">
      <c r="A602" s="45" t="s">
        <v>130</v>
      </c>
      <c r="B602" s="46">
        <v>1133</v>
      </c>
      <c r="C602" s="47">
        <v>1.17E-2</v>
      </c>
    </row>
    <row r="603" spans="1:3">
      <c r="A603" s="45" t="s">
        <v>70</v>
      </c>
      <c r="B603" s="46">
        <v>19138</v>
      </c>
      <c r="C603" s="47">
        <v>0.19789999999999999</v>
      </c>
    </row>
    <row r="604" spans="1:3">
      <c r="A604" s="45" t="s">
        <v>298</v>
      </c>
      <c r="B604" s="46">
        <v>2612</v>
      </c>
      <c r="C604" s="47">
        <v>2.7E-2</v>
      </c>
    </row>
    <row r="612" spans="1:3" ht="14">
      <c r="A612" s="16" t="s">
        <v>389</v>
      </c>
    </row>
    <row r="613" spans="1:3">
      <c r="A613" s="1"/>
    </row>
    <row r="614" spans="1:3">
      <c r="A614" s="107"/>
      <c r="B614" s="109" t="s">
        <v>6</v>
      </c>
      <c r="C614" s="110"/>
    </row>
    <row r="615" spans="1:3" ht="15" customHeight="1" thickBot="1">
      <c r="A615" s="108"/>
      <c r="B615" s="2" t="s">
        <v>3</v>
      </c>
      <c r="C615" s="3" t="s">
        <v>1</v>
      </c>
    </row>
    <row r="616" spans="1:3" ht="13" thickTop="1">
      <c r="A616" s="73" t="s">
        <v>231</v>
      </c>
      <c r="B616" s="71">
        <v>96714</v>
      </c>
      <c r="C616" s="72">
        <v>1</v>
      </c>
    </row>
    <row r="617" spans="1:3">
      <c r="A617" s="45" t="s">
        <v>135</v>
      </c>
      <c r="B617" s="46">
        <v>7116</v>
      </c>
      <c r="C617" s="47">
        <v>7.3599999999999999E-2</v>
      </c>
    </row>
    <row r="618" spans="1:3">
      <c r="A618" s="45" t="s">
        <v>136</v>
      </c>
      <c r="B618" s="46">
        <v>14676</v>
      </c>
      <c r="C618" s="47">
        <v>0.1517</v>
      </c>
    </row>
    <row r="619" spans="1:3">
      <c r="A619" s="45" t="s">
        <v>137</v>
      </c>
      <c r="B619" s="46">
        <v>22826</v>
      </c>
      <c r="C619" s="47">
        <v>0.23599999999999999</v>
      </c>
    </row>
    <row r="620" spans="1:3">
      <c r="A620" s="45" t="s">
        <v>138</v>
      </c>
      <c r="B620" s="46">
        <v>11328</v>
      </c>
      <c r="C620" s="47">
        <v>0.1171</v>
      </c>
    </row>
    <row r="621" spans="1:3">
      <c r="A621" s="45" t="s">
        <v>139</v>
      </c>
      <c r="B621" s="46">
        <v>11185</v>
      </c>
      <c r="C621" s="47">
        <v>0.11559999999999999</v>
      </c>
    </row>
    <row r="622" spans="1:3">
      <c r="A622" s="45" t="s">
        <v>140</v>
      </c>
      <c r="B622" s="46">
        <v>6164</v>
      </c>
      <c r="C622" s="47">
        <v>6.3700000000000007E-2</v>
      </c>
    </row>
    <row r="623" spans="1:3">
      <c r="A623" s="45" t="s">
        <v>141</v>
      </c>
      <c r="B623" s="46">
        <v>5224</v>
      </c>
      <c r="C623" s="47">
        <v>5.3999999999999999E-2</v>
      </c>
    </row>
    <row r="624" spans="1:3">
      <c r="A624" s="45" t="s">
        <v>142</v>
      </c>
      <c r="B624" s="46">
        <v>4143</v>
      </c>
      <c r="C624" s="47">
        <v>4.2799999999999998E-2</v>
      </c>
    </row>
    <row r="625" spans="1:3">
      <c r="A625" s="45" t="s">
        <v>143</v>
      </c>
      <c r="B625" s="46">
        <v>6099</v>
      </c>
      <c r="C625" s="47">
        <v>6.3100000000000003E-2</v>
      </c>
    </row>
    <row r="626" spans="1:3">
      <c r="A626" s="45" t="s">
        <v>144</v>
      </c>
      <c r="B626" s="46">
        <v>7495</v>
      </c>
      <c r="C626" s="47">
        <v>7.7499999999999999E-2</v>
      </c>
    </row>
    <row r="627" spans="1:3">
      <c r="A627" s="45" t="s">
        <v>298</v>
      </c>
      <c r="B627" s="46">
        <v>458</v>
      </c>
      <c r="C627" s="47">
        <v>4.7000000000000002E-3</v>
      </c>
    </row>
    <row r="636" spans="1:3" ht="14">
      <c r="A636" s="16" t="s">
        <v>145</v>
      </c>
    </row>
    <row r="637" spans="1:3">
      <c r="A637" s="1"/>
    </row>
    <row r="638" spans="1:3">
      <c r="A638" s="107"/>
      <c r="B638" s="109" t="s">
        <v>6</v>
      </c>
      <c r="C638" s="110"/>
    </row>
    <row r="639" spans="1:3" ht="15" customHeight="1" thickBot="1">
      <c r="A639" s="108"/>
      <c r="B639" s="2" t="s">
        <v>3</v>
      </c>
      <c r="C639" s="3" t="s">
        <v>1</v>
      </c>
    </row>
    <row r="640" spans="1:3" ht="13" thickTop="1">
      <c r="A640" s="73" t="s">
        <v>231</v>
      </c>
      <c r="B640" s="71">
        <v>96714</v>
      </c>
      <c r="C640" s="72">
        <v>1</v>
      </c>
    </row>
    <row r="641" spans="1:3">
      <c r="A641" s="45" t="s">
        <v>299</v>
      </c>
      <c r="B641" s="46">
        <v>61057</v>
      </c>
      <c r="C641" s="47">
        <v>0.63129999999999997</v>
      </c>
    </row>
    <row r="642" spans="1:3">
      <c r="A642" s="45" t="s">
        <v>5</v>
      </c>
      <c r="B642" s="46">
        <v>34189</v>
      </c>
      <c r="C642" s="47">
        <v>0.35349999999999998</v>
      </c>
    </row>
    <row r="643" spans="1:3">
      <c r="A643" s="45" t="s">
        <v>14</v>
      </c>
      <c r="B643" s="46">
        <v>1468</v>
      </c>
      <c r="C643" s="47">
        <v>1.52E-2</v>
      </c>
    </row>
    <row r="658" spans="1:3" ht="14">
      <c r="A658" s="16" t="s">
        <v>276</v>
      </c>
    </row>
    <row r="659" spans="1:3">
      <c r="A659" s="1"/>
    </row>
    <row r="660" spans="1:3">
      <c r="A660" s="107"/>
      <c r="B660" s="109" t="s">
        <v>6</v>
      </c>
      <c r="C660" s="110"/>
    </row>
    <row r="661" spans="1:3" ht="15" customHeight="1" thickBot="1">
      <c r="A661" s="108"/>
      <c r="B661" s="2" t="s">
        <v>3</v>
      </c>
      <c r="C661" s="3" t="s">
        <v>1</v>
      </c>
    </row>
    <row r="662" spans="1:3" ht="13" thickTop="1">
      <c r="A662" s="73" t="s">
        <v>9</v>
      </c>
      <c r="B662" s="71">
        <v>96714</v>
      </c>
      <c r="C662" s="72">
        <v>1</v>
      </c>
    </row>
    <row r="663" spans="1:3">
      <c r="A663" s="45" t="s">
        <v>4</v>
      </c>
      <c r="B663" s="46">
        <v>60612</v>
      </c>
      <c r="C663" s="47">
        <v>0.62670000000000003</v>
      </c>
    </row>
    <row r="664" spans="1:3">
      <c r="A664" s="45" t="s">
        <v>5</v>
      </c>
      <c r="B664" s="46">
        <v>35445</v>
      </c>
      <c r="C664" s="47">
        <v>0.36649999999999999</v>
      </c>
    </row>
    <row r="665" spans="1:3">
      <c r="A665" s="45" t="s">
        <v>298</v>
      </c>
      <c r="B665" s="46">
        <v>657</v>
      </c>
      <c r="C665" s="47">
        <v>6.7999999999999996E-3</v>
      </c>
    </row>
    <row r="675" spans="1:3" ht="14">
      <c r="A675" s="16" t="s">
        <v>277</v>
      </c>
    </row>
    <row r="676" spans="1:3">
      <c r="A676" s="1"/>
    </row>
    <row r="677" spans="1:3">
      <c r="A677" s="107"/>
      <c r="B677" s="109" t="s">
        <v>6</v>
      </c>
      <c r="C677" s="110"/>
    </row>
    <row r="678" spans="1:3" ht="15" customHeight="1" thickBot="1">
      <c r="A678" s="108"/>
      <c r="B678" s="2" t="s">
        <v>3</v>
      </c>
      <c r="C678" s="3" t="s">
        <v>1</v>
      </c>
    </row>
    <row r="679" spans="1:3" ht="13" thickTop="1">
      <c r="A679" s="73" t="s">
        <v>231</v>
      </c>
      <c r="B679" s="71">
        <v>96714</v>
      </c>
      <c r="C679" s="72">
        <v>1</v>
      </c>
    </row>
    <row r="680" spans="1:3">
      <c r="A680" s="45" t="s">
        <v>299</v>
      </c>
      <c r="B680" s="46">
        <v>36517</v>
      </c>
      <c r="C680" s="47">
        <v>0.37759999999999999</v>
      </c>
    </row>
    <row r="681" spans="1:3">
      <c r="A681" s="45" t="s">
        <v>5</v>
      </c>
      <c r="B681" s="46">
        <v>58961</v>
      </c>
      <c r="C681" s="47">
        <v>0.60960000000000003</v>
      </c>
    </row>
    <row r="682" spans="1:3">
      <c r="A682" s="45" t="s">
        <v>298</v>
      </c>
      <c r="B682" s="46">
        <v>1237</v>
      </c>
      <c r="C682" s="47">
        <v>1.2800000000000001E-2</v>
      </c>
    </row>
    <row r="697" spans="1:3" ht="14">
      <c r="A697" s="16" t="s">
        <v>278</v>
      </c>
    </row>
    <row r="698" spans="1:3">
      <c r="A698" s="1"/>
    </row>
    <row r="699" spans="1:3">
      <c r="A699" s="107"/>
      <c r="B699" s="109" t="s">
        <v>6</v>
      </c>
      <c r="C699" s="110"/>
    </row>
    <row r="700" spans="1:3" ht="15" customHeight="1" thickBot="1">
      <c r="A700" s="108"/>
      <c r="B700" s="2" t="s">
        <v>3</v>
      </c>
      <c r="C700" s="3" t="s">
        <v>1</v>
      </c>
    </row>
    <row r="701" spans="1:3" ht="13" thickTop="1">
      <c r="A701" s="6" t="s">
        <v>231</v>
      </c>
      <c r="B701" s="71">
        <v>96714</v>
      </c>
      <c r="C701" s="72">
        <v>1</v>
      </c>
    </row>
    <row r="702" spans="1:3">
      <c r="A702" s="11" t="s">
        <v>242</v>
      </c>
      <c r="B702" s="12">
        <f>SUM(B681:B682)</f>
        <v>60198</v>
      </c>
      <c r="C702" s="13">
        <v>0.4279</v>
      </c>
    </row>
    <row r="703" spans="1:3">
      <c r="A703" s="11" t="s">
        <v>390</v>
      </c>
      <c r="B703" s="12">
        <f>SUM(B680)</f>
        <v>36517</v>
      </c>
      <c r="C703" s="13">
        <v>0.4279</v>
      </c>
    </row>
    <row r="705" spans="1:9">
      <c r="A705" s="45" t="s">
        <v>340</v>
      </c>
      <c r="B705" s="46">
        <v>24054</v>
      </c>
      <c r="C705" s="47">
        <v>0.2487</v>
      </c>
      <c r="D705" s="13">
        <f>B705/$B$711</f>
        <v>0.65870690363392392</v>
      </c>
    </row>
    <row r="706" spans="1:9">
      <c r="A706" s="45" t="s">
        <v>149</v>
      </c>
      <c r="B706" s="46">
        <v>6272</v>
      </c>
      <c r="C706" s="47">
        <v>6.4899999999999999E-2</v>
      </c>
      <c r="D706" s="13">
        <f>B706/$B$711</f>
        <v>0.17175562066982503</v>
      </c>
    </row>
    <row r="707" spans="1:9">
      <c r="A707" s="45" t="s">
        <v>148</v>
      </c>
      <c r="B707" s="46">
        <v>4620</v>
      </c>
      <c r="C707" s="47">
        <v>4.7800000000000002E-2</v>
      </c>
      <c r="D707" s="13">
        <f>B707/$B$711</f>
        <v>0.12651641701125504</v>
      </c>
    </row>
    <row r="708" spans="1:9">
      <c r="A708" s="45" t="s">
        <v>150</v>
      </c>
      <c r="B708" s="46">
        <v>420</v>
      </c>
      <c r="C708" s="47">
        <v>4.3E-3</v>
      </c>
      <c r="D708" s="13">
        <f>B708/$B$711</f>
        <v>1.1501492455568639E-2</v>
      </c>
    </row>
    <row r="709" spans="1:9">
      <c r="A709" s="45" t="s">
        <v>70</v>
      </c>
      <c r="B709" s="46">
        <v>1151</v>
      </c>
      <c r="C709" s="47">
        <v>1.1900000000000001E-2</v>
      </c>
      <c r="D709" s="13">
        <f t="shared" ref="D709:D710" si="8">B709/$B$711</f>
        <v>3.1519566229427393E-2</v>
      </c>
    </row>
    <row r="710" spans="1:9">
      <c r="A710" s="45" t="s">
        <v>42</v>
      </c>
      <c r="B710" s="46">
        <v>60197</v>
      </c>
      <c r="C710" s="47">
        <v>0.62239999999999995</v>
      </c>
      <c r="D710" s="13">
        <f t="shared" si="8"/>
        <v>1.6484650984472986</v>
      </c>
    </row>
    <row r="711" spans="1:9">
      <c r="B711" s="28">
        <f>SUM(B705:B709)</f>
        <v>36517</v>
      </c>
    </row>
    <row r="714" spans="1:9" ht="13">
      <c r="F714" s="34"/>
      <c r="G714" s="34"/>
      <c r="H714" s="34"/>
      <c r="I714" s="34"/>
    </row>
    <row r="715" spans="1:9" s="34" customFormat="1" ht="13"/>
    <row r="716" spans="1:9" s="34" customFormat="1" ht="15" thickBot="1">
      <c r="A716" s="16" t="s">
        <v>248</v>
      </c>
    </row>
    <row r="717" spans="1:9" s="34" customFormat="1" ht="15" thickTop="1" thickBot="1">
      <c r="A717" s="35"/>
      <c r="F717" s="39" t="s">
        <v>243</v>
      </c>
      <c r="G717" s="40" t="s">
        <v>299</v>
      </c>
      <c r="H717" s="41">
        <v>25889</v>
      </c>
      <c r="I717" s="42">
        <v>0.26769999999999999</v>
      </c>
    </row>
    <row r="718" spans="1:9" s="34" customFormat="1" ht="15" customHeight="1" thickTop="1" thickBot="1">
      <c r="A718" s="115"/>
      <c r="B718" s="116"/>
      <c r="C718" s="119" t="s">
        <v>6</v>
      </c>
      <c r="D718" s="120"/>
      <c r="E718" s="121"/>
      <c r="F718" s="39" t="s">
        <v>279</v>
      </c>
      <c r="G718" s="40" t="s">
        <v>299</v>
      </c>
      <c r="H718" s="41">
        <v>15007</v>
      </c>
      <c r="I718" s="42">
        <v>0.1552</v>
      </c>
    </row>
    <row r="719" spans="1:9" s="34" customFormat="1" ht="15" thickTop="1" thickBot="1">
      <c r="A719" s="117"/>
      <c r="B719" s="118"/>
      <c r="C719" s="36" t="s">
        <v>3</v>
      </c>
      <c r="D719" s="37" t="s">
        <v>1</v>
      </c>
      <c r="E719" s="38" t="s">
        <v>2</v>
      </c>
      <c r="F719" s="39" t="s">
        <v>244</v>
      </c>
      <c r="G719" s="40" t="s">
        <v>299</v>
      </c>
      <c r="H719" s="41">
        <v>10754</v>
      </c>
      <c r="I719" s="42">
        <v>0.11119999999999999</v>
      </c>
    </row>
    <row r="720" spans="1:9" s="34" customFormat="1" ht="15.75" customHeight="1" thickTop="1" thickBot="1">
      <c r="A720" s="113" t="s">
        <v>231</v>
      </c>
      <c r="B720" s="114" t="s">
        <v>9</v>
      </c>
      <c r="C720" s="71">
        <v>96714</v>
      </c>
      <c r="D720" s="72">
        <v>1</v>
      </c>
      <c r="E720" s="87">
        <v>0</v>
      </c>
      <c r="F720" s="39" t="s">
        <v>247</v>
      </c>
      <c r="G720" s="40" t="s">
        <v>299</v>
      </c>
      <c r="H720" s="41">
        <v>8455</v>
      </c>
      <c r="I720" s="42">
        <v>8.7400000000000005E-2</v>
      </c>
    </row>
    <row r="721" spans="1:9" s="34" customFormat="1" ht="15" thickTop="1" thickBot="1">
      <c r="A721" s="39" t="s">
        <v>243</v>
      </c>
      <c r="B721" s="40" t="s">
        <v>299</v>
      </c>
      <c r="C721" s="41">
        <v>25889</v>
      </c>
      <c r="D721" s="42">
        <v>0.26769999999999999</v>
      </c>
      <c r="E721" s="43">
        <v>7.6999999999999999E-2</v>
      </c>
      <c r="F721" s="39" t="s">
        <v>246</v>
      </c>
      <c r="G721" s="40" t="s">
        <v>299</v>
      </c>
      <c r="H721" s="41">
        <v>4175</v>
      </c>
      <c r="I721" s="42">
        <v>4.3200000000000002E-2</v>
      </c>
    </row>
    <row r="722" spans="1:9" s="34" customFormat="1" ht="14" thickTop="1">
      <c r="A722" s="61"/>
      <c r="B722" s="45" t="s">
        <v>5</v>
      </c>
      <c r="C722" s="46">
        <v>62994</v>
      </c>
      <c r="D722" s="47">
        <v>0.65129999999999999</v>
      </c>
      <c r="E722" s="48">
        <v>3.3500000000000002E-2</v>
      </c>
      <c r="F722" s="39" t="s">
        <v>245</v>
      </c>
      <c r="G722" s="40" t="s">
        <v>299</v>
      </c>
      <c r="H722" s="41">
        <v>2595</v>
      </c>
      <c r="I722" s="42">
        <v>2.6800000000000001E-2</v>
      </c>
    </row>
    <row r="723" spans="1:9" s="34" customFormat="1" ht="14" thickBot="1">
      <c r="A723" s="62"/>
      <c r="B723" s="50" t="s">
        <v>298</v>
      </c>
      <c r="C723" s="51">
        <v>7831</v>
      </c>
      <c r="D723" s="52">
        <v>8.1000000000000003E-2</v>
      </c>
      <c r="E723" s="53">
        <v>0.13780000000000001</v>
      </c>
    </row>
    <row r="724" spans="1:9" s="34" customFormat="1" ht="14" thickTop="1">
      <c r="A724" s="39" t="s">
        <v>244</v>
      </c>
      <c r="B724" s="40" t="s">
        <v>299</v>
      </c>
      <c r="C724" s="41">
        <v>10754</v>
      </c>
      <c r="D724" s="42">
        <v>0.11119999999999999</v>
      </c>
      <c r="E724" s="43">
        <v>0.14149999999999999</v>
      </c>
    </row>
    <row r="725" spans="1:9" s="34" customFormat="1" ht="13">
      <c r="A725" s="61"/>
      <c r="B725" s="45" t="s">
        <v>5</v>
      </c>
      <c r="C725" s="46">
        <v>76194</v>
      </c>
      <c r="D725" s="47">
        <v>0.78779999999999994</v>
      </c>
      <c r="E725" s="48">
        <v>2.4299999999999999E-2</v>
      </c>
    </row>
    <row r="726" spans="1:9" s="34" customFormat="1" ht="14" thickBot="1">
      <c r="A726" s="62"/>
      <c r="B726" s="50" t="s">
        <v>298</v>
      </c>
      <c r="C726" s="51">
        <v>9767</v>
      </c>
      <c r="D726" s="52">
        <v>0.10100000000000001</v>
      </c>
      <c r="E726" s="53">
        <v>0.12690000000000001</v>
      </c>
    </row>
    <row r="727" spans="1:9" s="34" customFormat="1" ht="14" thickTop="1">
      <c r="A727" s="39" t="s">
        <v>279</v>
      </c>
      <c r="B727" s="40" t="s">
        <v>299</v>
      </c>
      <c r="C727" s="41">
        <v>15007</v>
      </c>
      <c r="D727" s="42">
        <v>0.1552</v>
      </c>
      <c r="E727" s="43">
        <v>0.1076</v>
      </c>
    </row>
    <row r="728" spans="1:9" s="34" customFormat="1" ht="13">
      <c r="A728" s="61"/>
      <c r="B728" s="45" t="s">
        <v>5</v>
      </c>
      <c r="C728" s="46">
        <v>72716</v>
      </c>
      <c r="D728" s="47">
        <v>0.75190000000000001</v>
      </c>
      <c r="E728" s="48">
        <v>2.6100000000000002E-2</v>
      </c>
    </row>
    <row r="729" spans="1:9" s="34" customFormat="1" ht="14" thickBot="1">
      <c r="A729" s="62"/>
      <c r="B729" s="50" t="s">
        <v>298</v>
      </c>
      <c r="C729" s="51">
        <v>8992</v>
      </c>
      <c r="D729" s="52">
        <v>9.2999999999999999E-2</v>
      </c>
      <c r="E729" s="53">
        <v>0.13469999999999999</v>
      </c>
    </row>
    <row r="730" spans="1:9" s="34" customFormat="1" ht="14" thickTop="1">
      <c r="A730" s="39" t="s">
        <v>245</v>
      </c>
      <c r="B730" s="40" t="s">
        <v>299</v>
      </c>
      <c r="C730" s="41">
        <v>2595</v>
      </c>
      <c r="D730" s="42">
        <v>2.6800000000000001E-2</v>
      </c>
      <c r="E730" s="43">
        <v>0.25069999999999998</v>
      </c>
    </row>
    <row r="731" spans="1:9" s="34" customFormat="1" ht="13">
      <c r="A731" s="61"/>
      <c r="B731" s="45" t="s">
        <v>5</v>
      </c>
      <c r="C731" s="46">
        <v>84139</v>
      </c>
      <c r="D731" s="47">
        <v>0.87</v>
      </c>
      <c r="E731" s="48">
        <v>1.6299999999999999E-2</v>
      </c>
    </row>
    <row r="732" spans="1:9" s="34" customFormat="1" ht="14" thickBot="1">
      <c r="A732" s="62"/>
      <c r="B732" s="50" t="s">
        <v>298</v>
      </c>
      <c r="C732" s="51">
        <v>9980</v>
      </c>
      <c r="D732" s="52">
        <v>0.1032</v>
      </c>
      <c r="E732" s="53">
        <v>0.12470000000000001</v>
      </c>
    </row>
    <row r="733" spans="1:9" s="34" customFormat="1" ht="14" thickTop="1">
      <c r="A733" s="39" t="s">
        <v>246</v>
      </c>
      <c r="B733" s="40" t="s">
        <v>299</v>
      </c>
      <c r="C733" s="41">
        <v>4175</v>
      </c>
      <c r="D733" s="42">
        <v>4.3200000000000002E-2</v>
      </c>
      <c r="E733" s="43">
        <v>0.21160000000000001</v>
      </c>
    </row>
    <row r="734" spans="1:9" s="34" customFormat="1" ht="13">
      <c r="A734" s="61"/>
      <c r="B734" s="45" t="s">
        <v>5</v>
      </c>
      <c r="C734" s="46">
        <v>82679</v>
      </c>
      <c r="D734" s="47">
        <v>0.85489999999999999</v>
      </c>
      <c r="E734" s="48">
        <v>1.7899999999999999E-2</v>
      </c>
    </row>
    <row r="735" spans="1:9" s="34" customFormat="1" ht="14" thickBot="1">
      <c r="A735" s="62"/>
      <c r="B735" s="50" t="s">
        <v>298</v>
      </c>
      <c r="C735" s="51">
        <v>9860</v>
      </c>
      <c r="D735" s="52">
        <v>0.10199999999999999</v>
      </c>
      <c r="E735" s="53">
        <v>0.12590000000000001</v>
      </c>
    </row>
    <row r="736" spans="1:9" s="34" customFormat="1" ht="14" thickTop="1">
      <c r="A736" s="39" t="s">
        <v>247</v>
      </c>
      <c r="B736" s="40" t="s">
        <v>299</v>
      </c>
      <c r="C736" s="41">
        <v>8455</v>
      </c>
      <c r="D736" s="42">
        <v>8.7400000000000005E-2</v>
      </c>
      <c r="E736" s="43">
        <v>0.14069999999999999</v>
      </c>
    </row>
    <row r="737" spans="1:9" s="34" customFormat="1" ht="13">
      <c r="A737" s="61"/>
      <c r="B737" s="45" t="s">
        <v>5</v>
      </c>
      <c r="C737" s="46">
        <v>78239</v>
      </c>
      <c r="D737" s="47">
        <v>0.80900000000000005</v>
      </c>
      <c r="E737" s="48">
        <v>2.1000000000000001E-2</v>
      </c>
    </row>
    <row r="738" spans="1:9" s="34" customFormat="1" ht="14" thickBot="1">
      <c r="A738" s="62"/>
      <c r="B738" s="50" t="s">
        <v>298</v>
      </c>
      <c r="C738" s="51">
        <v>10021</v>
      </c>
      <c r="D738" s="52">
        <v>0.1036</v>
      </c>
      <c r="E738" s="53">
        <v>0.1244</v>
      </c>
    </row>
    <row r="739" spans="1:9" s="34" customFormat="1" ht="14" thickTop="1"/>
    <row r="740" spans="1:9" s="34" customFormat="1" ht="13"/>
    <row r="741" spans="1:9" s="34" customFormat="1" ht="13"/>
    <row r="742" spans="1:9" s="34" customFormat="1" ht="13"/>
    <row r="743" spans="1:9" s="34" customFormat="1" ht="13">
      <c r="F743"/>
      <c r="G743"/>
      <c r="H743"/>
      <c r="I743"/>
    </row>
    <row r="744" spans="1:9" ht="14">
      <c r="A744" s="16" t="s">
        <v>249</v>
      </c>
    </row>
    <row r="745" spans="1:9">
      <c r="A745" s="1"/>
    </row>
    <row r="746" spans="1:9">
      <c r="A746" s="107"/>
      <c r="B746" s="109" t="s">
        <v>6</v>
      </c>
      <c r="C746" s="110"/>
    </row>
    <row r="747" spans="1:9" ht="15" customHeight="1" thickBot="1">
      <c r="A747" s="108"/>
      <c r="B747" s="2" t="s">
        <v>3</v>
      </c>
      <c r="C747" s="3" t="s">
        <v>1</v>
      </c>
    </row>
    <row r="748" spans="1:9" ht="13" thickTop="1">
      <c r="A748" s="73" t="s">
        <v>231</v>
      </c>
      <c r="B748" s="71">
        <v>96714</v>
      </c>
      <c r="C748" s="72">
        <v>1</v>
      </c>
    </row>
    <row r="749" spans="1:9">
      <c r="A749" s="45" t="s">
        <v>347</v>
      </c>
      <c r="B749" s="46">
        <v>68226</v>
      </c>
      <c r="C749" s="47">
        <v>0.70540000000000003</v>
      </c>
    </row>
    <row r="750" spans="1:9">
      <c r="A750" s="45" t="s">
        <v>151</v>
      </c>
      <c r="B750" s="46">
        <v>13832</v>
      </c>
      <c r="C750" s="47">
        <v>0.14299999999999999</v>
      </c>
    </row>
    <row r="751" spans="1:9">
      <c r="A751" s="45" t="s">
        <v>348</v>
      </c>
      <c r="B751" s="46">
        <v>12827</v>
      </c>
      <c r="C751" s="47">
        <v>0.1326</v>
      </c>
    </row>
    <row r="752" spans="1:9">
      <c r="A752" s="45" t="s">
        <v>391</v>
      </c>
      <c r="B752" s="46">
        <v>1219</v>
      </c>
      <c r="C752" s="47">
        <v>1.26E-2</v>
      </c>
    </row>
    <row r="753" spans="1:9">
      <c r="A753" s="45" t="s">
        <v>350</v>
      </c>
      <c r="B753" s="46">
        <v>7034</v>
      </c>
      <c r="C753" s="47">
        <v>7.2700000000000001E-2</v>
      </c>
    </row>
    <row r="754" spans="1:9">
      <c r="A754" s="45" t="s">
        <v>152</v>
      </c>
      <c r="B754" s="46">
        <v>472</v>
      </c>
      <c r="C754" s="47">
        <v>4.8999999999999998E-3</v>
      </c>
    </row>
    <row r="764" spans="1:9" ht="13">
      <c r="F764" s="34"/>
      <c r="G764" s="34"/>
      <c r="H764" s="34"/>
      <c r="I764" s="34"/>
    </row>
    <row r="765" spans="1:9" s="34" customFormat="1" ht="13"/>
    <row r="766" spans="1:9" s="34" customFormat="1" ht="14">
      <c r="A766" s="16" t="s">
        <v>392</v>
      </c>
    </row>
    <row r="767" spans="1:9" s="34" customFormat="1" ht="15" thickBot="1">
      <c r="A767" s="16"/>
      <c r="G767" s="16" t="s">
        <v>393</v>
      </c>
    </row>
    <row r="768" spans="1:9" s="34" customFormat="1" ht="15" thickTop="1" thickBot="1">
      <c r="A768" s="122" t="s">
        <v>231</v>
      </c>
      <c r="B768" s="123"/>
      <c r="C768" s="71">
        <v>96714</v>
      </c>
      <c r="D768" s="72">
        <v>1</v>
      </c>
      <c r="E768" s="54">
        <v>0</v>
      </c>
      <c r="H768" s="34" t="s">
        <v>3</v>
      </c>
    </row>
    <row r="769" spans="1:10" s="34" customFormat="1" ht="15" thickTop="1" thickBot="1">
      <c r="A769" s="124" t="s">
        <v>254</v>
      </c>
      <c r="B769" s="125"/>
      <c r="C769" s="46">
        <v>68331</v>
      </c>
      <c r="D769" s="47">
        <v>0.70650000000000002</v>
      </c>
      <c r="E769" s="48">
        <f>C769/$C$772</f>
        <v>0.70946808842004716</v>
      </c>
      <c r="G769" s="39" t="s">
        <v>250</v>
      </c>
      <c r="H769" s="46">
        <f>SUM(C777:C778)</f>
        <v>66979</v>
      </c>
      <c r="I769" s="46">
        <v>31315</v>
      </c>
      <c r="J769" s="48">
        <f>I769/$H$769</f>
        <v>0.4675346003971394</v>
      </c>
    </row>
    <row r="770" spans="1:10" s="34" customFormat="1" ht="15" thickTop="1" thickBot="1">
      <c r="A770" s="124" t="s">
        <v>153</v>
      </c>
      <c r="B770" s="125"/>
      <c r="C770" s="46">
        <v>27982</v>
      </c>
      <c r="D770" s="47">
        <v>0.2893</v>
      </c>
      <c r="E770" s="48">
        <f>C770/$C$772</f>
        <v>0.29053191157995284</v>
      </c>
      <c r="G770" s="39" t="s">
        <v>252</v>
      </c>
      <c r="H770" s="46">
        <f>SUM(C781:C782)</f>
        <v>65247</v>
      </c>
      <c r="I770" s="46">
        <v>44039</v>
      </c>
      <c r="J770" s="48">
        <f>I770/$H$769</f>
        <v>0.65750459099120617</v>
      </c>
    </row>
    <row r="771" spans="1:10" s="34" customFormat="1" ht="15" thickTop="1" thickBot="1">
      <c r="A771" s="134" t="s">
        <v>236</v>
      </c>
      <c r="B771" s="135"/>
      <c r="C771" s="51">
        <v>401</v>
      </c>
      <c r="D771" s="52">
        <v>4.1000000000000003E-3</v>
      </c>
      <c r="E771" s="53"/>
      <c r="G771" s="39" t="s">
        <v>253</v>
      </c>
      <c r="H771" s="46">
        <f>SUM(C785:C786)</f>
        <v>63577</v>
      </c>
      <c r="I771" s="46">
        <v>33386</v>
      </c>
      <c r="J771" s="48">
        <f>I771/$H$769</f>
        <v>0.49845473954523062</v>
      </c>
    </row>
    <row r="772" spans="1:10" s="34" customFormat="1" ht="14" thickTop="1">
      <c r="B772" s="35"/>
      <c r="C772" s="56">
        <f>SUM(C769:C770)</f>
        <v>96313</v>
      </c>
    </row>
    <row r="773" spans="1:10" s="34" customFormat="1" ht="13">
      <c r="B773" s="35"/>
    </row>
    <row r="774" spans="1:10" s="34" customFormat="1" ht="15" customHeight="1">
      <c r="A774" s="115"/>
      <c r="B774" s="116"/>
      <c r="C774" s="119" t="s">
        <v>6</v>
      </c>
      <c r="D774" s="120"/>
      <c r="E774" s="121"/>
    </row>
    <row r="775" spans="1:10" s="34" customFormat="1" ht="14" thickBot="1">
      <c r="A775" s="117"/>
      <c r="B775" s="118"/>
      <c r="C775" s="36" t="s">
        <v>3</v>
      </c>
      <c r="D775" s="37" t="s">
        <v>1</v>
      </c>
      <c r="E775" s="38" t="s">
        <v>2</v>
      </c>
    </row>
    <row r="776" spans="1:10" s="34" customFormat="1" ht="15" customHeight="1" thickTop="1" thickBot="1">
      <c r="A776" s="113" t="s">
        <v>231</v>
      </c>
      <c r="B776" s="114" t="s">
        <v>9</v>
      </c>
      <c r="C776" s="71">
        <v>96714</v>
      </c>
      <c r="D776" s="72">
        <v>1</v>
      </c>
      <c r="E776" s="87">
        <v>0</v>
      </c>
    </row>
    <row r="777" spans="1:10" s="34" customFormat="1" ht="14" thickTop="1">
      <c r="A777" s="39" t="s">
        <v>250</v>
      </c>
      <c r="B777" s="40" t="s">
        <v>299</v>
      </c>
      <c r="C777" s="41">
        <v>35664</v>
      </c>
      <c r="D777" s="42">
        <v>0.36880000000000002</v>
      </c>
      <c r="E777" s="43">
        <v>6.0100000000000001E-2</v>
      </c>
    </row>
    <row r="778" spans="1:10" s="34" customFormat="1" ht="13">
      <c r="A778" s="61"/>
      <c r="B778" s="45" t="s">
        <v>5</v>
      </c>
      <c r="C778" s="46">
        <v>31315</v>
      </c>
      <c r="D778" s="47">
        <v>0.32379999999999998</v>
      </c>
      <c r="E778" s="48">
        <v>6.7900000000000002E-2</v>
      </c>
    </row>
    <row r="779" spans="1:10" s="34" customFormat="1" ht="13">
      <c r="A779" s="61"/>
      <c r="B779" s="63" t="s">
        <v>298</v>
      </c>
      <c r="C779" s="64">
        <v>1753</v>
      </c>
      <c r="D779" s="65">
        <v>1.8100000000000002E-2</v>
      </c>
      <c r="E779" s="66">
        <v>0.30380000000000001</v>
      </c>
    </row>
    <row r="780" spans="1:10" s="34" customFormat="1" ht="25" thickBot="1">
      <c r="A780" s="49"/>
      <c r="B780" s="67" t="s">
        <v>251</v>
      </c>
      <c r="C780" s="51">
        <v>27982</v>
      </c>
      <c r="D780" s="52">
        <v>0.2893</v>
      </c>
      <c r="E780" s="53">
        <v>7.3200000000000001E-2</v>
      </c>
    </row>
    <row r="781" spans="1:10" s="34" customFormat="1" ht="14" thickTop="1">
      <c r="A781" s="39" t="s">
        <v>252</v>
      </c>
      <c r="B781" s="40" t="s">
        <v>299</v>
      </c>
      <c r="C781" s="41">
        <v>21208</v>
      </c>
      <c r="D781" s="42">
        <v>0.21929999999999999</v>
      </c>
      <c r="E781" s="43">
        <v>9.0499999999999997E-2</v>
      </c>
    </row>
    <row r="782" spans="1:10" s="34" customFormat="1" ht="13">
      <c r="A782" s="61"/>
      <c r="B782" s="45" t="s">
        <v>5</v>
      </c>
      <c r="C782" s="46">
        <v>44039</v>
      </c>
      <c r="D782" s="47">
        <v>0.45540000000000003</v>
      </c>
      <c r="E782" s="48">
        <v>4.9599999999999998E-2</v>
      </c>
    </row>
    <row r="783" spans="1:10" s="34" customFormat="1" ht="13">
      <c r="A783" s="61"/>
      <c r="B783" s="63" t="s">
        <v>298</v>
      </c>
      <c r="C783" s="64">
        <v>3485</v>
      </c>
      <c r="D783" s="65">
        <v>3.5999999999999997E-2</v>
      </c>
      <c r="E783" s="66">
        <v>0.19139999999999999</v>
      </c>
    </row>
    <row r="784" spans="1:10" s="34" customFormat="1" ht="25" thickBot="1">
      <c r="A784" s="49"/>
      <c r="B784" s="67" t="s">
        <v>251</v>
      </c>
      <c r="C784" s="51">
        <v>27982</v>
      </c>
      <c r="D784" s="52">
        <v>0.2893</v>
      </c>
      <c r="E784" s="53">
        <v>7.3200000000000001E-2</v>
      </c>
    </row>
    <row r="785" spans="1:11" s="34" customFormat="1" ht="14" thickTop="1">
      <c r="A785" s="39" t="s">
        <v>253</v>
      </c>
      <c r="B785" s="40" t="s">
        <v>299</v>
      </c>
      <c r="C785" s="41">
        <v>30191</v>
      </c>
      <c r="D785" s="42">
        <v>0.31219999999999998</v>
      </c>
      <c r="E785" s="43">
        <v>6.9699999999999998E-2</v>
      </c>
    </row>
    <row r="786" spans="1:11" s="34" customFormat="1" ht="13">
      <c r="A786" s="61"/>
      <c r="B786" s="45" t="s">
        <v>5</v>
      </c>
      <c r="C786" s="46">
        <v>33386</v>
      </c>
      <c r="D786" s="47">
        <v>0.34520000000000001</v>
      </c>
      <c r="E786" s="48">
        <v>6.2799999999999995E-2</v>
      </c>
    </row>
    <row r="787" spans="1:11" s="34" customFormat="1" ht="13">
      <c r="A787" s="61"/>
      <c r="B787" s="63" t="s">
        <v>298</v>
      </c>
      <c r="C787" s="64">
        <v>5156</v>
      </c>
      <c r="D787" s="65">
        <v>5.33E-2</v>
      </c>
      <c r="E787" s="66">
        <v>0.1767</v>
      </c>
    </row>
    <row r="788" spans="1:11" s="34" customFormat="1" ht="25" thickBot="1">
      <c r="A788" s="49"/>
      <c r="B788" s="67" t="s">
        <v>251</v>
      </c>
      <c r="C788" s="51">
        <v>27982</v>
      </c>
      <c r="D788" s="52">
        <v>0.2893</v>
      </c>
      <c r="E788" s="53">
        <v>7.3200000000000001E-2</v>
      </c>
    </row>
    <row r="789" spans="1:11" s="34" customFormat="1" ht="14" thickTop="1"/>
    <row r="790" spans="1:11" s="34" customFormat="1" ht="13">
      <c r="F790"/>
      <c r="G790"/>
      <c r="H790"/>
      <c r="I790"/>
    </row>
    <row r="792" spans="1:11" ht="13">
      <c r="F792" s="34"/>
      <c r="G792" s="34"/>
      <c r="H792" s="34"/>
      <c r="I792" s="34"/>
    </row>
    <row r="793" spans="1:11" s="34" customFormat="1" ht="15" thickBot="1">
      <c r="A793" s="16" t="s">
        <v>394</v>
      </c>
    </row>
    <row r="794" spans="1:11" s="34" customFormat="1" ht="15" thickTop="1" thickBot="1">
      <c r="A794" s="35"/>
      <c r="G794" s="39" t="s">
        <v>255</v>
      </c>
      <c r="H794" s="40" t="s">
        <v>299</v>
      </c>
      <c r="I794" s="41">
        <v>17890</v>
      </c>
      <c r="J794" s="42">
        <v>0.185</v>
      </c>
      <c r="K794" s="43">
        <v>9.5799999999999996E-2</v>
      </c>
    </row>
    <row r="795" spans="1:11" s="34" customFormat="1" ht="15" customHeight="1" thickTop="1" thickBot="1">
      <c r="A795" s="115"/>
      <c r="B795" s="116"/>
      <c r="C795" s="119" t="s">
        <v>6</v>
      </c>
      <c r="D795" s="120"/>
      <c r="E795" s="121"/>
      <c r="G795" s="39" t="s">
        <v>256</v>
      </c>
      <c r="H795" s="40" t="s">
        <v>299</v>
      </c>
      <c r="I795" s="41">
        <v>20527</v>
      </c>
      <c r="J795" s="42">
        <v>0.2122</v>
      </c>
      <c r="K795" s="43">
        <v>8.7499999999999994E-2</v>
      </c>
    </row>
    <row r="796" spans="1:11" s="34" customFormat="1" ht="15" thickTop="1" thickBot="1">
      <c r="A796" s="117"/>
      <c r="B796" s="118"/>
      <c r="C796" s="36" t="s">
        <v>3</v>
      </c>
      <c r="D796" s="37" t="s">
        <v>1</v>
      </c>
      <c r="E796" s="38" t="s">
        <v>2</v>
      </c>
      <c r="G796" s="39" t="s">
        <v>257</v>
      </c>
      <c r="H796" s="40" t="s">
        <v>299</v>
      </c>
      <c r="I796" s="41">
        <v>38352</v>
      </c>
      <c r="J796" s="42">
        <v>0.39650000000000002</v>
      </c>
      <c r="K796" s="43">
        <v>5.7700000000000001E-2</v>
      </c>
    </row>
    <row r="797" spans="1:11" s="34" customFormat="1" ht="15" customHeight="1" thickTop="1" thickBot="1">
      <c r="A797" s="113" t="s">
        <v>231</v>
      </c>
      <c r="B797" s="114" t="s">
        <v>9</v>
      </c>
      <c r="C797" s="71">
        <v>96714</v>
      </c>
      <c r="D797" s="72">
        <v>1</v>
      </c>
      <c r="E797" s="87">
        <v>0</v>
      </c>
    </row>
    <row r="798" spans="1:11" s="34" customFormat="1" ht="14" thickTop="1">
      <c r="A798" s="39" t="s">
        <v>255</v>
      </c>
      <c r="B798" s="40" t="s">
        <v>299</v>
      </c>
      <c r="C798" s="41">
        <v>17890</v>
      </c>
      <c r="D798" s="42">
        <v>0.185</v>
      </c>
      <c r="E798" s="43">
        <v>9.5799999999999996E-2</v>
      </c>
    </row>
    <row r="799" spans="1:11" s="34" customFormat="1" ht="13">
      <c r="A799" s="61"/>
      <c r="B799" s="45" t="s">
        <v>5</v>
      </c>
      <c r="C799" s="46">
        <v>73435</v>
      </c>
      <c r="D799" s="47">
        <v>0.75929999999999997</v>
      </c>
      <c r="E799" s="48">
        <v>2.5000000000000001E-2</v>
      </c>
    </row>
    <row r="800" spans="1:11" s="34" customFormat="1" ht="14" thickBot="1">
      <c r="A800" s="62"/>
      <c r="B800" s="50" t="s">
        <v>298</v>
      </c>
      <c r="C800" s="51">
        <v>5389</v>
      </c>
      <c r="D800" s="52">
        <v>5.57E-2</v>
      </c>
      <c r="E800" s="53">
        <v>0.15770000000000001</v>
      </c>
    </row>
    <row r="801" spans="1:5" s="34" customFormat="1" ht="14" thickTop="1">
      <c r="A801" s="39" t="s">
        <v>256</v>
      </c>
      <c r="B801" s="40" t="s">
        <v>299</v>
      </c>
      <c r="C801" s="41">
        <v>20527</v>
      </c>
      <c r="D801" s="42">
        <v>0.2122</v>
      </c>
      <c r="E801" s="43">
        <v>8.7499999999999994E-2</v>
      </c>
    </row>
    <row r="802" spans="1:5" s="34" customFormat="1" ht="13">
      <c r="A802" s="61"/>
      <c r="B802" s="45" t="s">
        <v>5</v>
      </c>
      <c r="C802" s="46">
        <v>71401</v>
      </c>
      <c r="D802" s="47">
        <v>0.73829999999999996</v>
      </c>
      <c r="E802" s="48">
        <v>2.6599999999999999E-2</v>
      </c>
    </row>
    <row r="803" spans="1:5" s="34" customFormat="1" ht="14" thickBot="1">
      <c r="A803" s="62"/>
      <c r="B803" s="50" t="s">
        <v>298</v>
      </c>
      <c r="C803" s="51">
        <v>4786</v>
      </c>
      <c r="D803" s="52">
        <v>4.9500000000000002E-2</v>
      </c>
      <c r="E803" s="53">
        <v>0.17219999999999999</v>
      </c>
    </row>
    <row r="804" spans="1:5" s="34" customFormat="1" ht="14" thickTop="1">
      <c r="A804" s="39" t="s">
        <v>257</v>
      </c>
      <c r="B804" s="40" t="s">
        <v>299</v>
      </c>
      <c r="C804" s="41">
        <v>38352</v>
      </c>
      <c r="D804" s="42">
        <v>0.39650000000000002</v>
      </c>
      <c r="E804" s="43">
        <v>5.7700000000000001E-2</v>
      </c>
    </row>
    <row r="805" spans="1:5" s="34" customFormat="1" ht="13">
      <c r="A805" s="61"/>
      <c r="B805" s="45" t="s">
        <v>5</v>
      </c>
      <c r="C805" s="46">
        <v>56240</v>
      </c>
      <c r="D805" s="47">
        <v>0.58150000000000002</v>
      </c>
      <c r="E805" s="48">
        <v>3.95E-2</v>
      </c>
    </row>
    <row r="806" spans="1:5" s="34" customFormat="1" ht="14" thickBot="1">
      <c r="A806" s="62"/>
      <c r="B806" s="50" t="s">
        <v>298</v>
      </c>
      <c r="C806" s="51">
        <v>2123</v>
      </c>
      <c r="D806" s="52">
        <v>2.1899999999999999E-2</v>
      </c>
      <c r="E806" s="53">
        <v>0.21240000000000001</v>
      </c>
    </row>
    <row r="807" spans="1:5" s="34" customFormat="1" ht="14" thickTop="1"/>
    <row r="808" spans="1:5" s="34" customFormat="1" ht="13"/>
    <row r="809" spans="1:5" s="34" customFormat="1" ht="13"/>
    <row r="810" spans="1:5" s="34" customFormat="1" ht="13"/>
    <row r="811" spans="1:5" s="34" customFormat="1" ht="13"/>
    <row r="812" spans="1:5" s="34" customFormat="1" ht="13"/>
    <row r="813" spans="1:5" s="34" customFormat="1" ht="13"/>
    <row r="814" spans="1:5" s="34" customFormat="1" ht="13"/>
    <row r="815" spans="1:5" s="34" customFormat="1" ht="13"/>
    <row r="816" spans="1:5" s="34" customFormat="1" ht="13"/>
    <row r="817" spans="1:9" s="34" customFormat="1" ht="13"/>
    <row r="818" spans="1:9" s="34" customFormat="1" ht="15" thickBot="1">
      <c r="A818" s="16" t="s">
        <v>395</v>
      </c>
    </row>
    <row r="819" spans="1:9" s="34" customFormat="1" ht="15" thickTop="1" thickBot="1">
      <c r="B819" s="35"/>
      <c r="F819" s="39" t="s">
        <v>258</v>
      </c>
      <c r="G819" s="40" t="s">
        <v>299</v>
      </c>
      <c r="H819" s="41">
        <v>51698</v>
      </c>
      <c r="I819" s="42">
        <v>0.53449999999999998</v>
      </c>
    </row>
    <row r="820" spans="1:9" s="34" customFormat="1" ht="15" customHeight="1" thickTop="1" thickBot="1">
      <c r="A820" s="115"/>
      <c r="B820" s="116"/>
      <c r="C820" s="136" t="s">
        <v>6</v>
      </c>
      <c r="D820" s="137"/>
      <c r="F820" s="39" t="s">
        <v>259</v>
      </c>
      <c r="G820" s="40" t="s">
        <v>299</v>
      </c>
      <c r="H820" s="41">
        <v>65829</v>
      </c>
      <c r="I820" s="42">
        <v>0.68069999999999997</v>
      </c>
    </row>
    <row r="821" spans="1:9" s="34" customFormat="1" ht="15" thickTop="1" thickBot="1">
      <c r="A821" s="117"/>
      <c r="B821" s="118"/>
      <c r="C821" s="36" t="s">
        <v>3</v>
      </c>
      <c r="D821" s="37" t="s">
        <v>1</v>
      </c>
      <c r="F821" s="39" t="s">
        <v>260</v>
      </c>
      <c r="G821" s="40" t="s">
        <v>299</v>
      </c>
      <c r="H821" s="41">
        <v>34094</v>
      </c>
      <c r="I821" s="42">
        <v>0.35249999999999998</v>
      </c>
    </row>
    <row r="822" spans="1:9" s="34" customFormat="1" ht="15.75" customHeight="1" thickTop="1" thickBot="1">
      <c r="A822" s="113" t="s">
        <v>231</v>
      </c>
      <c r="B822" s="114" t="s">
        <v>9</v>
      </c>
      <c r="C822" s="71">
        <v>96714</v>
      </c>
      <c r="D822" s="72">
        <v>1</v>
      </c>
      <c r="F822" s="39" t="s">
        <v>261</v>
      </c>
      <c r="G822" s="40" t="s">
        <v>299</v>
      </c>
      <c r="H822" s="41">
        <v>41108</v>
      </c>
      <c r="I822" s="42">
        <v>0.42499999999999999</v>
      </c>
    </row>
    <row r="823" spans="1:9" s="34" customFormat="1" ht="14" thickTop="1">
      <c r="A823" s="39" t="s">
        <v>258</v>
      </c>
      <c r="B823" s="40" t="s">
        <v>299</v>
      </c>
      <c r="C823" s="41">
        <v>51698</v>
      </c>
      <c r="D823" s="42">
        <v>0.53449999999999998</v>
      </c>
      <c r="F823" s="39" t="s">
        <v>262</v>
      </c>
      <c r="G823" s="40" t="s">
        <v>299</v>
      </c>
      <c r="H823" s="41">
        <v>32717</v>
      </c>
      <c r="I823" s="42">
        <v>0.33829999999999999</v>
      </c>
    </row>
    <row r="824" spans="1:9" s="34" customFormat="1" ht="13">
      <c r="A824" s="61"/>
      <c r="B824" s="45" t="s">
        <v>5</v>
      </c>
      <c r="C824" s="46">
        <v>27541</v>
      </c>
      <c r="D824" s="47">
        <v>0.2848</v>
      </c>
      <c r="F824" s="68" t="s">
        <v>396</v>
      </c>
    </row>
    <row r="825" spans="1:9" s="34" customFormat="1" ht="14" thickBot="1">
      <c r="A825" s="62"/>
      <c r="B825" s="50" t="s">
        <v>298</v>
      </c>
      <c r="C825" s="51">
        <v>17475</v>
      </c>
      <c r="D825" s="52">
        <v>0.1807</v>
      </c>
    </row>
    <row r="826" spans="1:9" s="34" customFormat="1" ht="14" thickTop="1">
      <c r="A826" s="39" t="s">
        <v>259</v>
      </c>
      <c r="B826" s="40" t="s">
        <v>299</v>
      </c>
      <c r="C826" s="41">
        <v>65829</v>
      </c>
      <c r="D826" s="42">
        <v>0.68069999999999997</v>
      </c>
    </row>
    <row r="827" spans="1:9" s="34" customFormat="1" ht="13">
      <c r="A827" s="61"/>
      <c r="B827" s="45" t="s">
        <v>5</v>
      </c>
      <c r="C827" s="46">
        <v>15151</v>
      </c>
      <c r="D827" s="47">
        <v>0.15670000000000001</v>
      </c>
    </row>
    <row r="828" spans="1:9" s="34" customFormat="1" ht="14" thickBot="1">
      <c r="A828" s="62"/>
      <c r="B828" s="50" t="s">
        <v>298</v>
      </c>
      <c r="C828" s="51">
        <v>15734</v>
      </c>
      <c r="D828" s="52">
        <v>0.16270000000000001</v>
      </c>
    </row>
    <row r="829" spans="1:9" s="34" customFormat="1" ht="14" thickTop="1">
      <c r="A829" s="39" t="s">
        <v>260</v>
      </c>
      <c r="B829" s="40" t="s">
        <v>299</v>
      </c>
      <c r="C829" s="41">
        <v>34094</v>
      </c>
      <c r="D829" s="42">
        <v>0.35249999999999998</v>
      </c>
    </row>
    <row r="830" spans="1:9" s="34" customFormat="1" ht="13">
      <c r="A830" s="61"/>
      <c r="B830" s="45" t="s">
        <v>5</v>
      </c>
      <c r="C830" s="46">
        <v>37430</v>
      </c>
      <c r="D830" s="47">
        <v>0.38700000000000001</v>
      </c>
    </row>
    <row r="831" spans="1:9" s="34" customFormat="1" ht="14" thickBot="1">
      <c r="A831" s="62"/>
      <c r="B831" s="50" t="s">
        <v>298</v>
      </c>
      <c r="C831" s="51">
        <v>25190</v>
      </c>
      <c r="D831" s="52">
        <v>0.26050000000000001</v>
      </c>
    </row>
    <row r="832" spans="1:9" s="34" customFormat="1" ht="14" thickTop="1">
      <c r="A832" s="39" t="s">
        <v>261</v>
      </c>
      <c r="B832" s="40" t="s">
        <v>299</v>
      </c>
      <c r="C832" s="41">
        <v>41108</v>
      </c>
      <c r="D832" s="42">
        <v>0.42499999999999999</v>
      </c>
    </row>
    <row r="833" spans="1:9" s="34" customFormat="1" ht="13">
      <c r="A833" s="61"/>
      <c r="B833" s="45" t="s">
        <v>5</v>
      </c>
      <c r="C833" s="46">
        <v>27363</v>
      </c>
      <c r="D833" s="47">
        <v>0.28289999999999998</v>
      </c>
    </row>
    <row r="834" spans="1:9" s="34" customFormat="1" ht="14" thickBot="1">
      <c r="A834" s="62"/>
      <c r="B834" s="50" t="s">
        <v>298</v>
      </c>
      <c r="C834" s="51">
        <v>28243</v>
      </c>
      <c r="D834" s="52">
        <v>0.29199999999999998</v>
      </c>
    </row>
    <row r="835" spans="1:9" s="34" customFormat="1" ht="14" thickTop="1">
      <c r="A835" s="39" t="s">
        <v>262</v>
      </c>
      <c r="B835" s="40" t="s">
        <v>299</v>
      </c>
      <c r="C835" s="41">
        <v>32717</v>
      </c>
      <c r="D835" s="42">
        <v>0.33829999999999999</v>
      </c>
    </row>
    <row r="836" spans="1:9" s="34" customFormat="1" ht="13">
      <c r="A836" s="61"/>
      <c r="B836" s="45" t="s">
        <v>5</v>
      </c>
      <c r="C836" s="46">
        <v>36383</v>
      </c>
      <c r="D836" s="47">
        <v>0.37619999999999998</v>
      </c>
    </row>
    <row r="837" spans="1:9" s="34" customFormat="1" ht="14" thickBot="1">
      <c r="A837" s="62"/>
      <c r="B837" s="50" t="s">
        <v>298</v>
      </c>
      <c r="C837" s="51">
        <v>27614</v>
      </c>
      <c r="D837" s="52">
        <v>0.28549999999999998</v>
      </c>
    </row>
    <row r="838" spans="1:9" s="34" customFormat="1" ht="14" thickTop="1"/>
    <row r="839" spans="1:9" s="34" customFormat="1" ht="13"/>
    <row r="840" spans="1:9" s="34" customFormat="1" ht="13"/>
    <row r="841" spans="1:9" s="34" customFormat="1" ht="13"/>
    <row r="842" spans="1:9" s="34" customFormat="1" ht="13"/>
    <row r="843" spans="1:9" s="34" customFormat="1" ht="13"/>
    <row r="844" spans="1:9" s="34" customFormat="1" ht="13"/>
    <row r="845" spans="1:9" s="34" customFormat="1" ht="13"/>
    <row r="846" spans="1:9" s="34" customFormat="1" ht="13"/>
    <row r="847" spans="1:9" s="34" customFormat="1" ht="13">
      <c r="F847"/>
      <c r="G847"/>
      <c r="H847"/>
      <c r="I847"/>
    </row>
    <row r="848" spans="1:9" ht="14">
      <c r="A848" s="16" t="s">
        <v>154</v>
      </c>
    </row>
    <row r="849" spans="1:3">
      <c r="A849" s="1"/>
    </row>
    <row r="850" spans="1:3">
      <c r="A850" s="107"/>
      <c r="B850" s="109" t="s">
        <v>6</v>
      </c>
      <c r="C850" s="110"/>
    </row>
    <row r="851" spans="1:3" ht="15" customHeight="1" thickBot="1">
      <c r="A851" s="108"/>
      <c r="B851" s="2" t="s">
        <v>3</v>
      </c>
      <c r="C851" s="3" t="s">
        <v>1</v>
      </c>
    </row>
    <row r="852" spans="1:3" ht="13" thickTop="1">
      <c r="A852" s="73" t="s">
        <v>231</v>
      </c>
      <c r="B852" s="71">
        <v>96714</v>
      </c>
      <c r="C852" s="72">
        <v>1</v>
      </c>
    </row>
    <row r="853" spans="1:3">
      <c r="A853" s="45" t="s">
        <v>104</v>
      </c>
      <c r="B853" s="46">
        <v>55156</v>
      </c>
      <c r="C853" s="47">
        <v>0.57030000000000003</v>
      </c>
    </row>
    <row r="854" spans="1:3">
      <c r="A854" s="45" t="s">
        <v>108</v>
      </c>
      <c r="B854" s="46">
        <v>10398</v>
      </c>
      <c r="C854" s="47">
        <v>0.1075</v>
      </c>
    </row>
    <row r="855" spans="1:3">
      <c r="A855" s="45" t="s">
        <v>99</v>
      </c>
      <c r="B855" s="46">
        <v>8826</v>
      </c>
      <c r="C855" s="47">
        <v>9.1300000000000006E-2</v>
      </c>
    </row>
    <row r="856" spans="1:3">
      <c r="A856" s="45" t="s">
        <v>380</v>
      </c>
      <c r="B856" s="46">
        <v>4257</v>
      </c>
      <c r="C856" s="47">
        <v>4.3999999999999997E-2</v>
      </c>
    </row>
    <row r="857" spans="1:3">
      <c r="A857" s="45" t="s">
        <v>103</v>
      </c>
      <c r="B857" s="46">
        <v>3087</v>
      </c>
      <c r="C857" s="47">
        <v>3.1899999999999998E-2</v>
      </c>
    </row>
    <row r="858" spans="1:3">
      <c r="A858" s="45" t="s">
        <v>102</v>
      </c>
      <c r="B858" s="46">
        <v>2871</v>
      </c>
      <c r="C858" s="47">
        <v>2.9700000000000001E-2</v>
      </c>
    </row>
    <row r="859" spans="1:3">
      <c r="A859" s="45" t="s">
        <v>106</v>
      </c>
      <c r="B859" s="46">
        <v>1661</v>
      </c>
      <c r="C859" s="47">
        <v>1.72E-2</v>
      </c>
    </row>
    <row r="860" spans="1:3">
      <c r="A860" s="45" t="s">
        <v>101</v>
      </c>
      <c r="B860" s="46">
        <v>992</v>
      </c>
      <c r="C860" s="47">
        <v>1.03E-2</v>
      </c>
    </row>
    <row r="861" spans="1:3">
      <c r="A861" s="45" t="s">
        <v>313</v>
      </c>
      <c r="B861" s="46">
        <v>966</v>
      </c>
      <c r="C861" s="47">
        <v>0.01</v>
      </c>
    </row>
    <row r="862" spans="1:3">
      <c r="A862" s="45" t="s">
        <v>100</v>
      </c>
      <c r="B862" s="46">
        <v>897</v>
      </c>
      <c r="C862" s="47">
        <v>9.2999999999999992E-3</v>
      </c>
    </row>
    <row r="863" spans="1:3">
      <c r="A863" s="45" t="s">
        <v>107</v>
      </c>
      <c r="B863" s="46">
        <v>495</v>
      </c>
      <c r="C863" s="47">
        <v>5.1000000000000004E-3</v>
      </c>
    </row>
    <row r="864" spans="1:3">
      <c r="A864" s="45" t="s">
        <v>105</v>
      </c>
      <c r="B864" s="46">
        <v>488</v>
      </c>
      <c r="C864" s="47">
        <v>5.0000000000000001E-3</v>
      </c>
    </row>
    <row r="865" spans="1:9">
      <c r="A865" s="45" t="s">
        <v>70</v>
      </c>
      <c r="B865" s="46">
        <v>646</v>
      </c>
      <c r="C865" s="47">
        <v>6.7000000000000002E-3</v>
      </c>
    </row>
    <row r="866" spans="1:9">
      <c r="A866" s="45" t="s">
        <v>298</v>
      </c>
      <c r="B866" s="46">
        <v>5974</v>
      </c>
      <c r="C866" s="47">
        <v>6.1800000000000001E-2</v>
      </c>
    </row>
    <row r="870" spans="1:9" ht="13">
      <c r="F870" s="34"/>
      <c r="G870" s="34"/>
      <c r="H870" s="34"/>
      <c r="I870" s="34"/>
    </row>
    <row r="871" spans="1:9" s="34" customFormat="1" ht="14">
      <c r="A871" s="16" t="s">
        <v>263</v>
      </c>
    </row>
    <row r="872" spans="1:9" s="34" customFormat="1" ht="13"/>
    <row r="873" spans="1:9" s="34" customFormat="1" ht="13">
      <c r="A873" s="138"/>
      <c r="B873" s="119" t="s">
        <v>6</v>
      </c>
      <c r="C873" s="120"/>
      <c r="D873" s="121"/>
    </row>
    <row r="874" spans="1:9" s="34" customFormat="1" ht="14" thickBot="1">
      <c r="A874" s="139"/>
      <c r="B874" s="36" t="s">
        <v>3</v>
      </c>
      <c r="C874" s="37" t="s">
        <v>1</v>
      </c>
      <c r="D874" s="38" t="s">
        <v>2</v>
      </c>
    </row>
    <row r="875" spans="1:9" s="34" customFormat="1" ht="14" thickTop="1">
      <c r="A875" s="45" t="s">
        <v>231</v>
      </c>
      <c r="B875" s="71">
        <v>96714</v>
      </c>
      <c r="C875" s="72">
        <v>1</v>
      </c>
      <c r="D875" s="69">
        <v>0</v>
      </c>
    </row>
    <row r="876" spans="1:9" s="34" customFormat="1" ht="13">
      <c r="A876" s="45" t="s">
        <v>7</v>
      </c>
      <c r="B876" s="46">
        <v>71111</v>
      </c>
      <c r="C876" s="47">
        <v>0.7352710052319209</v>
      </c>
      <c r="D876" s="48">
        <v>0</v>
      </c>
    </row>
    <row r="877" spans="1:9" s="34" customFormat="1" ht="13">
      <c r="A877" s="45" t="s">
        <v>8</v>
      </c>
      <c r="B877" s="46">
        <v>25603</v>
      </c>
      <c r="C877" s="47">
        <v>0.2647289947680791</v>
      </c>
      <c r="D877" s="48">
        <v>0</v>
      </c>
      <c r="F877"/>
      <c r="G877"/>
      <c r="H877"/>
      <c r="I877"/>
    </row>
    <row r="887" spans="1:3" ht="14">
      <c r="A887" s="16" t="s">
        <v>155</v>
      </c>
    </row>
    <row r="888" spans="1:3">
      <c r="A888" s="1"/>
    </row>
    <row r="889" spans="1:3">
      <c r="A889" s="107"/>
      <c r="B889" s="109" t="s">
        <v>6</v>
      </c>
      <c r="C889" s="110"/>
    </row>
    <row r="890" spans="1:3" ht="15" customHeight="1" thickBot="1">
      <c r="A890" s="108"/>
      <c r="B890" s="2" t="s">
        <v>3</v>
      </c>
      <c r="C890" s="3" t="s">
        <v>1</v>
      </c>
    </row>
    <row r="891" spans="1:3" ht="13" thickTop="1">
      <c r="A891" s="45" t="s">
        <v>231</v>
      </c>
      <c r="B891" s="71">
        <v>96714</v>
      </c>
      <c r="C891" s="72">
        <v>1</v>
      </c>
    </row>
    <row r="892" spans="1:3">
      <c r="A892" s="45" t="s">
        <v>280</v>
      </c>
      <c r="B892" s="46">
        <v>94</v>
      </c>
      <c r="C892" s="47">
        <v>1E-3</v>
      </c>
    </row>
    <row r="893" spans="1:3">
      <c r="A893" s="45" t="s">
        <v>156</v>
      </c>
      <c r="B893" s="46">
        <v>31939</v>
      </c>
      <c r="C893" s="47">
        <v>0.33019999999999999</v>
      </c>
    </row>
    <row r="894" spans="1:3">
      <c r="A894" s="45" t="s">
        <v>157</v>
      </c>
      <c r="B894" s="46">
        <v>57156</v>
      </c>
      <c r="C894" s="47">
        <v>0.59099999999999997</v>
      </c>
    </row>
    <row r="895" spans="1:3">
      <c r="A895" s="45" t="s">
        <v>158</v>
      </c>
      <c r="B895" s="46">
        <v>6402</v>
      </c>
      <c r="C895" s="47">
        <v>6.6199999999999995E-2</v>
      </c>
    </row>
    <row r="896" spans="1:3">
      <c r="A896" s="45" t="s">
        <v>159</v>
      </c>
      <c r="B896" s="46">
        <v>790</v>
      </c>
      <c r="C896" s="47">
        <v>8.2000000000000007E-3</v>
      </c>
    </row>
    <row r="897" spans="1:3">
      <c r="A897" s="45" t="s">
        <v>160</v>
      </c>
      <c r="B897" s="46">
        <v>110</v>
      </c>
      <c r="C897" s="47">
        <v>1.1000000000000001E-3</v>
      </c>
    </row>
    <row r="898" spans="1:3">
      <c r="A898" s="45" t="s">
        <v>298</v>
      </c>
      <c r="B898" s="46">
        <v>223</v>
      </c>
      <c r="C898" s="47">
        <v>2.3E-3</v>
      </c>
    </row>
    <row r="907" spans="1:3" ht="14">
      <c r="A907" s="16" t="s">
        <v>161</v>
      </c>
    </row>
    <row r="908" spans="1:3">
      <c r="A908" s="1"/>
    </row>
    <row r="909" spans="1:3">
      <c r="A909" s="107" t="s">
        <v>206</v>
      </c>
      <c r="B909" s="109" t="s">
        <v>6</v>
      </c>
      <c r="C909" s="110"/>
    </row>
    <row r="910" spans="1:3" ht="15" customHeight="1" thickBot="1">
      <c r="A910" s="108"/>
      <c r="B910" s="2" t="s">
        <v>3</v>
      </c>
      <c r="C910" s="3" t="s">
        <v>1</v>
      </c>
    </row>
    <row r="911" spans="1:3" ht="13" thickTop="1">
      <c r="A911" s="73" t="s">
        <v>231</v>
      </c>
      <c r="B911" s="71">
        <v>96714</v>
      </c>
      <c r="C911" s="72">
        <v>1</v>
      </c>
    </row>
    <row r="912" spans="1:3">
      <c r="A912" s="45" t="s">
        <v>162</v>
      </c>
      <c r="B912" s="46">
        <v>14462</v>
      </c>
      <c r="C912" s="47">
        <v>0.14949999999999999</v>
      </c>
    </row>
    <row r="913" spans="1:3">
      <c r="A913" s="45" t="s">
        <v>163</v>
      </c>
      <c r="B913" s="46">
        <v>43791</v>
      </c>
      <c r="C913" s="47">
        <v>0.45279999999999998</v>
      </c>
    </row>
    <row r="914" spans="1:3">
      <c r="A914" s="45" t="s">
        <v>164</v>
      </c>
      <c r="B914" s="46">
        <v>29124</v>
      </c>
      <c r="C914" s="47">
        <v>0.30109999999999998</v>
      </c>
    </row>
    <row r="915" spans="1:3">
      <c r="A915" s="45" t="s">
        <v>165</v>
      </c>
      <c r="B915" s="46">
        <v>4700</v>
      </c>
      <c r="C915" s="47">
        <v>4.8599999999999997E-2</v>
      </c>
    </row>
    <row r="916" spans="1:3">
      <c r="A916" s="45" t="s">
        <v>166</v>
      </c>
      <c r="B916" s="46">
        <v>276</v>
      </c>
      <c r="C916" s="47">
        <v>2.8999999999999998E-3</v>
      </c>
    </row>
    <row r="917" spans="1:3">
      <c r="A917" s="45" t="s">
        <v>167</v>
      </c>
      <c r="B917" s="46">
        <v>94</v>
      </c>
      <c r="C917" s="47">
        <v>1E-3</v>
      </c>
    </row>
    <row r="918" spans="1:3">
      <c r="A918" s="45" t="s">
        <v>298</v>
      </c>
      <c r="B918" s="46">
        <v>4267</v>
      </c>
      <c r="C918" s="47">
        <v>4.41E-2</v>
      </c>
    </row>
    <row r="928" spans="1:3" ht="14">
      <c r="A928" s="16" t="s">
        <v>365</v>
      </c>
    </row>
    <row r="929" spans="1:3">
      <c r="A929" s="1"/>
    </row>
    <row r="930" spans="1:3">
      <c r="A930" s="107"/>
      <c r="B930" s="109" t="s">
        <v>6</v>
      </c>
      <c r="C930" s="110"/>
    </row>
    <row r="931" spans="1:3" ht="15" customHeight="1" thickBot="1">
      <c r="A931" s="108"/>
      <c r="B931" s="2" t="s">
        <v>3</v>
      </c>
      <c r="C931" s="3" t="s">
        <v>1</v>
      </c>
    </row>
    <row r="932" spans="1:3" ht="13" thickTop="1">
      <c r="A932" s="73" t="s">
        <v>9</v>
      </c>
      <c r="B932" s="71">
        <v>96714</v>
      </c>
      <c r="C932" s="72">
        <v>1</v>
      </c>
    </row>
    <row r="933" spans="1:3">
      <c r="A933" s="45" t="s">
        <v>168</v>
      </c>
      <c r="B933" s="46">
        <v>58253</v>
      </c>
      <c r="C933" s="47">
        <v>0.60229999999999995</v>
      </c>
    </row>
    <row r="934" spans="1:3">
      <c r="A934" s="45" t="s">
        <v>169</v>
      </c>
      <c r="B934" s="46">
        <v>29124</v>
      </c>
      <c r="C934" s="47">
        <v>0.30109999999999998</v>
      </c>
    </row>
    <row r="935" spans="1:3">
      <c r="A935" s="45" t="s">
        <v>170</v>
      </c>
      <c r="B935" s="46">
        <v>5070</v>
      </c>
      <c r="C935" s="47">
        <v>5.2400000000000002E-2</v>
      </c>
    </row>
    <row r="936" spans="1:3">
      <c r="A936" s="45" t="s">
        <v>171</v>
      </c>
      <c r="B936" s="46">
        <v>4267</v>
      </c>
      <c r="C936" s="47">
        <v>4.41E-2</v>
      </c>
    </row>
    <row r="949" spans="1:3" ht="14">
      <c r="A949" s="16" t="s">
        <v>367</v>
      </c>
    </row>
    <row r="950" spans="1:3">
      <c r="A950" s="1"/>
    </row>
    <row r="951" spans="1:3">
      <c r="A951" s="107"/>
      <c r="B951" s="109" t="s">
        <v>6</v>
      </c>
      <c r="C951" s="110"/>
    </row>
    <row r="952" spans="1:3" ht="15" customHeight="1" thickBot="1">
      <c r="A952" s="108"/>
      <c r="B952" s="2" t="s">
        <v>3</v>
      </c>
      <c r="C952" s="3" t="s">
        <v>1</v>
      </c>
    </row>
    <row r="953" spans="1:3" ht="13" thickTop="1">
      <c r="A953" s="73" t="s">
        <v>231</v>
      </c>
      <c r="B953" s="71">
        <v>96714</v>
      </c>
      <c r="C953" s="72">
        <v>1</v>
      </c>
    </row>
    <row r="954" spans="1:3">
      <c r="A954" s="45" t="s">
        <v>172</v>
      </c>
      <c r="B954" s="46">
        <v>182</v>
      </c>
      <c r="C954" s="47">
        <v>1.9E-3</v>
      </c>
    </row>
    <row r="955" spans="1:3">
      <c r="A955" s="45" t="s">
        <v>368</v>
      </c>
      <c r="B955" s="46">
        <v>1910</v>
      </c>
      <c r="C955" s="47">
        <v>1.9699999999999999E-2</v>
      </c>
    </row>
    <row r="956" spans="1:3">
      <c r="A956" s="45" t="s">
        <v>369</v>
      </c>
      <c r="B956" s="46">
        <v>1371</v>
      </c>
      <c r="C956" s="47">
        <v>1.4200000000000001E-2</v>
      </c>
    </row>
    <row r="957" spans="1:3">
      <c r="A957" s="45" t="s">
        <v>370</v>
      </c>
      <c r="B957" s="46">
        <v>30109</v>
      </c>
      <c r="C957" s="47">
        <v>0.31130000000000002</v>
      </c>
    </row>
    <row r="958" spans="1:3">
      <c r="A958" s="45" t="s">
        <v>371</v>
      </c>
      <c r="B958" s="46">
        <v>32431</v>
      </c>
      <c r="C958" s="47">
        <v>0.33529999999999999</v>
      </c>
    </row>
    <row r="959" spans="1:3">
      <c r="A959" s="45" t="s">
        <v>173</v>
      </c>
      <c r="B959" s="46">
        <v>10882</v>
      </c>
      <c r="C959" s="47">
        <v>0.1125</v>
      </c>
    </row>
    <row r="960" spans="1:3">
      <c r="A960" s="45" t="s">
        <v>174</v>
      </c>
      <c r="B960" s="46">
        <v>12006</v>
      </c>
      <c r="C960" s="47">
        <v>0.1241</v>
      </c>
    </row>
    <row r="961" spans="1:3">
      <c r="A961" s="45" t="s">
        <v>175</v>
      </c>
      <c r="B961" s="46">
        <v>4385</v>
      </c>
      <c r="C961" s="47">
        <v>4.53E-2</v>
      </c>
    </row>
    <row r="962" spans="1:3">
      <c r="A962" s="45" t="s">
        <v>176</v>
      </c>
      <c r="B962" s="46">
        <v>301</v>
      </c>
      <c r="C962" s="47">
        <v>3.0999999999999999E-3</v>
      </c>
    </row>
    <row r="963" spans="1:3">
      <c r="A963" s="45" t="s">
        <v>298</v>
      </c>
      <c r="B963" s="46">
        <v>3137</v>
      </c>
      <c r="C963" s="47">
        <v>3.2399999999999998E-2</v>
      </c>
    </row>
    <row r="969" spans="1:3" ht="14">
      <c r="A969" s="16" t="s">
        <v>177</v>
      </c>
    </row>
    <row r="970" spans="1:3">
      <c r="A970" s="1"/>
    </row>
    <row r="971" spans="1:3">
      <c r="A971" s="107"/>
      <c r="B971" s="109" t="s">
        <v>6</v>
      </c>
      <c r="C971" s="110"/>
    </row>
    <row r="972" spans="1:3" ht="15" customHeight="1" thickBot="1">
      <c r="A972" s="108"/>
      <c r="B972" s="2" t="s">
        <v>3</v>
      </c>
      <c r="C972" s="3" t="s">
        <v>1</v>
      </c>
    </row>
    <row r="973" spans="1:3" ht="13" thickTop="1">
      <c r="A973" s="73" t="s">
        <v>231</v>
      </c>
      <c r="B973" s="71">
        <v>96714</v>
      </c>
      <c r="C973" s="72">
        <v>1</v>
      </c>
    </row>
    <row r="974" spans="1:3">
      <c r="A974" s="45" t="s">
        <v>178</v>
      </c>
      <c r="B974" s="46">
        <v>34464</v>
      </c>
      <c r="C974" s="47">
        <v>0.35639999999999999</v>
      </c>
    </row>
    <row r="975" spans="1:3">
      <c r="A975" s="45" t="s">
        <v>179</v>
      </c>
      <c r="B975" s="46">
        <v>31035</v>
      </c>
      <c r="C975" s="47">
        <v>0.32090000000000002</v>
      </c>
    </row>
    <row r="976" spans="1:3">
      <c r="A976" s="45" t="s">
        <v>180</v>
      </c>
      <c r="B976" s="46">
        <v>21148</v>
      </c>
      <c r="C976" s="47">
        <v>0.21870000000000001</v>
      </c>
    </row>
    <row r="977" spans="1:3">
      <c r="A977" s="45" t="s">
        <v>181</v>
      </c>
      <c r="B977" s="46">
        <v>3304</v>
      </c>
      <c r="C977" s="47">
        <v>3.4200000000000001E-2</v>
      </c>
    </row>
    <row r="978" spans="1:3">
      <c r="A978" s="45" t="s">
        <v>182</v>
      </c>
      <c r="B978" s="46">
        <v>680</v>
      </c>
      <c r="C978" s="47">
        <v>7.0000000000000001E-3</v>
      </c>
    </row>
    <row r="979" spans="1:3">
      <c r="A979" s="45" t="s">
        <v>184</v>
      </c>
      <c r="B979" s="46">
        <v>906</v>
      </c>
      <c r="C979" s="47">
        <v>9.4000000000000004E-3</v>
      </c>
    </row>
    <row r="980" spans="1:3">
      <c r="A980" s="45" t="s">
        <v>298</v>
      </c>
      <c r="B980" s="46">
        <v>5177</v>
      </c>
      <c r="C980" s="47">
        <v>5.3499999999999999E-2</v>
      </c>
    </row>
    <row r="981" spans="1:3">
      <c r="A981" s="80"/>
      <c r="B981" s="81"/>
      <c r="C981" s="82"/>
    </row>
    <row r="984" spans="1:3" ht="14">
      <c r="A984" s="16" t="s">
        <v>185</v>
      </c>
    </row>
    <row r="985" spans="1:3">
      <c r="A985" s="1"/>
    </row>
    <row r="986" spans="1:3">
      <c r="A986" s="107"/>
      <c r="B986" s="109" t="s">
        <v>6</v>
      </c>
      <c r="C986" s="110"/>
    </row>
    <row r="987" spans="1:3" ht="15" customHeight="1" thickBot="1">
      <c r="A987" s="108"/>
      <c r="B987" s="2" t="s">
        <v>3</v>
      </c>
      <c r="C987" s="3" t="s">
        <v>1</v>
      </c>
    </row>
    <row r="988" spans="1:3" ht="13" thickTop="1">
      <c r="A988" s="73" t="s">
        <v>231</v>
      </c>
      <c r="B988" s="71">
        <v>96714</v>
      </c>
      <c r="C988" s="72">
        <v>1</v>
      </c>
    </row>
    <row r="989" spans="1:3">
      <c r="A989" s="45" t="s">
        <v>193</v>
      </c>
      <c r="B989" s="46">
        <v>12813</v>
      </c>
      <c r="C989" s="47">
        <v>0.13250000000000001</v>
      </c>
    </row>
    <row r="990" spans="1:3">
      <c r="A990" s="45" t="s">
        <v>196</v>
      </c>
      <c r="B990" s="46">
        <v>11214</v>
      </c>
      <c r="C990" s="47">
        <v>0.1159</v>
      </c>
    </row>
    <row r="991" spans="1:3">
      <c r="A991" s="45" t="s">
        <v>204</v>
      </c>
      <c r="B991" s="46">
        <v>10107</v>
      </c>
      <c r="C991" s="47">
        <v>0.1045</v>
      </c>
    </row>
    <row r="992" spans="1:3">
      <c r="A992" s="45" t="s">
        <v>195</v>
      </c>
      <c r="B992" s="46">
        <v>8498</v>
      </c>
      <c r="C992" s="47">
        <v>8.7900000000000006E-2</v>
      </c>
    </row>
    <row r="993" spans="1:3">
      <c r="A993" s="45" t="s">
        <v>192</v>
      </c>
      <c r="B993" s="46">
        <v>8475</v>
      </c>
      <c r="C993" s="47">
        <v>8.7599999999999997E-2</v>
      </c>
    </row>
    <row r="994" spans="1:3">
      <c r="A994" s="45" t="s">
        <v>189</v>
      </c>
      <c r="B994" s="46">
        <v>5638</v>
      </c>
      <c r="C994" s="47">
        <v>5.8299999999999998E-2</v>
      </c>
    </row>
    <row r="995" spans="1:3">
      <c r="A995" s="45" t="s">
        <v>203</v>
      </c>
      <c r="B995" s="46">
        <v>4842</v>
      </c>
      <c r="C995" s="47">
        <v>5.0099999999999999E-2</v>
      </c>
    </row>
    <row r="996" spans="1:3">
      <c r="A996" s="45" t="s">
        <v>191</v>
      </c>
      <c r="B996" s="46">
        <v>4371</v>
      </c>
      <c r="C996" s="47">
        <v>4.5199999999999997E-2</v>
      </c>
    </row>
    <row r="997" spans="1:3">
      <c r="A997" s="45" t="s">
        <v>194</v>
      </c>
      <c r="B997" s="46">
        <v>3649</v>
      </c>
      <c r="C997" s="47">
        <v>3.7699999999999997E-2</v>
      </c>
    </row>
    <row r="998" spans="1:3">
      <c r="A998" s="45" t="s">
        <v>201</v>
      </c>
      <c r="B998" s="46">
        <v>3025</v>
      </c>
      <c r="C998" s="47">
        <v>3.1300000000000001E-2</v>
      </c>
    </row>
    <row r="999" spans="1:3">
      <c r="A999" s="45" t="s">
        <v>190</v>
      </c>
      <c r="B999" s="46">
        <v>2652</v>
      </c>
      <c r="C999" s="47">
        <v>2.7400000000000001E-2</v>
      </c>
    </row>
    <row r="1000" spans="1:3">
      <c r="A1000" s="45" t="s">
        <v>186</v>
      </c>
      <c r="B1000" s="46">
        <v>2564</v>
      </c>
      <c r="C1000" s="47">
        <v>2.6499999999999999E-2</v>
      </c>
    </row>
    <row r="1001" spans="1:3">
      <c r="A1001" s="45" t="s">
        <v>197</v>
      </c>
      <c r="B1001" s="46">
        <v>1683</v>
      </c>
      <c r="C1001" s="47">
        <v>1.7399999999999999E-2</v>
      </c>
    </row>
    <row r="1002" spans="1:3">
      <c r="A1002" s="45" t="s">
        <v>199</v>
      </c>
      <c r="B1002" s="46">
        <v>1458</v>
      </c>
      <c r="C1002" s="47">
        <v>1.5100000000000001E-2</v>
      </c>
    </row>
    <row r="1003" spans="1:3">
      <c r="A1003" s="45" t="s">
        <v>188</v>
      </c>
      <c r="B1003" s="46">
        <v>1343</v>
      </c>
      <c r="C1003" s="47">
        <v>1.3899999999999999E-2</v>
      </c>
    </row>
    <row r="1004" spans="1:3">
      <c r="A1004" s="45" t="s">
        <v>198</v>
      </c>
      <c r="B1004" s="46">
        <v>1053</v>
      </c>
      <c r="C1004" s="47">
        <v>1.09E-2</v>
      </c>
    </row>
    <row r="1005" spans="1:3">
      <c r="A1005" s="45" t="s">
        <v>187</v>
      </c>
      <c r="B1005" s="46">
        <v>971</v>
      </c>
      <c r="C1005" s="47">
        <v>0.01</v>
      </c>
    </row>
    <row r="1006" spans="1:3">
      <c r="A1006" s="45" t="s">
        <v>202</v>
      </c>
      <c r="B1006" s="46">
        <v>258</v>
      </c>
      <c r="C1006" s="47">
        <v>2.7000000000000001E-3</v>
      </c>
    </row>
    <row r="1007" spans="1:3">
      <c r="A1007" s="45" t="s">
        <v>200</v>
      </c>
      <c r="B1007" s="46">
        <v>166</v>
      </c>
      <c r="C1007" s="47">
        <v>1.6999999999999999E-3</v>
      </c>
    </row>
    <row r="1008" spans="1:3">
      <c r="A1008" s="45" t="s">
        <v>205</v>
      </c>
      <c r="B1008" s="46">
        <v>10122</v>
      </c>
      <c r="C1008" s="47">
        <v>0.1047</v>
      </c>
    </row>
    <row r="1009" spans="1:3">
      <c r="A1009" s="45" t="s">
        <v>298</v>
      </c>
      <c r="B1009" s="46">
        <v>1812</v>
      </c>
      <c r="C1009" s="47">
        <v>1.8700000000000001E-2</v>
      </c>
    </row>
  </sheetData>
  <sortState ref="A989:C1007">
    <sortCondition descending="1" ref="C989:C1007"/>
  </sortState>
  <mergeCells count="122">
    <mergeCell ref="A850:A851"/>
    <mergeCell ref="B850:C850"/>
    <mergeCell ref="A971:A972"/>
    <mergeCell ref="B971:C971"/>
    <mergeCell ref="A873:A874"/>
    <mergeCell ref="B873:D873"/>
    <mergeCell ref="A986:A987"/>
    <mergeCell ref="B986:C986"/>
    <mergeCell ref="A930:A931"/>
    <mergeCell ref="B930:C930"/>
    <mergeCell ref="A951:A952"/>
    <mergeCell ref="B951:C951"/>
    <mergeCell ref="A889:A890"/>
    <mergeCell ref="B889:C889"/>
    <mergeCell ref="A909:A910"/>
    <mergeCell ref="B909:C909"/>
    <mergeCell ref="A795:B796"/>
    <mergeCell ref="C795:E795"/>
    <mergeCell ref="A822:B822"/>
    <mergeCell ref="B699:C699"/>
    <mergeCell ref="A776:B776"/>
    <mergeCell ref="A746:A747"/>
    <mergeCell ref="B746:C746"/>
    <mergeCell ref="A768:B768"/>
    <mergeCell ref="A769:B769"/>
    <mergeCell ref="A770:B770"/>
    <mergeCell ref="A771:B771"/>
    <mergeCell ref="A797:B797"/>
    <mergeCell ref="A820:B821"/>
    <mergeCell ref="C820:D820"/>
    <mergeCell ref="A509:A510"/>
    <mergeCell ref="B509:C509"/>
    <mergeCell ref="A519:A520"/>
    <mergeCell ref="B519:C519"/>
    <mergeCell ref="A490:A491"/>
    <mergeCell ref="B490:C490"/>
    <mergeCell ref="A500:A501"/>
    <mergeCell ref="B500:C500"/>
    <mergeCell ref="A539:B540"/>
    <mergeCell ref="C539:E539"/>
    <mergeCell ref="A529:A530"/>
    <mergeCell ref="B529:C529"/>
    <mergeCell ref="A431:A432"/>
    <mergeCell ref="B431:C431"/>
    <mergeCell ref="A378:A379"/>
    <mergeCell ref="B378:C378"/>
    <mergeCell ref="A414:A415"/>
    <mergeCell ref="B414:C414"/>
    <mergeCell ref="A471:A472"/>
    <mergeCell ref="B471:C471"/>
    <mergeCell ref="A480:A481"/>
    <mergeCell ref="B480:C480"/>
    <mergeCell ref="A452:A453"/>
    <mergeCell ref="B452:C452"/>
    <mergeCell ref="A345:A346"/>
    <mergeCell ref="B345:C345"/>
    <mergeCell ref="A363:A364"/>
    <mergeCell ref="B363:C363"/>
    <mergeCell ref="A311:A312"/>
    <mergeCell ref="B311:C311"/>
    <mergeCell ref="A329:A330"/>
    <mergeCell ref="B329:C329"/>
    <mergeCell ref="A396:A397"/>
    <mergeCell ref="B396:C396"/>
    <mergeCell ref="A214:A215"/>
    <mergeCell ref="B214:C214"/>
    <mergeCell ref="A167:A168"/>
    <mergeCell ref="B167:C167"/>
    <mergeCell ref="A180:A181"/>
    <mergeCell ref="B180:C180"/>
    <mergeCell ref="A272:A273"/>
    <mergeCell ref="B272:C272"/>
    <mergeCell ref="A289:A290"/>
    <mergeCell ref="B289:C289"/>
    <mergeCell ref="A234:A235"/>
    <mergeCell ref="B234:C234"/>
    <mergeCell ref="A256:A257"/>
    <mergeCell ref="B256:C256"/>
    <mergeCell ref="A115:A116"/>
    <mergeCell ref="B115:C115"/>
    <mergeCell ref="A131:A132"/>
    <mergeCell ref="B131:C131"/>
    <mergeCell ref="A61:A62"/>
    <mergeCell ref="B61:C61"/>
    <mergeCell ref="A77:A78"/>
    <mergeCell ref="B77:C77"/>
    <mergeCell ref="A196:A197"/>
    <mergeCell ref="B196:C196"/>
    <mergeCell ref="A1:I1"/>
    <mergeCell ref="A2:I2"/>
    <mergeCell ref="A4:I4"/>
    <mergeCell ref="A5:I5"/>
    <mergeCell ref="A6:I6"/>
    <mergeCell ref="A8:I8"/>
    <mergeCell ref="A12:A13"/>
    <mergeCell ref="A27:A28"/>
    <mergeCell ref="B27:C27"/>
    <mergeCell ref="B12:C12"/>
    <mergeCell ref="A566:B566"/>
    <mergeCell ref="A718:B719"/>
    <mergeCell ref="C718:E718"/>
    <mergeCell ref="A720:B720"/>
    <mergeCell ref="A774:B775"/>
    <mergeCell ref="C774:E774"/>
    <mergeCell ref="A541:B541"/>
    <mergeCell ref="A555:B555"/>
    <mergeCell ref="A556:B556"/>
    <mergeCell ref="A557:B557"/>
    <mergeCell ref="A558:B558"/>
    <mergeCell ref="A564:B565"/>
    <mergeCell ref="C564:E564"/>
    <mergeCell ref="A638:A639"/>
    <mergeCell ref="B638:C638"/>
    <mergeCell ref="A660:A661"/>
    <mergeCell ref="B660:C660"/>
    <mergeCell ref="A591:A592"/>
    <mergeCell ref="B591:C591"/>
    <mergeCell ref="A614:A615"/>
    <mergeCell ref="B614:C614"/>
    <mergeCell ref="A677:A678"/>
    <mergeCell ref="B677:C677"/>
    <mergeCell ref="A699:A700"/>
  </mergeCells>
  <pageMargins left="0.75" right="0.75" top="1" bottom="1" header="0" footer="0"/>
  <headerFooter alignWithMargins="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FICHA TECNICA</vt:lpstr>
      <vt:lpstr>P0A</vt:lpstr>
      <vt:lpstr>graficos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MARIANITA</dc:creator>
  <cp:lastModifiedBy>Javier Beltrán</cp:lastModifiedBy>
  <dcterms:created xsi:type="dcterms:W3CDTF">2012-12-08T11:40:56Z</dcterms:created>
  <dcterms:modified xsi:type="dcterms:W3CDTF">2014-05-20T20:51:23Z</dcterms:modified>
</cp:coreProperties>
</file>