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7" firstSheet="0" activeTab="0"/>
  </bookViews>
  <sheets>
    <sheet name="Hoja2" sheetId="1" state="visible" r:id="rId2"/>
    <sheet name="Hoja3" sheetId="2" state="visible" r:id="rId3"/>
  </sheets>
  <definedNames>
    <definedName function="false" hidden="true" localSheetId="0" name="_xlnm._FilterDatabase" vbProcedure="false">Hoja2!$A$7:$BF$81</definedName>
    <definedName function="false" hidden="false" localSheetId="0" name="GG" vbProcedure="false">Hoja2!$L$8:$BE$25</definedName>
    <definedName function="false" hidden="false" localSheetId="0" name="TTT" vbProcedure="false">Hoja2!$L$8:$BE$80</definedName>
    <definedName function="false" hidden="false" localSheetId="0" name="_FilterDatabase_0" vbProcedure="false">Hoja2!$L$8:$BE$81</definedName>
    <definedName function="false" hidden="false" localSheetId="0" name="_FilterDatabase_0_0" vbProcedure="false">Hoja2!$L$8:$BE$81</definedName>
    <definedName function="false" hidden="false" localSheetId="0" name="_FilterDatabase_0_0_0" vbProcedure="false">Hoja2!$L$8:$BE$81</definedName>
    <definedName function="false" hidden="false" localSheetId="0" name="_FilterDatabase_0_0_0_0" vbProcedure="false">Hoja2!$L$8:$BE$81</definedName>
    <definedName function="false" hidden="false" localSheetId="0" name="_FilterDatabase_0_0_0_0_0" vbProcedure="false">Hoja2!$L$8:$BE$81</definedName>
    <definedName function="false" hidden="false" localSheetId="0" name="_FilterDatabase_0_0_0_0_0_0" vbProcedure="false">Hoja2!$L$8:$BE$81</definedName>
    <definedName function="false" hidden="false" localSheetId="0" name="_FilterDatabase_0_0_0_0_0_0_0" vbProcedure="false">Hoja2!$L$8:$BE$81</definedName>
    <definedName function="false" hidden="false" localSheetId="0" name="_FilterDatabase_0_0_0_0_0_0_0_0" vbProcedure="false">Hoja2!$L$8:$BE$81</definedName>
    <definedName function="false" hidden="false" localSheetId="0" name="_FilterDatabase_0_0_0_0_0_0_0_0_0" vbProcedure="false">Hoja2!$L$8:$BE$81</definedName>
    <definedName function="false" hidden="false" localSheetId="0" name="_FilterDatabase_0_0_0_0_0_0_0_0_0_0" vbProcedure="false">Hoja2!$L$8:$BE$81</definedName>
    <definedName function="false" hidden="false" localSheetId="0" name="_FilterDatabase_0_0_0_0_0_0_0_0_0_0_0" vbProcedure="false">Hoja2!$L$8:$BE$81</definedName>
    <definedName function="false" hidden="false" localSheetId="0" name="_FilterDatabase_0_0_0_0_0_0_0_0_0_0_0_0" vbProcedure="false">Hoja2!$L$8:$BE$81</definedName>
    <definedName function="false" hidden="false" localSheetId="0" name="_FilterDatabase_0_0_0_0_0_0_0_0_0_0_0_0_0" vbProcedure="false">Hoja2!$L$8:$BE$81</definedName>
    <definedName function="false" hidden="false" localSheetId="0" name="_FilterDatabase_0_0_0_0_0_0_0_0_0_0_0_0_0_0" vbProcedure="false">Hoja2!$L$8:$BE$81</definedName>
    <definedName function="false" hidden="false" localSheetId="0" name="_FilterDatabase_0_0_0_0_0_0_0_0_0_0_0_0_0_0_0" vbProcedure="false">Hoja2!$L$8:$BE$81</definedName>
    <definedName function="false" hidden="false" localSheetId="0" name="_FilterDatabase_0_0_0_0_0_0_0_0_0_0_0_0_0_0_0_0" vbProcedure="false">Hoja2!$L$8:$BE$81</definedName>
    <definedName function="false" hidden="false" localSheetId="0" name="_FilterDatabase_0_0_0_0_0_0_0_0_0_0_0_0_0_0_0_0_0" vbProcedure="false">Hoja2!$L$8:$BE$81</definedName>
    <definedName function="false" hidden="false" localSheetId="0" name="_FilterDatabase_0_0_0_0_0_0_0_0_0_0_0_0_0_0_0_0_0_0" vbProcedure="false">Hoja2!$L$8:$BE$81</definedName>
    <definedName function="false" hidden="false" localSheetId="0" name="_FilterDatabase_0_0_0_0_0_0_0_0_0_0_0_0_0_0_0_0_0_0_0" vbProcedure="false">Hoja2!$L$8:$BE$81</definedName>
    <definedName function="false" hidden="false" localSheetId="0" name="_FilterDatabase_0_0_0_0_0_0_0_0_0_0_0_0_0_0_0_0_0_0_0_0" vbProcedure="false">Hoja2!$L$8:$BE$81</definedName>
    <definedName function="false" hidden="false" localSheetId="0" name="_FilterDatabase_0_0_0_0_0_0_0_0_0_0_0_0_0_0_0_0_0_0_0_0_0" vbProcedure="false">Hoja2!$L$8:$BE$80</definedName>
    <definedName function="false" hidden="false" localSheetId="0" name="_FilterDatabase_0_0_0_0_0_0_0_0_0_0_0_0_0_0_0_0_0_0_0_0_0_0" vbProcedure="false">Hoja2!$L$8:$BE$81</definedName>
    <definedName function="false" hidden="false" localSheetId="0" name="_FilterDatabase_0_0_0_0_0_0_0_0_0_0_0_0_0_0_0_0_0_0_0_0_0_0_0" vbProcedure="false">Hoja2!$L$8:$BE$80</definedName>
    <definedName function="false" hidden="false" localSheetId="0" name="_FilterDatabase_0_0_0_0_0_0_0_0_0_0_0_0_0_0_0_0_0_0_0_0_0_0_0_0" vbProcedure="false">Hoja2!$L$8:$BE$80</definedName>
    <definedName function="false" hidden="false" localSheetId="0" name="_FilterDatabase_0_0_0_0_0_0_0_0_0_0_0_0_0_0_0_0_0_0_0_0_0_0_0_0_0" vbProcedure="false">Hoja2!$L$8:$BE$80</definedName>
    <definedName function="false" hidden="false" localSheetId="0" name="_FilterDatabase_0_0_0_0_0_0_0_0_0_0_0_0_0_0_0_0_0_0_0_0_0_0_0_0_0_0" vbProcedure="false">Hoja2!$L$8:$BE$80</definedName>
    <definedName function="false" hidden="false" localSheetId="0" name="_FilterDatabase_0_0_0_0_0_0_0_0_0_0_0_0_0_0_0_0_0_0_0_0_0_0_0_0_0_0_0" vbProcedure="false">Hoja2!$L$8:$BE$80</definedName>
    <definedName function="false" hidden="false" localSheetId="0" name="_FilterDatabase_0_0_0_0_0_0_0_0_0_0_0_0_0_0_0_0_0_0_0_0_0_0_0_0_0_0_0_0" vbProcedure="false">Hoja2!$L$8:$BE$80</definedName>
    <definedName function="false" hidden="false" localSheetId="0" name="_FilterDatabase_0_0_0_0_0_0_0_0_0_0_0_0_0_0_0_0_0_0_0_0_0_0_0_0_0_0_0_0_0" vbProcedure="false">Hoja2!$L$8:$BE$80</definedName>
    <definedName function="false" hidden="false" localSheetId="0" name="_FilterDatabase_0_0_0_0_0_0_0_0_0_0_0_0_0_0_0_0_0_0_0_0_0_0_0_0_0_0_0_0_0_0" vbProcedure="false">Hoja2!$L$8:$BE$80</definedName>
    <definedName function="false" hidden="false" localSheetId="0" name="_FilterDatabase_0_0_0_0_0_0_0_0_0_0_0_0_0_0_0_0_0_0_0_0_0_0_0_0_0_0_0_0_0_0_0" vbProcedure="false">Hoja2!$L$8:$BE$80</definedName>
    <definedName function="false" hidden="false" localSheetId="0" name="_FilterDatabase_0_0_0_0_0_0_0_0_0_0_0_0_0_0_0_0_0_0_0_0_0_0_0_0_0_0_0_0_0_0_0_0" vbProcedure="false">Hoja2!$L$8:$BE$80</definedName>
    <definedName function="false" hidden="false" localSheetId="0" name="_FilterDatabase_0_0_0_0_0_0_0_0_0_0_0_0_0_0_0_0_0_0_0_0_0_0_0_0_0_0_0_0_0_0_0_0_0" vbProcedure="false">Hoja2!$L$8:$BE$80</definedName>
    <definedName function="false" hidden="false" localSheetId="0" name="_xlnm._FilterDatabase" vbProcedure="false">Hoja2!$A$7:$BF$81</definedName>
    <definedName function="false" hidden="false" localSheetId="0" name="_xlnm._FilterDatabase_0" vbProcedure="false">Hoja2!$A$7:$BF$81</definedName>
    <definedName function="false" hidden="false" localSheetId="0" name="_xlnm._FilterDatabase_0_0" vbProcedure="false">Hoja2!$A$7:$BF$81</definedName>
    <definedName function="false" hidden="false" localSheetId="0" name="_xlnm._FilterDatabase_0_0_0" vbProcedure="false">Hoja2!$A$7:$BF$81</definedName>
    <definedName function="false" hidden="false" localSheetId="0" name="_xlnm._FilterDatabase_0_0_0_0" vbProcedure="false">Hoja2!$L$8:$BE$81</definedName>
    <definedName function="false" hidden="false" localSheetId="0" name="_xlnm._FilterDatabase_0_0_0_0_0" vbProcedure="false">Hoja2!$L$8:$BE$81</definedName>
    <definedName function="false" hidden="false" localSheetId="0" name="_xlnm._FilterDatabase_0_0_0_0_0_0" vbProcedure="false">Hoja2!$L$8:$BE$81</definedName>
    <definedName function="false" hidden="false" localSheetId="0" name="_xlnm._FilterDatabase_0_0_0_0_0_0_0" vbProcedure="false">Hoja2!$L$8:$BE$81</definedName>
    <definedName function="false" hidden="false" localSheetId="0" name="_xlnm._FilterDatabase_0_0_0_0_0_0_0_0" vbProcedure="false">Hoja2!$L$8:$BE$81</definedName>
    <definedName function="false" hidden="false" localSheetId="0" name="_xlnm._FilterDatabase_0_0_0_0_0_0_0_0_0" vbProcedure="false">Hoja2!$L$8:$BE$81</definedName>
    <definedName function="false" hidden="false" localSheetId="0" name="_xlnm._FilterDatabase_0_0_0_0_0_0_0_0_0_0" vbProcedure="false">Hoja2!$L$8:$BE$81</definedName>
    <definedName function="false" hidden="false" localSheetId="0" name="_xlnm._FilterDatabase_0_0_0_0_0_0_0_0_0_0_0" vbProcedure="false">Hoja2!$L$8:$BE$81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<sst xmlns="http://schemas.openxmlformats.org/spreadsheetml/2006/main" count="611" uniqueCount="210">
  <si>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</si>
  <si>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</si>
  <si>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</si>
  <si>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</si>
  <si>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</si>
  <si>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</si>
  <si>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</si>
  <si>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</si>
  <si>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</si>
  <si>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</si>
  <si>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</si>
  <si>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</si>
  <si>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</si>
  <si>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</si>
  <si>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</si>
  <si>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</si>
  <si>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</si>
  <si>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</si>
  <si>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</si>
  <si>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</si>
  <si>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MAGNITUD PROYECTO</t>
  </si>
  <si>
    <t>RECURSOS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</si>
  <si>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</si>
  <si>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</si>
  <si>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</si>
  <si>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</si>
  <si>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</si>
  <si>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</si>
  <si>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</si>
  <si>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</si>
  <si>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</si>
  <si>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</si>
  <si>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</si>
  <si>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</si>
  <si>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
Diciembre Vigencia</t>
  </si>
  <si>
    <t>Programación
 Marzo vigencia</t>
  </si>
  <si>
    <t>Programación
 Junio vigencia</t>
  </si>
  <si>
    <t>Ejecución
 Junio Vigencia</t>
  </si>
  <si>
    <t>Programación
Septiembre vigencia</t>
  </si>
  <si>
    <t>Ejecución
 Septiembre Vigencia</t>
  </si>
  <si>
    <t>Programación
Diciembre vigencia</t>
  </si>
  <si>
    <t>Ejecución 
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</si>
  <si>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</si>
  <si>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</si>
  <si>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</si>
  <si>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</si>
  <si>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</si>
  <si>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</si>
  <si>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</si>
  <si>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</si>
  <si>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</si>
  <si>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</si>
  <si>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</si>
  <si>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</si>
  <si>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</si>
  <si>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</si>
  <si>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</si>
  <si>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</si>
  <si>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5 espacios de valoración social del libro, la lectura y la escritura.</t>
  </si>
  <si>
    <t>Realizar 1 investigación sobre la lectura y la escritura en Bogotá para generar conocimiento</t>
  </si>
  <si>
    <t>N/A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</si>
  <si>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</si>
  <si>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</si>
  <si>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</si>
  <si>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</si>
  <si>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</si>
  <si>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</si>
  <si>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</si>
  <si>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</si>
  <si>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</si>
  <si>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</si>
  <si>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</si>
  <si>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</si>
  <si>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</si>
  <si>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</si>
  <si>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</si>
  <si>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</si>
  <si>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</si>
  <si>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</si>
  <si>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</si>
  <si>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</si>
  <si>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</si>
  <si>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</si>
  <si>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</si>
  <si>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</si>
  <si>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</si>
  <si>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</si>
  <si>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r>
      <t>Implementar el 100% de las acciones de formulación, seguimiento y evaluación de las políticas públicas de los subcampos del arte, la cultura y el patrimonio priorizados</t>
    </r>
    <r>
      <rPr>
        <sz val="10.5"/>
        <color rgb="FF00000A"/>
        <rFont val="Arial"/>
        <family val="2"/>
        <charset val="1"/>
      </rPr>
      <t>.</t>
    </r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</si>
  <si>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</si>
  <si>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</si>
  <si>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</si>
  <si>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</si>
  <si>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</si>
  <si>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</si>
  <si>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</si>
  <si>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</si>
  <si>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</si>
  <si>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</si>
  <si>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</si>
  <si>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</si>
  <si>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</si>
  <si>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</si>
  <si>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</si>
  <si>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</si>
  <si>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</si>
  <si>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</si>
  <si>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</si>
  <si>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</si>
  <si>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</si>
  <si>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</si>
  <si>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</si>
  <si>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</si>
  <si>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</si>
  <si>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</si>
  <si>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</si>
  <si>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</si>
  <si>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</si>
  <si>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</si>
  <si>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</si>
  <si>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</si>
  <si>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</si>
  <si>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</si>
  <si>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</si>
  <si>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</si>
  <si>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</si>
  <si>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</si>
  <si>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</si>
  <si>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</si>
  <si>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</si>
  <si>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</si>
  <si>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</si>
  <si>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</si>
  <si>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</si>
  <si>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</si>
  <si>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</si>
  <si>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</si>
  <si>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</si>
  <si>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</si>
  <si>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</si>
  <si>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SE DEBE TENER EN CUENTA QUE NO REPORTEN PORCENTAJES EN 2017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</si>
  <si>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</si>
  <si>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</si>
  <si>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</si>
  <si>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</si>
  <si>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</si>
  <si>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</si>
  <si>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</si>
  <si>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</si>
  <si>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</si>
  <si>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CORREGIR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</si>
  <si>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</si>
  <si>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</si>
  <si>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</si>
  <si>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</si>
  <si>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</si>
  <si>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</si>
  <si>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</si>
  <si>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</si>
  <si>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</si>
  <si>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</si>
  <si>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</si>
  <si>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</si>
  <si>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</si>
  <si>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</si>
  <si>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</si>
  <si>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</si>
  <si>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</si>
  <si>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</si>
  <si>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</si>
  <si>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</si>
  <si>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</si>
  <si>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se ajustó, la meta del proyecto y el indicador son de tipo creciente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</si>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</sst>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"/>
    <numFmt numFmtId="167" formatCode="0.00%"/>
    <numFmt numFmtId="168" formatCode="[$$-240A]#,##0.00;[RED]\([$$-240A]#,##0.00\)"/>
    <numFmt numFmtId="169" formatCode="#,##0"/>
    <numFmt numFmtId="170" formatCode="0.00"/>
    <numFmt numFmtId="171" formatCode="#,##0.0"/>
    <numFmt numFmtId="172" formatCode="#,##0.00"/>
    <numFmt numFmtId="173" formatCode="0%"/>
  </numFmts>
  <fonts count="19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333333"/>
      <name val="Arial"/>
      <family val="2"/>
      <charset val="1"/>
    </font>
    <font>
      <sz val="10"/>
      <color rgb="FF333333"/>
      <name val="Arial1"/>
      <family val="0"/>
      <charset val="1"/>
    </font>
    <font>
      <b val="true"/>
      <sz val="11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7030A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color rgb="FF00000A"/>
      <name val="Arial"/>
      <family val="2"/>
      <charset val="1"/>
    </font>
    <font>
      <sz val="10"/>
      <color rgb="FF00000A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B3B3B3"/>
        <bgColor rgb="FFCCCCCC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CCCCFF"/>
      </patternFill>
    </fill>
    <fill>
      <patternFill patternType="solid">
        <fgColor rgb="FF0066CC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E6E6E6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FF"/>
      </patternFill>
    </fill>
    <fill>
      <patternFill patternType="solid">
        <fgColor rgb="FFBF9000"/>
        <bgColor rgb="FF808000"/>
      </patternFill>
    </fill>
    <fill>
      <patternFill patternType="solid">
        <fgColor rgb="FFFF0000"/>
        <bgColor rgb="FFFF3333"/>
      </patternFill>
    </fill>
    <fill>
      <patternFill patternType="solid">
        <fgColor rgb="FF0070C0"/>
        <bgColor rgb="FF0066CC"/>
      </patternFill>
    </fill>
    <fill>
      <patternFill patternType="solid">
        <fgColor rgb="FFE6E6E6"/>
        <bgColor rgb="FFCFE7F5"/>
      </patternFill>
    </fill>
    <fill>
      <patternFill patternType="solid">
        <fgColor rgb="FFFF3333"/>
        <bgColor rgb="FFFF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9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10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1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1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1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70C0"/>
      <rgbColor rgb="FFCCCCCC"/>
      <rgbColor rgb="FF808080"/>
      <rgbColor rgb="FF9999FF"/>
      <rgbColor rgb="FF7030A0"/>
      <rgbColor rgb="FFE6E6E6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4D1"/>
      <rgbColor rgb="FF0000FF"/>
      <rgbColor rgb="FF0099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BF9000"/>
      <rgbColor rgb="FFFF3333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1104480</xdr:colOff>
      <xdr:row>0</xdr:row>
      <xdr:rowOff>0</xdr:rowOff>
    </xdr:from>
    <xdr:to>
      <xdr:col>1</xdr:col>
      <xdr:colOff>354960</xdr:colOff>
      <xdr:row>2</xdr:row>
      <xdr:rowOff>102240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104480" y="0"/>
          <a:ext cx="440280" cy="453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8" topLeftCell="A16" activePane="bottomLeft" state="frozen"/>
      <selection pane="topLeft" activeCell="A1" activeCellId="0" sqref="A1"/>
      <selection pane="bottomLeft" activeCell="M7" activeCellId="0" sqref="M7"/>
    </sheetView>
  </sheetViews>
  <sheetFormatPr defaultRowHeight="13.8"/>
  <cols>
    <col collapsed="false" hidden="false" max="1" min="1" style="1" width="15.3767441860465"/>
    <col collapsed="false" hidden="false" max="2" min="2" style="1" width="43.2511627906977"/>
    <col collapsed="false" hidden="false" max="4" min="3" style="1" width="10.5023255813953"/>
    <col collapsed="false" hidden="false" max="6" min="5" style="1" width="13.6279069767442"/>
    <col collapsed="false" hidden="false" max="7" min="7" style="2" width="15.3767441860465"/>
    <col collapsed="false" hidden="false" max="8" min="8" style="1" width="52.3767441860465"/>
    <col collapsed="false" hidden="false" max="9" min="9" style="2" width="15.3767441860465"/>
    <col collapsed="false" hidden="false" max="10" min="10" style="1" width="39.8744186046512"/>
    <col collapsed="false" hidden="false" max="11" min="11" style="2" width="23.9953488372093"/>
    <col collapsed="false" hidden="false" max="12" min="12" style="1" width="15.3767441860465"/>
    <col collapsed="false" hidden="false" max="13" min="13" style="2" width="15.3767441860465"/>
    <col collapsed="false" hidden="false" max="14" min="14" style="1" width="49.2511627906977"/>
    <col collapsed="false" hidden="false" max="16" min="15" style="1" width="15.3767441860465"/>
    <col collapsed="false" hidden="false" max="21" min="17" style="1" width="10.5023255813953"/>
    <col collapsed="false" hidden="true" max="33" min="22" style="1" width="0"/>
    <col collapsed="false" hidden="true" max="43" min="34" style="2" width="0"/>
    <col collapsed="false" hidden="false" max="44" min="44" style="2" width="18.4744186046512"/>
    <col collapsed="false" hidden="false" max="45" min="45" style="2" width="10.5023255813953"/>
    <col collapsed="false" hidden="true" max="57" min="46" style="1" width="0"/>
    <col collapsed="false" hidden="false" max="58" min="58" style="1" width="19.9627906976744"/>
    <col collapsed="false" hidden="false" max="1025" min="59" style="1" width="10.5023255813953"/>
  </cols>
  <sheetData>
    <row r="1" customFormat="false" ht="13.9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5" t="s">
        <v>1</v>
      </c>
      <c r="BE1" s="6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 t="s">
        <v>2</v>
      </c>
      <c r="BE2" s="7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5" t="s">
        <v>3</v>
      </c>
      <c r="BE3" s="8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4" customFormat="true" ht="13.8" hidden="false" customHeight="false" outlineLevel="0" collapsed="false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9"/>
      <c r="S4" s="9"/>
      <c r="T4" s="9"/>
      <c r="U4" s="9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  <c r="AJ4" s="11"/>
      <c r="AK4" s="12"/>
      <c r="AL4" s="11"/>
      <c r="AM4" s="11"/>
      <c r="AN4" s="11"/>
      <c r="AO4" s="11"/>
      <c r="AP4" s="11"/>
      <c r="AQ4" s="11"/>
      <c r="AR4" s="11"/>
      <c r="AS4" s="11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="14" customFormat="true" ht="13.8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9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1"/>
      <c r="AK5" s="12"/>
      <c r="AL5" s="11"/>
      <c r="AM5" s="11"/>
      <c r="AN5" s="11"/>
      <c r="AO5" s="11"/>
      <c r="AP5" s="11"/>
      <c r="AQ5" s="11"/>
      <c r="AR5" s="11"/>
      <c r="AS5" s="11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="14" customFormat="true" ht="13.8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9"/>
      <c r="R6" s="9"/>
      <c r="S6" s="9"/>
      <c r="T6" s="9"/>
      <c r="U6" s="9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  <c r="AJ6" s="11"/>
      <c r="AK6" s="12"/>
      <c r="AL6" s="11"/>
      <c r="AM6" s="11"/>
      <c r="AN6" s="11"/>
      <c r="AO6" s="11"/>
      <c r="AP6" s="11"/>
      <c r="AQ6" s="11"/>
      <c r="AR6" s="11"/>
      <c r="AS6" s="11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customFormat="false" ht="25.35" hidden="false" customHeight="true" outlineLevel="0" collapsed="false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6" t="s">
        <v>19</v>
      </c>
      <c r="Q7" s="17" t="n">
        <v>2016</v>
      </c>
      <c r="R7" s="17" t="n">
        <v>2017</v>
      </c>
      <c r="S7" s="17" t="n">
        <v>2018</v>
      </c>
      <c r="T7" s="17" t="n">
        <v>2019</v>
      </c>
      <c r="U7" s="17" t="n">
        <v>2020</v>
      </c>
      <c r="V7" s="18" t="s">
        <v>20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9" t="s">
        <v>21</v>
      </c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67.15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15</v>
      </c>
      <c r="M8" s="15"/>
      <c r="N8" s="15"/>
      <c r="O8" s="15"/>
      <c r="P8" s="15"/>
      <c r="Q8" s="17"/>
      <c r="R8" s="17"/>
      <c r="S8" s="17"/>
      <c r="T8" s="17"/>
      <c r="U8" s="17"/>
      <c r="V8" s="20" t="s">
        <v>22</v>
      </c>
      <c r="W8" s="20" t="s">
        <v>23</v>
      </c>
      <c r="X8" s="20" t="s">
        <v>24</v>
      </c>
      <c r="Y8" s="20" t="s">
        <v>23</v>
      </c>
      <c r="Z8" s="20" t="s">
        <v>25</v>
      </c>
      <c r="AA8" s="20" t="s">
        <v>23</v>
      </c>
      <c r="AB8" s="20" t="s">
        <v>26</v>
      </c>
      <c r="AC8" s="20" t="s">
        <v>23</v>
      </c>
      <c r="AD8" s="20" t="s">
        <v>27</v>
      </c>
      <c r="AE8" s="20" t="s">
        <v>23</v>
      </c>
      <c r="AF8" s="20" t="s">
        <v>28</v>
      </c>
      <c r="AG8" s="20" t="s">
        <v>23</v>
      </c>
      <c r="AH8" s="20" t="s">
        <v>29</v>
      </c>
      <c r="AI8" s="21" t="s">
        <v>23</v>
      </c>
      <c r="AJ8" s="20" t="s">
        <v>30</v>
      </c>
      <c r="AK8" s="21" t="s">
        <v>23</v>
      </c>
      <c r="AL8" s="20" t="s">
        <v>31</v>
      </c>
      <c r="AM8" s="20" t="s">
        <v>23</v>
      </c>
      <c r="AN8" s="20" t="s">
        <v>32</v>
      </c>
      <c r="AO8" s="20" t="s">
        <v>23</v>
      </c>
      <c r="AP8" s="20" t="s">
        <v>33</v>
      </c>
      <c r="AQ8" s="20" t="s">
        <v>23</v>
      </c>
      <c r="AR8" s="20" t="s">
        <v>34</v>
      </c>
      <c r="AS8" s="20" t="s">
        <v>23</v>
      </c>
      <c r="AT8" s="22" t="s">
        <v>35</v>
      </c>
      <c r="AU8" s="20" t="s">
        <v>25</v>
      </c>
      <c r="AV8" s="20" t="s">
        <v>23</v>
      </c>
      <c r="AW8" s="22" t="s">
        <v>36</v>
      </c>
      <c r="AX8" s="20" t="s">
        <v>37</v>
      </c>
      <c r="AY8" s="20" t="s">
        <v>23</v>
      </c>
      <c r="AZ8" s="22" t="s">
        <v>38</v>
      </c>
      <c r="BA8" s="20" t="s">
        <v>39</v>
      </c>
      <c r="BB8" s="20" t="s">
        <v>23</v>
      </c>
      <c r="BC8" s="22" t="s">
        <v>40</v>
      </c>
      <c r="BD8" s="20" t="s">
        <v>41</v>
      </c>
      <c r="BE8" s="20" t="s">
        <v>23</v>
      </c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91.3" hidden="false" customHeight="false" outlineLevel="0" collapsed="false">
      <c r="A9" s="23" t="s">
        <v>42</v>
      </c>
      <c r="B9" s="24" t="s">
        <v>43</v>
      </c>
      <c r="C9" s="25" t="s">
        <v>44</v>
      </c>
      <c r="D9" s="24" t="s">
        <v>45</v>
      </c>
      <c r="E9" s="26" t="s">
        <v>46</v>
      </c>
      <c r="F9" s="24" t="s">
        <v>47</v>
      </c>
      <c r="G9" s="25" t="n">
        <v>339</v>
      </c>
      <c r="H9" s="24" t="s">
        <v>48</v>
      </c>
      <c r="I9" s="25" t="n">
        <v>108</v>
      </c>
      <c r="J9" s="24" t="s">
        <v>49</v>
      </c>
      <c r="K9" s="25" t="s">
        <v>50</v>
      </c>
      <c r="L9" s="25" t="n">
        <v>1011</v>
      </c>
      <c r="M9" s="25" t="n">
        <v>1</v>
      </c>
      <c r="N9" s="27" t="s">
        <v>51</v>
      </c>
      <c r="O9" s="25" t="s">
        <v>52</v>
      </c>
      <c r="P9" s="28" t="n">
        <v>92300</v>
      </c>
      <c r="Q9" s="29" t="n">
        <v>19000</v>
      </c>
      <c r="R9" s="28" t="n">
        <v>23000</v>
      </c>
      <c r="S9" s="28" t="n">
        <v>23000</v>
      </c>
      <c r="T9" s="28" t="n">
        <v>23000</v>
      </c>
      <c r="U9" s="28" t="n">
        <v>4300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0" t="n">
        <v>0</v>
      </c>
      <c r="AI9" s="31" t="n">
        <f aca="false">+AH9/Q9</f>
        <v>0</v>
      </c>
      <c r="AJ9" s="30" t="n">
        <v>0</v>
      </c>
      <c r="AK9" s="31" t="n">
        <f aca="false">+AJ9/Q9</f>
        <v>0</v>
      </c>
      <c r="AL9" s="30" t="n">
        <v>0</v>
      </c>
      <c r="AM9" s="31" t="n">
        <f aca="false">+AL9/Q9</f>
        <v>0</v>
      </c>
      <c r="AN9" s="30" t="n">
        <v>0</v>
      </c>
      <c r="AO9" s="31" t="n">
        <f aca="false">+AN9/Q9</f>
        <v>0</v>
      </c>
      <c r="AP9" s="30" t="n">
        <v>19415</v>
      </c>
      <c r="AQ9" s="31" t="n">
        <f aca="false">+AP9/Q9</f>
        <v>1.02184210526316</v>
      </c>
      <c r="AR9" s="32" t="n">
        <v>20778</v>
      </c>
      <c r="AS9" s="33" t="n">
        <f aca="false">+AR9/Q9</f>
        <v>1.09357894736842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41" customFormat="true" ht="67.9" hidden="false" customHeight="true" outlineLevel="0" collapsed="false">
      <c r="A10" s="34"/>
      <c r="B10" s="35"/>
      <c r="C10" s="35"/>
      <c r="D10" s="35"/>
      <c r="E10" s="36"/>
      <c r="F10" s="35"/>
      <c r="G10" s="35" t="n">
        <v>339</v>
      </c>
      <c r="H10" s="35"/>
      <c r="I10" s="35" t="n">
        <v>108</v>
      </c>
      <c r="J10" s="35" t="s">
        <v>49</v>
      </c>
      <c r="K10" s="35"/>
      <c r="L10" s="35"/>
      <c r="M10" s="35"/>
      <c r="N10" s="35"/>
      <c r="O10" s="35" t="s">
        <v>52</v>
      </c>
      <c r="P10" s="37"/>
      <c r="Q10" s="37" t="n">
        <v>19000</v>
      </c>
      <c r="R10" s="37" t="n">
        <v>23000</v>
      </c>
      <c r="S10" s="37" t="n">
        <v>23000</v>
      </c>
      <c r="T10" s="37" t="n">
        <v>23000</v>
      </c>
      <c r="U10" s="37" t="n">
        <v>4300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8" t="n">
        <f aca="false">+AH9</f>
        <v>0</v>
      </c>
      <c r="AI10" s="39" t="n">
        <f aca="false">+AH10/$Q$10</f>
        <v>0</v>
      </c>
      <c r="AJ10" s="38" t="n">
        <f aca="false">+AJ9</f>
        <v>0</v>
      </c>
      <c r="AK10" s="39" t="n">
        <f aca="false">+AJ10/$Q$10</f>
        <v>0</v>
      </c>
      <c r="AL10" s="35"/>
      <c r="AM10" s="35"/>
      <c r="AN10" s="35"/>
      <c r="AO10" s="35"/>
      <c r="AP10" s="35"/>
      <c r="AQ10" s="35"/>
      <c r="AR10" s="35" t="n">
        <v>20778</v>
      </c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40"/>
    </row>
    <row r="11" customFormat="false" ht="91.3" hidden="false" customHeight="false" outlineLevel="0" collapsed="false">
      <c r="A11" s="23" t="s">
        <v>42</v>
      </c>
      <c r="B11" s="24" t="s">
        <v>43</v>
      </c>
      <c r="C11" s="25" t="s">
        <v>44</v>
      </c>
      <c r="D11" s="24" t="s">
        <v>45</v>
      </c>
      <c r="E11" s="26" t="s">
        <v>46</v>
      </c>
      <c r="F11" s="24" t="s">
        <v>47</v>
      </c>
      <c r="G11" s="25" t="n">
        <v>340</v>
      </c>
      <c r="H11" s="24" t="s">
        <v>53</v>
      </c>
      <c r="I11" s="25" t="n">
        <v>109</v>
      </c>
      <c r="J11" s="24" t="s">
        <v>54</v>
      </c>
      <c r="K11" s="25" t="s">
        <v>55</v>
      </c>
      <c r="L11" s="25" t="n">
        <v>1011</v>
      </c>
      <c r="M11" s="25" t="n">
        <v>2</v>
      </c>
      <c r="N11" s="27" t="s">
        <v>56</v>
      </c>
      <c r="O11" s="25" t="s">
        <v>57</v>
      </c>
      <c r="P11" s="28" t="n">
        <v>172500</v>
      </c>
      <c r="Q11" s="29" t="n">
        <v>3000</v>
      </c>
      <c r="R11" s="28" t="n">
        <v>157500</v>
      </c>
      <c r="S11" s="28" t="n">
        <v>165000</v>
      </c>
      <c r="T11" s="28" t="n">
        <v>172500</v>
      </c>
      <c r="U11" s="28" t="n">
        <v>172500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30" t="n">
        <v>0</v>
      </c>
      <c r="AI11" s="31" t="n">
        <f aca="false">+AH11/Q11</f>
        <v>0</v>
      </c>
      <c r="AJ11" s="30" t="n">
        <v>0</v>
      </c>
      <c r="AK11" s="31" t="n">
        <f aca="false">+AJ11/Q11</f>
        <v>0</v>
      </c>
      <c r="AL11" s="30" t="n">
        <v>0</v>
      </c>
      <c r="AM11" s="31" t="n">
        <f aca="false">+AL11/Q11</f>
        <v>0</v>
      </c>
      <c r="AN11" s="30" t="n">
        <v>9</v>
      </c>
      <c r="AO11" s="31" t="n">
        <f aca="false">+AN11/Q11</f>
        <v>0.003</v>
      </c>
      <c r="AP11" s="30" t="n">
        <v>735</v>
      </c>
      <c r="AQ11" s="31" t="n">
        <f aca="false">+AP11/Q11</f>
        <v>0.245</v>
      </c>
      <c r="AR11" s="32" t="n">
        <v>812</v>
      </c>
      <c r="AS11" s="33" t="n">
        <f aca="false">+AR11/Q11</f>
        <v>0.270666666666667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91.3" hidden="false" customHeight="false" outlineLevel="0" collapsed="false">
      <c r="A12" s="42" t="s">
        <v>42</v>
      </c>
      <c r="B12" s="43" t="s">
        <v>43</v>
      </c>
      <c r="C12" s="44" t="s">
        <v>44</v>
      </c>
      <c r="D12" s="43" t="s">
        <v>45</v>
      </c>
      <c r="E12" s="45" t="s">
        <v>46</v>
      </c>
      <c r="F12" s="43" t="s">
        <v>47</v>
      </c>
      <c r="G12" s="44" t="n">
        <v>340</v>
      </c>
      <c r="H12" s="43" t="s">
        <v>53</v>
      </c>
      <c r="I12" s="44" t="n">
        <v>109</v>
      </c>
      <c r="J12" s="43" t="s">
        <v>54</v>
      </c>
      <c r="K12" s="44" t="s">
        <v>55</v>
      </c>
      <c r="L12" s="44" t="n">
        <v>1011</v>
      </c>
      <c r="M12" s="44" t="n">
        <v>3</v>
      </c>
      <c r="N12" s="46" t="s">
        <v>58</v>
      </c>
      <c r="O12" s="44" t="s">
        <v>52</v>
      </c>
      <c r="P12" s="47" t="n">
        <v>5</v>
      </c>
      <c r="Q12" s="29" t="n">
        <v>1</v>
      </c>
      <c r="R12" s="47" t="n">
        <v>1</v>
      </c>
      <c r="S12" s="47" t="n">
        <v>1</v>
      </c>
      <c r="T12" s="47" t="n">
        <v>1</v>
      </c>
      <c r="U12" s="47" t="n">
        <v>1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8" t="n">
        <v>0</v>
      </c>
      <c r="AI12" s="49" t="n">
        <f aca="false">+AH12/Q12</f>
        <v>0</v>
      </c>
      <c r="AJ12" s="48" t="n">
        <v>0</v>
      </c>
      <c r="AK12" s="49" t="n">
        <f aca="false">+AJ12/Q12</f>
        <v>0</v>
      </c>
      <c r="AL12" s="48" t="n">
        <v>0</v>
      </c>
      <c r="AM12" s="49" t="n">
        <f aca="false">+AL12/Q12</f>
        <v>0</v>
      </c>
      <c r="AN12" s="48" t="n">
        <v>2</v>
      </c>
      <c r="AO12" s="49" t="n">
        <f aca="false">+AN12/Q12</f>
        <v>2</v>
      </c>
      <c r="AP12" s="48" t="n">
        <v>2</v>
      </c>
      <c r="AQ12" s="49" t="n">
        <f aca="false">+AP12/Q12</f>
        <v>2</v>
      </c>
      <c r="AR12" s="32" t="n">
        <v>2</v>
      </c>
      <c r="AS12" s="33" t="n">
        <f aca="false">+AR12/Q12</f>
        <v>2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89.55" hidden="false" customHeight="false" outlineLevel="0" collapsed="false">
      <c r="A13" s="42" t="s">
        <v>42</v>
      </c>
      <c r="B13" s="43" t="s">
        <v>43</v>
      </c>
      <c r="C13" s="44" t="s">
        <v>44</v>
      </c>
      <c r="D13" s="43" t="s">
        <v>45</v>
      </c>
      <c r="E13" s="45" t="s">
        <v>46</v>
      </c>
      <c r="F13" s="43" t="s">
        <v>47</v>
      </c>
      <c r="G13" s="44" t="n">
        <v>340</v>
      </c>
      <c r="H13" s="43" t="s">
        <v>53</v>
      </c>
      <c r="I13" s="44" t="n">
        <v>109</v>
      </c>
      <c r="J13" s="43" t="s">
        <v>54</v>
      </c>
      <c r="K13" s="44" t="s">
        <v>55</v>
      </c>
      <c r="L13" s="44" t="n">
        <v>1011</v>
      </c>
      <c r="M13" s="44" t="n">
        <v>4</v>
      </c>
      <c r="N13" s="46" t="s">
        <v>59</v>
      </c>
      <c r="O13" s="44" t="s">
        <v>52</v>
      </c>
      <c r="P13" s="47" t="n">
        <v>1</v>
      </c>
      <c r="Q13" s="47" t="n">
        <v>0</v>
      </c>
      <c r="R13" s="47" t="n">
        <v>1</v>
      </c>
      <c r="S13" s="47" t="n">
        <v>0</v>
      </c>
      <c r="T13" s="47" t="n">
        <v>0</v>
      </c>
      <c r="U13" s="47" t="n">
        <v>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8" t="n">
        <v>0</v>
      </c>
      <c r="AI13" s="49" t="n">
        <v>0</v>
      </c>
      <c r="AJ13" s="48" t="n">
        <v>0</v>
      </c>
      <c r="AK13" s="49" t="n">
        <v>0</v>
      </c>
      <c r="AL13" s="48" t="n">
        <v>0</v>
      </c>
      <c r="AM13" s="49" t="n">
        <v>0</v>
      </c>
      <c r="AN13" s="48" t="n">
        <v>0</v>
      </c>
      <c r="AO13" s="49" t="n">
        <v>0</v>
      </c>
      <c r="AP13" s="48" t="n">
        <v>0</v>
      </c>
      <c r="AQ13" s="49" t="n">
        <v>0</v>
      </c>
      <c r="AR13" s="48" t="n">
        <v>0</v>
      </c>
      <c r="AS13" s="49" t="n">
        <v>0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50" t="s">
        <v>60</v>
      </c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89.55" hidden="false" customHeight="false" outlineLevel="0" collapsed="false">
      <c r="A14" s="42" t="s">
        <v>42</v>
      </c>
      <c r="B14" s="43" t="s">
        <v>43</v>
      </c>
      <c r="C14" s="44" t="s">
        <v>44</v>
      </c>
      <c r="D14" s="43" t="s">
        <v>45</v>
      </c>
      <c r="E14" s="45" t="s">
        <v>46</v>
      </c>
      <c r="F14" s="43" t="s">
        <v>47</v>
      </c>
      <c r="G14" s="44" t="n">
        <v>340</v>
      </c>
      <c r="H14" s="43" t="s">
        <v>53</v>
      </c>
      <c r="I14" s="44" t="n">
        <v>109</v>
      </c>
      <c r="J14" s="43" t="s">
        <v>54</v>
      </c>
      <c r="K14" s="44" t="s">
        <v>55</v>
      </c>
      <c r="L14" s="44" t="n">
        <v>1011</v>
      </c>
      <c r="M14" s="44" t="n">
        <v>5</v>
      </c>
      <c r="N14" s="46" t="s">
        <v>61</v>
      </c>
      <c r="O14" s="45" t="s">
        <v>62</v>
      </c>
      <c r="P14" s="47" t="n">
        <v>19</v>
      </c>
      <c r="Q14" s="51" t="n">
        <v>19</v>
      </c>
      <c r="R14" s="51" t="n">
        <v>19</v>
      </c>
      <c r="S14" s="51" t="n">
        <v>19</v>
      </c>
      <c r="T14" s="51" t="n">
        <v>19</v>
      </c>
      <c r="U14" s="51" t="n">
        <v>19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8" t="n">
        <v>0</v>
      </c>
      <c r="AI14" s="49" t="n">
        <f aca="false">+AH14/Q14</f>
        <v>0</v>
      </c>
      <c r="AJ14" s="48" t="n">
        <v>0</v>
      </c>
      <c r="AK14" s="49" t="n">
        <f aca="false">+AJ14/Q14</f>
        <v>0</v>
      </c>
      <c r="AL14" s="48" t="n">
        <v>0</v>
      </c>
      <c r="AM14" s="49" t="n">
        <f aca="false">+AL14/Q14</f>
        <v>0</v>
      </c>
      <c r="AN14" s="48" t="n">
        <v>0</v>
      </c>
      <c r="AO14" s="49" t="n">
        <f aca="false">+AN14/Q14</f>
        <v>0</v>
      </c>
      <c r="AP14" s="48" t="n">
        <f aca="false">+AO14/Q14</f>
        <v>0</v>
      </c>
      <c r="AQ14" s="49" t="n">
        <f aca="false">+AP14/Q14</f>
        <v>0</v>
      </c>
      <c r="AR14" s="48" t="n">
        <v>19</v>
      </c>
      <c r="AS14" s="49" t="n">
        <f aca="false">+AR14/Q14</f>
        <v>1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41" customFormat="true" ht="51.6" hidden="false" customHeight="true" outlineLevel="0" collapsed="false">
      <c r="A15" s="34"/>
      <c r="B15" s="35"/>
      <c r="C15" s="35"/>
      <c r="D15" s="35"/>
      <c r="E15" s="36"/>
      <c r="F15" s="35"/>
      <c r="G15" s="35" t="n">
        <v>340</v>
      </c>
      <c r="H15" s="35"/>
      <c r="I15" s="35" t="n">
        <v>109</v>
      </c>
      <c r="J15" s="35" t="s">
        <v>54</v>
      </c>
      <c r="K15" s="35"/>
      <c r="L15" s="35"/>
      <c r="M15" s="35"/>
      <c r="N15" s="35"/>
      <c r="O15" s="35" t="s">
        <v>57</v>
      </c>
      <c r="P15" s="37"/>
      <c r="Q15" s="37" t="n">
        <f aca="false">+Q11</f>
        <v>3000</v>
      </c>
      <c r="R15" s="37" t="n">
        <v>157500</v>
      </c>
      <c r="S15" s="37" t="n">
        <v>165000</v>
      </c>
      <c r="T15" s="37" t="n">
        <v>172500</v>
      </c>
      <c r="U15" s="37" t="n">
        <v>172500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8" t="n">
        <f aca="false">+AH11</f>
        <v>0</v>
      </c>
      <c r="AI15" s="39" t="n">
        <f aca="false">+AH15/Q15</f>
        <v>0</v>
      </c>
      <c r="AJ15" s="38" t="n">
        <f aca="false">+AJ11</f>
        <v>0</v>
      </c>
      <c r="AK15" s="39" t="n">
        <f aca="false">+AJ15/Q15</f>
        <v>0</v>
      </c>
      <c r="AL15" s="35"/>
      <c r="AM15" s="35"/>
      <c r="AN15" s="35"/>
      <c r="AO15" s="35"/>
      <c r="AP15" s="35"/>
      <c r="AQ15" s="35"/>
      <c r="AR15" s="52" t="n">
        <v>812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0"/>
    </row>
    <row r="16" customFormat="false" ht="89.55" hidden="false" customHeight="false" outlineLevel="0" collapsed="false">
      <c r="A16" s="23" t="s">
        <v>42</v>
      </c>
      <c r="B16" s="24" t="s">
        <v>43</v>
      </c>
      <c r="C16" s="25" t="s">
        <v>44</v>
      </c>
      <c r="D16" s="24" t="s">
        <v>45</v>
      </c>
      <c r="E16" s="26" t="s">
        <v>46</v>
      </c>
      <c r="F16" s="24" t="s">
        <v>47</v>
      </c>
      <c r="G16" s="25" t="n">
        <v>341</v>
      </c>
      <c r="H16" s="24" t="s">
        <v>63</v>
      </c>
      <c r="I16" s="25" t="n">
        <v>110</v>
      </c>
      <c r="J16" s="24" t="s">
        <v>64</v>
      </c>
      <c r="K16" s="25" t="s">
        <v>65</v>
      </c>
      <c r="L16" s="25" t="n">
        <v>1011</v>
      </c>
      <c r="M16" s="25" t="n">
        <v>6</v>
      </c>
      <c r="N16" s="27" t="s">
        <v>63</v>
      </c>
      <c r="O16" s="25" t="s">
        <v>57</v>
      </c>
      <c r="P16" s="28" t="n">
        <v>95</v>
      </c>
      <c r="Q16" s="28" t="n">
        <v>61</v>
      </c>
      <c r="R16" s="28" t="n">
        <v>71</v>
      </c>
      <c r="S16" s="28" t="n">
        <v>81</v>
      </c>
      <c r="T16" s="28" t="n">
        <v>91</v>
      </c>
      <c r="U16" s="28" t="n">
        <v>95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30" t="n">
        <v>0</v>
      </c>
      <c r="AI16" s="31" t="n">
        <f aca="false">+AH16/Q16</f>
        <v>0</v>
      </c>
      <c r="AJ16" s="30" t="n">
        <v>0</v>
      </c>
      <c r="AK16" s="31" t="n">
        <f aca="false">+AJ16/Q16</f>
        <v>0</v>
      </c>
      <c r="AL16" s="30" t="n">
        <v>0</v>
      </c>
      <c r="AM16" s="31" t="n">
        <f aca="false">+AL16/Q16</f>
        <v>0</v>
      </c>
      <c r="AN16" s="30" t="n">
        <v>0</v>
      </c>
      <c r="AO16" s="31" t="n">
        <f aca="false">+AN16/Q16</f>
        <v>0</v>
      </c>
      <c r="AP16" s="30" t="n">
        <v>51</v>
      </c>
      <c r="AQ16" s="31" t="n">
        <f aca="false">+AP16/Q16</f>
        <v>0.836065573770492</v>
      </c>
      <c r="AR16" s="30" t="n">
        <v>61</v>
      </c>
      <c r="AS16" s="31" t="n">
        <f aca="false">+AR16/Q16</f>
        <v>1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41" customFormat="true" ht="39.4" hidden="false" customHeight="true" outlineLevel="0" collapsed="false">
      <c r="A17" s="34"/>
      <c r="B17" s="35"/>
      <c r="C17" s="35"/>
      <c r="D17" s="35"/>
      <c r="E17" s="36"/>
      <c r="F17" s="35"/>
      <c r="G17" s="35" t="n">
        <v>341</v>
      </c>
      <c r="H17" s="35"/>
      <c r="I17" s="35" t="n">
        <v>110</v>
      </c>
      <c r="J17" s="35" t="s">
        <v>64</v>
      </c>
      <c r="K17" s="35"/>
      <c r="L17" s="35"/>
      <c r="M17" s="35"/>
      <c r="N17" s="35"/>
      <c r="O17" s="35" t="s">
        <v>57</v>
      </c>
      <c r="P17" s="37"/>
      <c r="Q17" s="37" t="n">
        <v>61</v>
      </c>
      <c r="R17" s="37" t="n">
        <v>71</v>
      </c>
      <c r="S17" s="37" t="n">
        <v>81</v>
      </c>
      <c r="T17" s="37" t="n">
        <v>91</v>
      </c>
      <c r="U17" s="37" t="n">
        <v>95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 t="n">
        <f aca="false">+AH16</f>
        <v>0</v>
      </c>
      <c r="AI17" s="39" t="n">
        <f aca="false">+AH17/Q17</f>
        <v>0</v>
      </c>
      <c r="AJ17" s="38" t="n">
        <f aca="false">+AJ16</f>
        <v>0</v>
      </c>
      <c r="AK17" s="39" t="n">
        <f aca="false">+AJ17/Q17</f>
        <v>0</v>
      </c>
      <c r="AL17" s="35"/>
      <c r="AM17" s="35"/>
      <c r="AN17" s="35"/>
      <c r="AO17" s="35"/>
      <c r="AP17" s="35"/>
      <c r="AQ17" s="35"/>
      <c r="AR17" s="35" t="n">
        <v>61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40"/>
    </row>
    <row r="18" customFormat="false" ht="89.55" hidden="false" customHeight="false" outlineLevel="0" collapsed="false">
      <c r="A18" s="23" t="s">
        <v>42</v>
      </c>
      <c r="B18" s="24" t="s">
        <v>43</v>
      </c>
      <c r="C18" s="25" t="s">
        <v>44</v>
      </c>
      <c r="D18" s="24" t="s">
        <v>45</v>
      </c>
      <c r="E18" s="26" t="s">
        <v>46</v>
      </c>
      <c r="F18" s="24" t="s">
        <v>47</v>
      </c>
      <c r="G18" s="25" t="n">
        <v>342</v>
      </c>
      <c r="H18" s="24" t="s">
        <v>66</v>
      </c>
      <c r="I18" s="25" t="n">
        <v>111</v>
      </c>
      <c r="J18" s="24" t="s">
        <v>67</v>
      </c>
      <c r="K18" s="25" t="s">
        <v>68</v>
      </c>
      <c r="L18" s="25" t="n">
        <v>1011</v>
      </c>
      <c r="M18" s="25" t="n">
        <v>7</v>
      </c>
      <c r="N18" s="27" t="s">
        <v>66</v>
      </c>
      <c r="O18" s="25" t="s">
        <v>57</v>
      </c>
      <c r="P18" s="28" t="n">
        <v>12</v>
      </c>
      <c r="Q18" s="28" t="n">
        <v>6</v>
      </c>
      <c r="R18" s="28" t="n">
        <v>8</v>
      </c>
      <c r="S18" s="28" t="n">
        <v>10</v>
      </c>
      <c r="T18" s="28" t="n">
        <v>12</v>
      </c>
      <c r="U18" s="28" t="n">
        <v>12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30" t="n">
        <v>0</v>
      </c>
      <c r="AI18" s="31" t="n">
        <f aca="false">+AH18/Q18</f>
        <v>0</v>
      </c>
      <c r="AJ18" s="30" t="n">
        <v>0</v>
      </c>
      <c r="AK18" s="31" t="n">
        <f aca="false">+AJ18/Q18</f>
        <v>0</v>
      </c>
      <c r="AL18" s="30" t="n">
        <v>0</v>
      </c>
      <c r="AM18" s="31" t="n">
        <f aca="false">+AL18/Q18</f>
        <v>0</v>
      </c>
      <c r="AN18" s="30" t="n">
        <v>0</v>
      </c>
      <c r="AO18" s="31" t="n">
        <f aca="false">+AN18/Q18</f>
        <v>0</v>
      </c>
      <c r="AP18" s="30" t="n">
        <v>6</v>
      </c>
      <c r="AQ18" s="31" t="n">
        <f aca="false">+AP18/Q18</f>
        <v>1</v>
      </c>
      <c r="AR18" s="30" t="n">
        <v>6</v>
      </c>
      <c r="AS18" s="31" t="n">
        <f aca="false">+AR18/Q18</f>
        <v>1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41" customFormat="true" ht="35.25" hidden="false" customHeight="true" outlineLevel="0" collapsed="false">
      <c r="A19" s="34"/>
      <c r="B19" s="35"/>
      <c r="C19" s="35"/>
      <c r="D19" s="35"/>
      <c r="E19" s="36"/>
      <c r="F19" s="35"/>
      <c r="G19" s="35" t="n">
        <v>342</v>
      </c>
      <c r="H19" s="35"/>
      <c r="I19" s="35" t="n">
        <v>111</v>
      </c>
      <c r="J19" s="35" t="s">
        <v>67</v>
      </c>
      <c r="K19" s="35"/>
      <c r="L19" s="35"/>
      <c r="M19" s="35"/>
      <c r="N19" s="35"/>
      <c r="O19" s="35" t="s">
        <v>57</v>
      </c>
      <c r="P19" s="37"/>
      <c r="Q19" s="37" t="n">
        <v>6</v>
      </c>
      <c r="R19" s="37" t="n">
        <v>8</v>
      </c>
      <c r="S19" s="37" t="n">
        <v>10</v>
      </c>
      <c r="T19" s="37" t="n">
        <v>12</v>
      </c>
      <c r="U19" s="37" t="n">
        <v>12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8" t="n">
        <f aca="false">+AH18</f>
        <v>0</v>
      </c>
      <c r="AI19" s="39" t="n">
        <f aca="false">+AH19/Q19</f>
        <v>0</v>
      </c>
      <c r="AJ19" s="38" t="n">
        <f aca="false">+AJ18</f>
        <v>0</v>
      </c>
      <c r="AK19" s="39" t="n">
        <f aca="false">+AJ19/Q19</f>
        <v>0</v>
      </c>
      <c r="AL19" s="35"/>
      <c r="AM19" s="35"/>
      <c r="AN19" s="35"/>
      <c r="AO19" s="35"/>
      <c r="AP19" s="35"/>
      <c r="AQ19" s="35"/>
      <c r="AR19" s="35" t="n">
        <v>6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0"/>
    </row>
    <row r="20" customFormat="false" ht="89.55" hidden="false" customHeight="false" outlineLevel="0" collapsed="false">
      <c r="A20" s="23" t="s">
        <v>42</v>
      </c>
      <c r="B20" s="24" t="s">
        <v>43</v>
      </c>
      <c r="C20" s="25" t="s">
        <v>44</v>
      </c>
      <c r="D20" s="24" t="s">
        <v>45</v>
      </c>
      <c r="E20" s="26" t="s">
        <v>46</v>
      </c>
      <c r="F20" s="24" t="s">
        <v>47</v>
      </c>
      <c r="G20" s="25" t="n">
        <v>343</v>
      </c>
      <c r="H20" s="24" t="s">
        <v>69</v>
      </c>
      <c r="I20" s="25" t="n">
        <v>112</v>
      </c>
      <c r="J20" s="24" t="s">
        <v>70</v>
      </c>
      <c r="K20" s="25" t="s">
        <v>71</v>
      </c>
      <c r="L20" s="25" t="n">
        <v>1011</v>
      </c>
      <c r="M20" s="25" t="n">
        <v>8</v>
      </c>
      <c r="N20" s="27" t="s">
        <v>69</v>
      </c>
      <c r="O20" s="25" t="s">
        <v>57</v>
      </c>
      <c r="P20" s="28" t="n">
        <v>9</v>
      </c>
      <c r="Q20" s="28" t="n">
        <v>0</v>
      </c>
      <c r="R20" s="28" t="n">
        <v>3</v>
      </c>
      <c r="S20" s="28" t="n">
        <v>6</v>
      </c>
      <c r="T20" s="28" t="n">
        <v>9</v>
      </c>
      <c r="U20" s="28" t="n">
        <v>9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30" t="n">
        <v>0</v>
      </c>
      <c r="AI20" s="31" t="n">
        <v>0</v>
      </c>
      <c r="AJ20" s="30" t="n">
        <v>0</v>
      </c>
      <c r="AK20" s="31" t="n">
        <v>0</v>
      </c>
      <c r="AL20" s="30" t="n">
        <v>0</v>
      </c>
      <c r="AM20" s="31" t="n">
        <v>0</v>
      </c>
      <c r="AN20" s="30" t="n">
        <v>0</v>
      </c>
      <c r="AO20" s="31" t="n">
        <v>0</v>
      </c>
      <c r="AP20" s="30" t="n">
        <v>0</v>
      </c>
      <c r="AQ20" s="31" t="n">
        <v>0</v>
      </c>
      <c r="AR20" s="30" t="n">
        <v>0</v>
      </c>
      <c r="AS20" s="31" t="n">
        <v>0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50" t="s">
        <v>60</v>
      </c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41" customFormat="true" ht="50.25" hidden="false" customHeight="true" outlineLevel="0" collapsed="false">
      <c r="A21" s="34"/>
      <c r="B21" s="35"/>
      <c r="C21" s="35"/>
      <c r="D21" s="35"/>
      <c r="E21" s="36"/>
      <c r="F21" s="35"/>
      <c r="G21" s="35" t="n">
        <v>343</v>
      </c>
      <c r="H21" s="35"/>
      <c r="I21" s="35" t="n">
        <v>112</v>
      </c>
      <c r="J21" s="35" t="s">
        <v>70</v>
      </c>
      <c r="K21" s="35"/>
      <c r="L21" s="35"/>
      <c r="M21" s="35"/>
      <c r="N21" s="35"/>
      <c r="O21" s="35" t="s">
        <v>57</v>
      </c>
      <c r="P21" s="37"/>
      <c r="Q21" s="37" t="n">
        <v>0</v>
      </c>
      <c r="R21" s="37" t="n">
        <v>3</v>
      </c>
      <c r="S21" s="37" t="n">
        <v>6</v>
      </c>
      <c r="T21" s="37" t="n">
        <v>9</v>
      </c>
      <c r="U21" s="37" t="n">
        <v>9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8" t="n">
        <f aca="false">+AH20</f>
        <v>0</v>
      </c>
      <c r="AI21" s="39" t="n">
        <v>0</v>
      </c>
      <c r="AJ21" s="38" t="n">
        <f aca="false">+AJ20</f>
        <v>0</v>
      </c>
      <c r="AK21" s="39" t="n">
        <v>0</v>
      </c>
      <c r="AL21" s="35"/>
      <c r="AM21" s="35"/>
      <c r="AN21" s="35"/>
      <c r="AO21" s="35"/>
      <c r="AP21" s="35"/>
      <c r="AQ21" s="35"/>
      <c r="AR21" s="35" t="n">
        <v>0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50" t="s">
        <v>60</v>
      </c>
    </row>
    <row r="22" customFormat="false" ht="89.55" hidden="false" customHeight="false" outlineLevel="0" collapsed="false">
      <c r="A22" s="23" t="s">
        <v>42</v>
      </c>
      <c r="B22" s="24" t="s">
        <v>43</v>
      </c>
      <c r="C22" s="25" t="s">
        <v>44</v>
      </c>
      <c r="D22" s="24" t="s">
        <v>45</v>
      </c>
      <c r="E22" s="26" t="s">
        <v>46</v>
      </c>
      <c r="F22" s="24" t="s">
        <v>47</v>
      </c>
      <c r="G22" s="25" t="n">
        <v>344</v>
      </c>
      <c r="H22" s="24" t="s">
        <v>72</v>
      </c>
      <c r="I22" s="25" t="n">
        <v>113</v>
      </c>
      <c r="J22" s="24" t="s">
        <v>72</v>
      </c>
      <c r="K22" s="25" t="s">
        <v>71</v>
      </c>
      <c r="L22" s="25" t="n">
        <v>1011</v>
      </c>
      <c r="M22" s="25" t="n">
        <v>9</v>
      </c>
      <c r="N22" s="27" t="s">
        <v>73</v>
      </c>
      <c r="O22" s="25" t="s">
        <v>57</v>
      </c>
      <c r="P22" s="28" t="n">
        <v>50</v>
      </c>
      <c r="Q22" s="28" t="n">
        <v>0</v>
      </c>
      <c r="R22" s="28" t="n">
        <v>15</v>
      </c>
      <c r="S22" s="28" t="n">
        <v>31</v>
      </c>
      <c r="T22" s="28" t="n">
        <v>47</v>
      </c>
      <c r="U22" s="28" t="n">
        <v>50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30" t="n">
        <v>0</v>
      </c>
      <c r="AI22" s="31" t="n">
        <v>0</v>
      </c>
      <c r="AJ22" s="30" t="n">
        <v>0</v>
      </c>
      <c r="AK22" s="31" t="n">
        <v>0</v>
      </c>
      <c r="AL22" s="30" t="n">
        <v>0</v>
      </c>
      <c r="AM22" s="31" t="n">
        <v>0</v>
      </c>
      <c r="AN22" s="30" t="n">
        <v>0</v>
      </c>
      <c r="AO22" s="31" t="n">
        <v>0</v>
      </c>
      <c r="AP22" s="30" t="n">
        <v>0</v>
      </c>
      <c r="AQ22" s="31" t="n">
        <v>0</v>
      </c>
      <c r="AR22" s="30" t="n">
        <v>0</v>
      </c>
      <c r="AS22" s="31" t="n">
        <v>0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50" t="s">
        <v>60</v>
      </c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41" customFormat="true" ht="67.9" hidden="false" customHeight="true" outlineLevel="0" collapsed="false">
      <c r="A23" s="34"/>
      <c r="B23" s="35"/>
      <c r="C23" s="35"/>
      <c r="D23" s="35"/>
      <c r="E23" s="36"/>
      <c r="F23" s="35"/>
      <c r="G23" s="35" t="n">
        <v>344</v>
      </c>
      <c r="H23" s="35"/>
      <c r="I23" s="35" t="n">
        <v>113</v>
      </c>
      <c r="J23" s="35" t="s">
        <v>72</v>
      </c>
      <c r="K23" s="35"/>
      <c r="L23" s="35"/>
      <c r="M23" s="35"/>
      <c r="N23" s="35"/>
      <c r="O23" s="35" t="s">
        <v>57</v>
      </c>
      <c r="P23" s="37"/>
      <c r="Q23" s="37" t="n">
        <v>0</v>
      </c>
      <c r="R23" s="37" t="n">
        <v>15</v>
      </c>
      <c r="S23" s="37" t="n">
        <v>31</v>
      </c>
      <c r="T23" s="37" t="n">
        <v>47</v>
      </c>
      <c r="U23" s="37" t="n">
        <v>50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8" t="n">
        <f aca="false">+AH22</f>
        <v>0</v>
      </c>
      <c r="AI23" s="39" t="n">
        <v>0</v>
      </c>
      <c r="AJ23" s="38" t="n">
        <f aca="false">+AJ22</f>
        <v>0</v>
      </c>
      <c r="AK23" s="39" t="n">
        <v>0</v>
      </c>
      <c r="AL23" s="35"/>
      <c r="AM23" s="35"/>
      <c r="AN23" s="35"/>
      <c r="AO23" s="35"/>
      <c r="AP23" s="35"/>
      <c r="AQ23" s="35"/>
      <c r="AR23" s="35" t="n">
        <v>0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50" t="s">
        <v>60</v>
      </c>
    </row>
    <row r="24" customFormat="false" ht="89.55" hidden="false" customHeight="false" outlineLevel="0" collapsed="false">
      <c r="A24" s="23" t="s">
        <v>42</v>
      </c>
      <c r="B24" s="24" t="s">
        <v>43</v>
      </c>
      <c r="C24" s="25" t="s">
        <v>44</v>
      </c>
      <c r="D24" s="24" t="s">
        <v>45</v>
      </c>
      <c r="E24" s="26" t="s">
        <v>46</v>
      </c>
      <c r="F24" s="24" t="s">
        <v>47</v>
      </c>
      <c r="G24" s="25" t="n">
        <v>345</v>
      </c>
      <c r="H24" s="24" t="s">
        <v>74</v>
      </c>
      <c r="I24" s="25" t="n">
        <v>114</v>
      </c>
      <c r="J24" s="24" t="s">
        <v>75</v>
      </c>
      <c r="K24" s="25" t="s">
        <v>76</v>
      </c>
      <c r="L24" s="25" t="n">
        <v>1011</v>
      </c>
      <c r="M24" s="25" t="n">
        <v>10</v>
      </c>
      <c r="N24" s="27" t="s">
        <v>74</v>
      </c>
      <c r="O24" s="25" t="s">
        <v>52</v>
      </c>
      <c r="P24" s="28" t="n">
        <v>50</v>
      </c>
      <c r="Q24" s="28" t="n">
        <v>0</v>
      </c>
      <c r="R24" s="28" t="n">
        <v>15</v>
      </c>
      <c r="S24" s="28" t="n">
        <v>16</v>
      </c>
      <c r="T24" s="28" t="n">
        <v>16</v>
      </c>
      <c r="U24" s="28" t="n">
        <v>3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30" t="n">
        <v>0</v>
      </c>
      <c r="AI24" s="31" t="n">
        <v>0</v>
      </c>
      <c r="AJ24" s="30" t="n">
        <v>0</v>
      </c>
      <c r="AK24" s="31" t="n">
        <v>0</v>
      </c>
      <c r="AL24" s="30" t="n">
        <v>0</v>
      </c>
      <c r="AM24" s="31" t="n">
        <v>0</v>
      </c>
      <c r="AN24" s="30" t="n">
        <v>0</v>
      </c>
      <c r="AO24" s="31" t="n">
        <v>0</v>
      </c>
      <c r="AP24" s="30" t="n">
        <v>0</v>
      </c>
      <c r="AQ24" s="31" t="n">
        <v>0</v>
      </c>
      <c r="AR24" s="30" t="n">
        <v>0</v>
      </c>
      <c r="AS24" s="31" t="n">
        <v>0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50" t="s">
        <v>60</v>
      </c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89.55" hidden="false" customHeight="false" outlineLevel="0" collapsed="false">
      <c r="A25" s="42" t="s">
        <v>42</v>
      </c>
      <c r="B25" s="43" t="s">
        <v>43</v>
      </c>
      <c r="C25" s="44" t="s">
        <v>44</v>
      </c>
      <c r="D25" s="43" t="s">
        <v>45</v>
      </c>
      <c r="E25" s="45" t="s">
        <v>46</v>
      </c>
      <c r="F25" s="43" t="s">
        <v>47</v>
      </c>
      <c r="G25" s="44" t="n">
        <v>345</v>
      </c>
      <c r="H25" s="53" t="s">
        <v>74</v>
      </c>
      <c r="I25" s="44" t="n">
        <v>114</v>
      </c>
      <c r="J25" s="53" t="s">
        <v>75</v>
      </c>
      <c r="K25" s="44" t="s">
        <v>76</v>
      </c>
      <c r="L25" s="44" t="n">
        <v>1011</v>
      </c>
      <c r="M25" s="44" t="n">
        <v>11</v>
      </c>
      <c r="N25" s="46" t="s">
        <v>77</v>
      </c>
      <c r="O25" s="44" t="s">
        <v>52</v>
      </c>
      <c r="P25" s="47" t="n">
        <v>30</v>
      </c>
      <c r="Q25" s="47" t="n">
        <v>2</v>
      </c>
      <c r="R25" s="47" t="n">
        <v>8</v>
      </c>
      <c r="S25" s="47" t="n">
        <v>8</v>
      </c>
      <c r="T25" s="47" t="n">
        <v>8</v>
      </c>
      <c r="U25" s="47" t="n">
        <v>4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8" t="n">
        <v>0</v>
      </c>
      <c r="AI25" s="49" t="n">
        <f aca="false">+AH25/Q25</f>
        <v>0</v>
      </c>
      <c r="AJ25" s="48" t="n">
        <v>0</v>
      </c>
      <c r="AK25" s="49" t="n">
        <f aca="false">+AJ25/Q25</f>
        <v>0</v>
      </c>
      <c r="AL25" s="48" t="n">
        <v>0</v>
      </c>
      <c r="AM25" s="49" t="n">
        <f aca="false">+AL25/Q25</f>
        <v>0</v>
      </c>
      <c r="AN25" s="48" t="n">
        <v>0</v>
      </c>
      <c r="AO25" s="49" t="n">
        <f aca="false">+AN25/Q25</f>
        <v>0</v>
      </c>
      <c r="AP25" s="48" t="n">
        <v>2</v>
      </c>
      <c r="AQ25" s="49" t="n">
        <f aca="false">+AP25/Q25</f>
        <v>1</v>
      </c>
      <c r="AR25" s="48" t="n">
        <v>2</v>
      </c>
      <c r="AS25" s="49" t="n">
        <f aca="false">+AR25/Q25</f>
        <v>1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41" customFormat="true" ht="39.4" hidden="false" customHeight="true" outlineLevel="0" collapsed="false">
      <c r="A26" s="34"/>
      <c r="B26" s="35"/>
      <c r="C26" s="35"/>
      <c r="D26" s="35"/>
      <c r="E26" s="36"/>
      <c r="F26" s="35"/>
      <c r="G26" s="35" t="n">
        <v>345</v>
      </c>
      <c r="H26" s="35"/>
      <c r="I26" s="35" t="n">
        <v>114</v>
      </c>
      <c r="J26" s="35" t="s">
        <v>75</v>
      </c>
      <c r="K26" s="35"/>
      <c r="L26" s="35"/>
      <c r="M26" s="35"/>
      <c r="N26" s="35"/>
      <c r="O26" s="35" t="s">
        <v>52</v>
      </c>
      <c r="P26" s="37"/>
      <c r="Q26" s="37" t="n">
        <v>0</v>
      </c>
      <c r="R26" s="37" t="n">
        <v>15</v>
      </c>
      <c r="S26" s="37" t="n">
        <v>16</v>
      </c>
      <c r="T26" s="37" t="n">
        <v>16</v>
      </c>
      <c r="U26" s="37" t="n">
        <v>3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8" t="n">
        <f aca="false">+AH24</f>
        <v>0</v>
      </c>
      <c r="AI26" s="39" t="n">
        <v>0</v>
      </c>
      <c r="AJ26" s="38" t="n">
        <f aca="false">+AJ24</f>
        <v>0</v>
      </c>
      <c r="AK26" s="39" t="n">
        <v>0</v>
      </c>
      <c r="AL26" s="35"/>
      <c r="AM26" s="35"/>
      <c r="AN26" s="35"/>
      <c r="AO26" s="35"/>
      <c r="AP26" s="35"/>
      <c r="AQ26" s="35"/>
      <c r="AR26" s="35" t="n">
        <v>0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50" t="s">
        <v>60</v>
      </c>
    </row>
    <row r="27" customFormat="false" ht="89.55" hidden="false" customHeight="false" outlineLevel="0" collapsed="false">
      <c r="A27" s="23" t="s">
        <v>42</v>
      </c>
      <c r="B27" s="24" t="s">
        <v>43</v>
      </c>
      <c r="C27" s="25" t="s">
        <v>44</v>
      </c>
      <c r="D27" s="24" t="s">
        <v>45</v>
      </c>
      <c r="E27" s="26" t="s">
        <v>46</v>
      </c>
      <c r="F27" s="24" t="s">
        <v>47</v>
      </c>
      <c r="G27" s="25" t="n">
        <v>346</v>
      </c>
      <c r="H27" s="24" t="s">
        <v>78</v>
      </c>
      <c r="I27" s="25" t="n">
        <v>115</v>
      </c>
      <c r="J27" s="24" t="s">
        <v>79</v>
      </c>
      <c r="K27" s="25" t="s">
        <v>71</v>
      </c>
      <c r="L27" s="25" t="n">
        <v>1011</v>
      </c>
      <c r="M27" s="25" t="n">
        <v>12</v>
      </c>
      <c r="N27" s="27" t="s">
        <v>80</v>
      </c>
      <c r="O27" s="25" t="s">
        <v>57</v>
      </c>
      <c r="P27" s="28" t="n">
        <v>1</v>
      </c>
      <c r="Q27" s="54" t="n">
        <v>0.1</v>
      </c>
      <c r="R27" s="54" t="n">
        <v>0.4</v>
      </c>
      <c r="S27" s="54" t="n">
        <v>0.8</v>
      </c>
      <c r="T27" s="54" t="n">
        <v>0.9</v>
      </c>
      <c r="U27" s="28" t="n">
        <v>1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30" t="n">
        <v>0</v>
      </c>
      <c r="AI27" s="31" t="n">
        <f aca="false">+AH27/Q27</f>
        <v>0</v>
      </c>
      <c r="AJ27" s="30" t="n">
        <v>0</v>
      </c>
      <c r="AK27" s="31" t="n">
        <f aca="false">+AJ27/Q27</f>
        <v>0</v>
      </c>
      <c r="AL27" s="30" t="n">
        <v>0</v>
      </c>
      <c r="AM27" s="31" t="n">
        <f aca="false">+AL27/Q27</f>
        <v>0</v>
      </c>
      <c r="AN27" s="30" t="n">
        <v>0</v>
      </c>
      <c r="AO27" s="31" t="n">
        <f aca="false">+AN27/Q27</f>
        <v>0</v>
      </c>
      <c r="AP27" s="30" t="n">
        <v>0.1</v>
      </c>
      <c r="AQ27" s="31" t="n">
        <f aca="false">+AP27/Q27</f>
        <v>1</v>
      </c>
      <c r="AR27" s="30" t="n">
        <v>0.1</v>
      </c>
      <c r="AS27" s="31" t="n">
        <f aca="false">+AR27/Q27</f>
        <v>1</v>
      </c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41" customFormat="true" ht="37.9" hidden="false" customHeight="true" outlineLevel="0" collapsed="false">
      <c r="A28" s="34"/>
      <c r="B28" s="35"/>
      <c r="C28" s="35"/>
      <c r="D28" s="35"/>
      <c r="E28" s="36"/>
      <c r="F28" s="35"/>
      <c r="G28" s="35" t="n">
        <v>346</v>
      </c>
      <c r="H28" s="35"/>
      <c r="I28" s="35" t="n">
        <v>115</v>
      </c>
      <c r="J28" s="35" t="s">
        <v>79</v>
      </c>
      <c r="K28" s="35"/>
      <c r="L28" s="35"/>
      <c r="M28" s="35"/>
      <c r="N28" s="35"/>
      <c r="O28" s="35" t="s">
        <v>57</v>
      </c>
      <c r="P28" s="37"/>
      <c r="Q28" s="55" t="n">
        <v>0.1</v>
      </c>
      <c r="R28" s="55" t="n">
        <v>0.4</v>
      </c>
      <c r="S28" s="55" t="n">
        <v>0.8</v>
      </c>
      <c r="T28" s="55" t="n">
        <v>0.9</v>
      </c>
      <c r="U28" s="37" t="n">
        <v>1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8" t="n">
        <f aca="false">+AH27</f>
        <v>0</v>
      </c>
      <c r="AI28" s="39" t="n">
        <f aca="false">+AH28/Q28</f>
        <v>0</v>
      </c>
      <c r="AJ28" s="38" t="n">
        <f aca="false">+AJ27</f>
        <v>0</v>
      </c>
      <c r="AK28" s="39" t="n">
        <f aca="false">+AJ28/Q28</f>
        <v>0</v>
      </c>
      <c r="AL28" s="35"/>
      <c r="AM28" s="35"/>
      <c r="AN28" s="35"/>
      <c r="AO28" s="35"/>
      <c r="AP28" s="35"/>
      <c r="AQ28" s="35"/>
      <c r="AR28" s="35" t="n">
        <v>0.1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0"/>
    </row>
    <row r="29" customFormat="false" ht="91.3" hidden="false" customHeight="false" outlineLevel="0" collapsed="false">
      <c r="A29" s="23" t="s">
        <v>42</v>
      </c>
      <c r="B29" s="24" t="s">
        <v>43</v>
      </c>
      <c r="C29" s="25" t="s">
        <v>44</v>
      </c>
      <c r="D29" s="24" t="s">
        <v>45</v>
      </c>
      <c r="E29" s="26" t="s">
        <v>81</v>
      </c>
      <c r="F29" s="24" t="s">
        <v>82</v>
      </c>
      <c r="G29" s="25" t="n">
        <v>347</v>
      </c>
      <c r="H29" s="24" t="s">
        <v>83</v>
      </c>
      <c r="I29" s="25" t="n">
        <v>120</v>
      </c>
      <c r="J29" s="24" t="s">
        <v>84</v>
      </c>
      <c r="K29" s="25" t="s">
        <v>85</v>
      </c>
      <c r="L29" s="25" t="n">
        <v>1008</v>
      </c>
      <c r="M29" s="25" t="n">
        <v>1</v>
      </c>
      <c r="N29" s="27" t="s">
        <v>86</v>
      </c>
      <c r="O29" s="25" t="s">
        <v>52</v>
      </c>
      <c r="P29" s="28" t="n">
        <v>210</v>
      </c>
      <c r="Q29" s="29" t="n">
        <v>54</v>
      </c>
      <c r="R29" s="28" t="n">
        <v>52</v>
      </c>
      <c r="S29" s="28" t="n">
        <v>52</v>
      </c>
      <c r="T29" s="28" t="n">
        <v>42</v>
      </c>
      <c r="U29" s="28" t="n">
        <v>10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30" t="n">
        <v>0</v>
      </c>
      <c r="AI29" s="31" t="n">
        <f aca="false">+AH29/Q29</f>
        <v>0</v>
      </c>
      <c r="AJ29" s="30" t="n">
        <v>0</v>
      </c>
      <c r="AK29" s="31" t="n">
        <f aca="false">+AJ29/Q29</f>
        <v>0</v>
      </c>
      <c r="AL29" s="30" t="n">
        <v>51</v>
      </c>
      <c r="AM29" s="31" t="n">
        <f aca="false">+AL29/Q29</f>
        <v>0.944444444444444</v>
      </c>
      <c r="AN29" s="30" t="n">
        <v>57</v>
      </c>
      <c r="AO29" s="31" t="n">
        <f aca="false">+AN29/Q29</f>
        <v>1.05555555555556</v>
      </c>
      <c r="AP29" s="30" t="n">
        <v>57</v>
      </c>
      <c r="AQ29" s="31" t="n">
        <f aca="false">+AP29/Q29</f>
        <v>1.05555555555556</v>
      </c>
      <c r="AR29" s="32" t="n">
        <v>57</v>
      </c>
      <c r="AS29" s="33" t="n">
        <f aca="false">+AR29/Q29</f>
        <v>1.05555555555556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89.55" hidden="false" customHeight="false" outlineLevel="0" collapsed="false">
      <c r="A30" s="42" t="s">
        <v>42</v>
      </c>
      <c r="B30" s="43" t="s">
        <v>43</v>
      </c>
      <c r="C30" s="44" t="s">
        <v>44</v>
      </c>
      <c r="D30" s="43" t="s">
        <v>45</v>
      </c>
      <c r="E30" s="44" t="s">
        <v>81</v>
      </c>
      <c r="F30" s="43" t="s">
        <v>82</v>
      </c>
      <c r="G30" s="44" t="n">
        <v>347</v>
      </c>
      <c r="H30" s="53" t="s">
        <v>83</v>
      </c>
      <c r="I30" s="44" t="n">
        <v>120</v>
      </c>
      <c r="J30" s="53" t="s">
        <v>84</v>
      </c>
      <c r="K30" s="44" t="s">
        <v>85</v>
      </c>
      <c r="L30" s="44" t="n">
        <v>1008</v>
      </c>
      <c r="M30" s="44" t="n">
        <v>2</v>
      </c>
      <c r="N30" s="56" t="s">
        <v>87</v>
      </c>
      <c r="O30" s="57" t="s">
        <v>52</v>
      </c>
      <c r="P30" s="49" t="n">
        <v>1</v>
      </c>
      <c r="Q30" s="49" t="n">
        <v>0.2</v>
      </c>
      <c r="R30" s="49" t="n">
        <v>0.3</v>
      </c>
      <c r="S30" s="49" t="n">
        <v>0.25</v>
      </c>
      <c r="T30" s="49" t="n">
        <v>0.15</v>
      </c>
      <c r="U30" s="49" t="n">
        <v>0.1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9" t="n">
        <v>0.015</v>
      </c>
      <c r="AI30" s="49" t="n">
        <f aca="false">+AH30/Q30</f>
        <v>0.075</v>
      </c>
      <c r="AJ30" s="49" t="n">
        <v>0.0617</v>
      </c>
      <c r="AK30" s="49" t="n">
        <f aca="false">+AJ30/Q30</f>
        <v>0.3085</v>
      </c>
      <c r="AL30" s="49" t="n">
        <v>0.082</v>
      </c>
      <c r="AM30" s="49" t="n">
        <f aca="false">+AL30/Q30</f>
        <v>0.41</v>
      </c>
      <c r="AN30" s="49" t="n">
        <v>0.1211</v>
      </c>
      <c r="AO30" s="49" t="n">
        <f aca="false">+AN30/Q30</f>
        <v>0.6055</v>
      </c>
      <c r="AP30" s="49" t="n">
        <v>0.1589</v>
      </c>
      <c r="AQ30" s="49" t="n">
        <f aca="false">+AP30/Q30</f>
        <v>0.7945</v>
      </c>
      <c r="AR30" s="49" t="n">
        <v>0.2</v>
      </c>
      <c r="AS30" s="49" t="n">
        <f aca="false">+AR30/Q30</f>
        <v>1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41" customFormat="true" ht="40.7" hidden="false" customHeight="true" outlineLevel="0" collapsed="false">
      <c r="A31" s="34"/>
      <c r="B31" s="35"/>
      <c r="C31" s="35"/>
      <c r="D31" s="35"/>
      <c r="E31" s="36"/>
      <c r="F31" s="35"/>
      <c r="G31" s="35" t="n">
        <v>347</v>
      </c>
      <c r="H31" s="35"/>
      <c r="I31" s="35" t="n">
        <v>120</v>
      </c>
      <c r="J31" s="35" t="s">
        <v>84</v>
      </c>
      <c r="K31" s="35"/>
      <c r="L31" s="35"/>
      <c r="M31" s="35"/>
      <c r="N31" s="35"/>
      <c r="O31" s="35" t="s">
        <v>52</v>
      </c>
      <c r="P31" s="37"/>
      <c r="Q31" s="37" t="n">
        <v>54</v>
      </c>
      <c r="R31" s="37" t="n">
        <v>52</v>
      </c>
      <c r="S31" s="37" t="n">
        <v>52</v>
      </c>
      <c r="T31" s="37" t="n">
        <v>42</v>
      </c>
      <c r="U31" s="37" t="n">
        <v>10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8" t="n">
        <f aca="false">+AH29</f>
        <v>0</v>
      </c>
      <c r="AI31" s="39" t="n">
        <f aca="false">+AH31/Q31</f>
        <v>0</v>
      </c>
      <c r="AJ31" s="38" t="n">
        <f aca="false">+AJ29</f>
        <v>0</v>
      </c>
      <c r="AK31" s="39" t="n">
        <f aca="false">+AJ31/Q31</f>
        <v>0</v>
      </c>
      <c r="AL31" s="35"/>
      <c r="AM31" s="35"/>
      <c r="AN31" s="35"/>
      <c r="AO31" s="35"/>
      <c r="AP31" s="35"/>
      <c r="AQ31" s="35"/>
      <c r="AR31" s="35" t="n">
        <v>57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40"/>
    </row>
    <row r="32" customFormat="false" ht="91.3" hidden="false" customHeight="false" outlineLevel="0" collapsed="false">
      <c r="A32" s="23" t="s">
        <v>42</v>
      </c>
      <c r="B32" s="24" t="s">
        <v>43</v>
      </c>
      <c r="C32" s="25" t="s">
        <v>44</v>
      </c>
      <c r="D32" s="24" t="s">
        <v>45</v>
      </c>
      <c r="E32" s="26" t="s">
        <v>81</v>
      </c>
      <c r="F32" s="24" t="s">
        <v>82</v>
      </c>
      <c r="G32" s="25" t="n">
        <v>351</v>
      </c>
      <c r="H32" s="24" t="s">
        <v>88</v>
      </c>
      <c r="I32" s="25" t="n">
        <v>121</v>
      </c>
      <c r="J32" s="24" t="s">
        <v>89</v>
      </c>
      <c r="K32" s="25" t="s">
        <v>90</v>
      </c>
      <c r="L32" s="25" t="n">
        <v>1008</v>
      </c>
      <c r="M32" s="25" t="n">
        <v>3</v>
      </c>
      <c r="N32" s="27" t="s">
        <v>91</v>
      </c>
      <c r="O32" s="25" t="s">
        <v>52</v>
      </c>
      <c r="P32" s="28" t="n">
        <v>100</v>
      </c>
      <c r="Q32" s="29" t="n">
        <v>16</v>
      </c>
      <c r="R32" s="28" t="n">
        <v>25</v>
      </c>
      <c r="S32" s="28" t="n">
        <v>25</v>
      </c>
      <c r="T32" s="28" t="n">
        <v>25</v>
      </c>
      <c r="U32" s="28" t="n">
        <v>9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30" t="n">
        <v>0</v>
      </c>
      <c r="AI32" s="31" t="n">
        <f aca="false">+AH32/Q32</f>
        <v>0</v>
      </c>
      <c r="AJ32" s="30" t="n">
        <v>0</v>
      </c>
      <c r="AK32" s="31" t="n">
        <f aca="false">+AJ32/Q32</f>
        <v>0</v>
      </c>
      <c r="AL32" s="30" t="n">
        <v>6</v>
      </c>
      <c r="AM32" s="31" t="n">
        <f aca="false">+AL32/Q32</f>
        <v>0.375</v>
      </c>
      <c r="AN32" s="30" t="n">
        <v>9</v>
      </c>
      <c r="AO32" s="31" t="n">
        <f aca="false">+AN32/Q32</f>
        <v>0.5625</v>
      </c>
      <c r="AP32" s="30" t="n">
        <v>31</v>
      </c>
      <c r="AQ32" s="31" t="n">
        <f aca="false">+AP32/Q32</f>
        <v>1.9375</v>
      </c>
      <c r="AR32" s="32" t="n">
        <v>34</v>
      </c>
      <c r="AS32" s="33" t="n">
        <f aca="false">+AR32/Q32</f>
        <v>2.125</v>
      </c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41" customFormat="true" ht="52.9" hidden="false" customHeight="true" outlineLevel="0" collapsed="false">
      <c r="A33" s="34"/>
      <c r="B33" s="35"/>
      <c r="C33" s="35"/>
      <c r="D33" s="35"/>
      <c r="E33" s="36"/>
      <c r="F33" s="35"/>
      <c r="G33" s="35" t="n">
        <v>351</v>
      </c>
      <c r="H33" s="35"/>
      <c r="I33" s="35" t="n">
        <v>121</v>
      </c>
      <c r="J33" s="35" t="s">
        <v>89</v>
      </c>
      <c r="K33" s="35"/>
      <c r="L33" s="35"/>
      <c r="M33" s="35"/>
      <c r="N33" s="35"/>
      <c r="O33" s="35" t="s">
        <v>52</v>
      </c>
      <c r="P33" s="37"/>
      <c r="Q33" s="37" t="n">
        <v>16</v>
      </c>
      <c r="R33" s="37" t="n">
        <v>25</v>
      </c>
      <c r="S33" s="37" t="n">
        <v>25</v>
      </c>
      <c r="T33" s="37" t="n">
        <v>25</v>
      </c>
      <c r="U33" s="37" t="n">
        <v>9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8" t="n">
        <f aca="false">+AH32</f>
        <v>0</v>
      </c>
      <c r="AI33" s="39" t="n">
        <f aca="false">+AH33/Q33</f>
        <v>0</v>
      </c>
      <c r="AJ33" s="38" t="n">
        <f aca="false">+AJ32</f>
        <v>0</v>
      </c>
      <c r="AK33" s="39" t="n">
        <f aca="false">+AJ33/Q33</f>
        <v>0</v>
      </c>
      <c r="AL33" s="35"/>
      <c r="AM33" s="35"/>
      <c r="AN33" s="35"/>
      <c r="AO33" s="35"/>
      <c r="AP33" s="35"/>
      <c r="AQ33" s="35"/>
      <c r="AR33" s="35" t="n">
        <v>34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40"/>
    </row>
    <row r="34" customFormat="false" ht="89.55" hidden="false" customHeight="false" outlineLevel="0" collapsed="false">
      <c r="A34" s="23" t="s">
        <v>42</v>
      </c>
      <c r="B34" s="24" t="s">
        <v>43</v>
      </c>
      <c r="C34" s="25" t="s">
        <v>44</v>
      </c>
      <c r="D34" s="24" t="s">
        <v>45</v>
      </c>
      <c r="E34" s="26" t="s">
        <v>92</v>
      </c>
      <c r="F34" s="24" t="s">
        <v>93</v>
      </c>
      <c r="G34" s="25" t="n">
        <v>359</v>
      </c>
      <c r="H34" s="24" t="s">
        <v>94</v>
      </c>
      <c r="I34" s="25" t="n">
        <v>116</v>
      </c>
      <c r="J34" s="24" t="s">
        <v>95</v>
      </c>
      <c r="K34" s="25" t="s">
        <v>71</v>
      </c>
      <c r="L34" s="25" t="n">
        <v>1008</v>
      </c>
      <c r="M34" s="25" t="n">
        <v>4</v>
      </c>
      <c r="N34" s="27" t="s">
        <v>96</v>
      </c>
      <c r="O34" s="25" t="s">
        <v>57</v>
      </c>
      <c r="P34" s="28" t="n">
        <v>1</v>
      </c>
      <c r="Q34" s="54" t="n">
        <v>0.1</v>
      </c>
      <c r="R34" s="54" t="n">
        <v>0.4</v>
      </c>
      <c r="S34" s="54" t="n">
        <v>0.6</v>
      </c>
      <c r="T34" s="54" t="n">
        <v>0.9</v>
      </c>
      <c r="U34" s="28" t="n">
        <v>1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30" t="n">
        <v>0</v>
      </c>
      <c r="AI34" s="31" t="n">
        <f aca="false">+AH34/Q34</f>
        <v>0</v>
      </c>
      <c r="AJ34" s="30" t="n">
        <v>0</v>
      </c>
      <c r="AK34" s="31" t="n">
        <f aca="false">+AJ34/Q34</f>
        <v>0</v>
      </c>
      <c r="AL34" s="30" t="n">
        <v>0</v>
      </c>
      <c r="AM34" s="31" t="n">
        <f aca="false">+AL34/Q34</f>
        <v>0</v>
      </c>
      <c r="AN34" s="30" t="n">
        <v>0.1</v>
      </c>
      <c r="AO34" s="31" t="n">
        <f aca="false">+AN34/Q34</f>
        <v>1</v>
      </c>
      <c r="AP34" s="30" t="n">
        <v>0.1</v>
      </c>
      <c r="AQ34" s="31" t="n">
        <f aca="false">+AP34/Q34</f>
        <v>1</v>
      </c>
      <c r="AR34" s="30" t="n">
        <v>0.1</v>
      </c>
      <c r="AS34" s="31" t="n">
        <f aca="false">+AR34/Q34</f>
        <v>1</v>
      </c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41" customFormat="true" ht="51.6" hidden="false" customHeight="true" outlineLevel="0" collapsed="false">
      <c r="A35" s="34"/>
      <c r="B35" s="35"/>
      <c r="C35" s="35"/>
      <c r="D35" s="35"/>
      <c r="E35" s="36"/>
      <c r="F35" s="35"/>
      <c r="G35" s="35" t="n">
        <v>359</v>
      </c>
      <c r="H35" s="35"/>
      <c r="I35" s="35" t="n">
        <v>116</v>
      </c>
      <c r="J35" s="35" t="s">
        <v>95</v>
      </c>
      <c r="K35" s="35"/>
      <c r="L35" s="35"/>
      <c r="M35" s="35"/>
      <c r="N35" s="35"/>
      <c r="O35" s="35" t="s">
        <v>57</v>
      </c>
      <c r="P35" s="37"/>
      <c r="Q35" s="55" t="n">
        <v>0.1</v>
      </c>
      <c r="R35" s="55" t="n">
        <v>0.4</v>
      </c>
      <c r="S35" s="55" t="n">
        <v>0.6</v>
      </c>
      <c r="T35" s="55" t="n">
        <v>0.9</v>
      </c>
      <c r="U35" s="37" t="n">
        <v>1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8" t="n">
        <f aca="false">+AH34</f>
        <v>0</v>
      </c>
      <c r="AI35" s="39" t="n">
        <f aca="false">+AH35/Q35</f>
        <v>0</v>
      </c>
      <c r="AJ35" s="38" t="n">
        <f aca="false">+AJ34</f>
        <v>0</v>
      </c>
      <c r="AK35" s="39" t="n">
        <f aca="false">+AJ35/Q35</f>
        <v>0</v>
      </c>
      <c r="AL35" s="35"/>
      <c r="AM35" s="35"/>
      <c r="AN35" s="35"/>
      <c r="AO35" s="35"/>
      <c r="AP35" s="35"/>
      <c r="AQ35" s="35"/>
      <c r="AR35" s="35" t="n">
        <v>0.1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40"/>
    </row>
    <row r="36" customFormat="false" ht="91" hidden="false" customHeight="false" outlineLevel="0" collapsed="false">
      <c r="A36" s="23" t="s">
        <v>42</v>
      </c>
      <c r="B36" s="24" t="s">
        <v>43</v>
      </c>
      <c r="C36" s="25" t="s">
        <v>44</v>
      </c>
      <c r="D36" s="24" t="s">
        <v>45</v>
      </c>
      <c r="E36" s="26" t="s">
        <v>92</v>
      </c>
      <c r="F36" s="24" t="s">
        <v>93</v>
      </c>
      <c r="G36" s="25" t="n">
        <v>360</v>
      </c>
      <c r="H36" s="24" t="s">
        <v>97</v>
      </c>
      <c r="I36" s="25" t="n">
        <v>117</v>
      </c>
      <c r="J36" s="24" t="s">
        <v>98</v>
      </c>
      <c r="K36" s="25" t="s">
        <v>71</v>
      </c>
      <c r="L36" s="25" t="n">
        <v>1008</v>
      </c>
      <c r="M36" s="25" t="n">
        <v>5</v>
      </c>
      <c r="N36" s="27" t="s">
        <v>99</v>
      </c>
      <c r="O36" s="25" t="s">
        <v>62</v>
      </c>
      <c r="P36" s="28" t="n">
        <v>1</v>
      </c>
      <c r="Q36" s="28" t="n">
        <v>0</v>
      </c>
      <c r="R36" s="28" t="n">
        <v>1</v>
      </c>
      <c r="S36" s="28" t="n">
        <v>1</v>
      </c>
      <c r="T36" s="28" t="n">
        <v>1</v>
      </c>
      <c r="U36" s="28" t="n">
        <v>1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30" t="n">
        <v>0</v>
      </c>
      <c r="AI36" s="31" t="inlineStr">
        <f aca="false">+AH36/Q36</f>
        <is>
          <t/>
        </is>
      </c>
      <c r="AJ36" s="30" t="n">
        <v>0</v>
      </c>
      <c r="AK36" s="31" t="inlineStr">
        <f aca="false">+AJ36/Q36</f>
        <is>
          <t/>
        </is>
      </c>
      <c r="AL36" s="30" t="n">
        <v>0</v>
      </c>
      <c r="AM36" s="31" t="e">
        <f aca="false">+AL36/Q36</f>
        <v>#DIV/0!</v>
      </c>
      <c r="AN36" s="30" t="n">
        <v>0</v>
      </c>
      <c r="AO36" s="31" t="e">
        <f aca="false">+AN36/Q36</f>
        <v>#DIV/0!</v>
      </c>
      <c r="AP36" s="30" t="n">
        <v>0</v>
      </c>
      <c r="AQ36" s="31" t="e">
        <f aca="false">+AP36/Q36</f>
        <v>#DIV/0!</v>
      </c>
      <c r="AR36" s="30" t="n">
        <v>0</v>
      </c>
      <c r="AS36" s="31" t="e">
        <f aca="false">+AR36/Q36</f>
        <v>#DIV/0!</v>
      </c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41" customFormat="true" ht="31.15" hidden="false" customHeight="true" outlineLevel="0" collapsed="false">
      <c r="A37" s="34"/>
      <c r="B37" s="35"/>
      <c r="C37" s="35"/>
      <c r="D37" s="35"/>
      <c r="E37" s="36"/>
      <c r="F37" s="35"/>
      <c r="G37" s="35" t="n">
        <v>360</v>
      </c>
      <c r="H37" s="35"/>
      <c r="I37" s="35" t="n">
        <v>117</v>
      </c>
      <c r="J37" s="35" t="s">
        <v>98</v>
      </c>
      <c r="K37" s="35"/>
      <c r="L37" s="35"/>
      <c r="M37" s="35"/>
      <c r="N37" s="35"/>
      <c r="O37" s="35" t="s">
        <v>62</v>
      </c>
      <c r="P37" s="37"/>
      <c r="Q37" s="37" t="n">
        <v>1</v>
      </c>
      <c r="R37" s="37" t="n">
        <v>1</v>
      </c>
      <c r="S37" s="37" t="n">
        <v>1</v>
      </c>
      <c r="T37" s="37" t="n">
        <v>1</v>
      </c>
      <c r="U37" s="37" t="n">
        <v>1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8" t="n">
        <f aca="false">+AH36</f>
        <v>0</v>
      </c>
      <c r="AI37" s="39" t="n">
        <f aca="false">+AH37/Q37</f>
        <v>0</v>
      </c>
      <c r="AJ37" s="38" t="n">
        <f aca="false">+AJ36</f>
        <v>0</v>
      </c>
      <c r="AK37" s="39" t="n">
        <f aca="false">+AJ37/Q37</f>
        <v>0</v>
      </c>
      <c r="AL37" s="35"/>
      <c r="AM37" s="35"/>
      <c r="AN37" s="35"/>
      <c r="AO37" s="35"/>
      <c r="AP37" s="35"/>
      <c r="AQ37" s="35"/>
      <c r="AR37" s="52" t="n">
        <v>0</v>
      </c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40"/>
    </row>
    <row r="38" customFormat="false" ht="89.55" hidden="false" customHeight="false" outlineLevel="0" collapsed="false">
      <c r="A38" s="23" t="s">
        <v>42</v>
      </c>
      <c r="B38" s="24" t="s">
        <v>43</v>
      </c>
      <c r="C38" s="25" t="s">
        <v>44</v>
      </c>
      <c r="D38" s="24" t="s">
        <v>45</v>
      </c>
      <c r="E38" s="26" t="s">
        <v>92</v>
      </c>
      <c r="F38" s="24" t="s">
        <v>93</v>
      </c>
      <c r="G38" s="25" t="n">
        <v>361</v>
      </c>
      <c r="H38" s="24" t="s">
        <v>93</v>
      </c>
      <c r="I38" s="25" t="n">
        <v>118</v>
      </c>
      <c r="J38" s="24" t="s">
        <v>100</v>
      </c>
      <c r="K38" s="25" t="s">
        <v>71</v>
      </c>
      <c r="L38" s="25" t="n">
        <v>1008</v>
      </c>
      <c r="M38" s="25" t="n">
        <v>6</v>
      </c>
      <c r="N38" s="27" t="s">
        <v>101</v>
      </c>
      <c r="O38" s="25" t="s">
        <v>57</v>
      </c>
      <c r="P38" s="28" t="n">
        <v>1</v>
      </c>
      <c r="Q38" s="54" t="n">
        <v>0.1</v>
      </c>
      <c r="R38" s="54" t="n">
        <v>0.4</v>
      </c>
      <c r="S38" s="54" t="n">
        <v>0.6</v>
      </c>
      <c r="T38" s="54" t="n">
        <v>0.9</v>
      </c>
      <c r="U38" s="28" t="n">
        <v>1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30" t="n">
        <v>0</v>
      </c>
      <c r="AI38" s="31" t="n">
        <f aca="false">+AH38/Q38</f>
        <v>0</v>
      </c>
      <c r="AJ38" s="30" t="n">
        <v>0</v>
      </c>
      <c r="AK38" s="31" t="n">
        <f aca="false">+AJ38/Q38</f>
        <v>0</v>
      </c>
      <c r="AL38" s="30" t="n">
        <v>0</v>
      </c>
      <c r="AM38" s="31" t="n">
        <f aca="false">+AL38/Q38</f>
        <v>0</v>
      </c>
      <c r="AN38" s="30" t="n">
        <v>0.1</v>
      </c>
      <c r="AO38" s="31" t="n">
        <f aca="false">+AN38/Q38</f>
        <v>1</v>
      </c>
      <c r="AP38" s="30" t="n">
        <v>0.1</v>
      </c>
      <c r="AQ38" s="31" t="n">
        <f aca="false">+AP38/Q38</f>
        <v>1</v>
      </c>
      <c r="AR38" s="30" t="n">
        <v>0.1</v>
      </c>
      <c r="AS38" s="31" t="n">
        <f aca="false">+AR38/Q38</f>
        <v>1</v>
      </c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41" customFormat="true" ht="36.6" hidden="false" customHeight="true" outlineLevel="0" collapsed="false">
      <c r="A39" s="34"/>
      <c r="B39" s="35"/>
      <c r="C39" s="35"/>
      <c r="D39" s="35"/>
      <c r="E39" s="36"/>
      <c r="F39" s="35"/>
      <c r="G39" s="35" t="n">
        <v>361</v>
      </c>
      <c r="H39" s="35"/>
      <c r="I39" s="35" t="n">
        <v>118</v>
      </c>
      <c r="J39" s="35" t="s">
        <v>102</v>
      </c>
      <c r="K39" s="35"/>
      <c r="L39" s="35"/>
      <c r="M39" s="35"/>
      <c r="N39" s="35"/>
      <c r="O39" s="35" t="s">
        <v>57</v>
      </c>
      <c r="P39" s="37"/>
      <c r="Q39" s="55" t="n">
        <v>0.1</v>
      </c>
      <c r="R39" s="55" t="n">
        <v>0.4</v>
      </c>
      <c r="S39" s="55" t="n">
        <v>0.6</v>
      </c>
      <c r="T39" s="55" t="n">
        <v>0.9</v>
      </c>
      <c r="U39" s="37" t="n">
        <v>1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8" t="n">
        <f aca="false">+AH38</f>
        <v>0</v>
      </c>
      <c r="AI39" s="39" t="n">
        <f aca="false">+AH39/Q39</f>
        <v>0</v>
      </c>
      <c r="AJ39" s="38" t="n">
        <f aca="false">+AJ38</f>
        <v>0</v>
      </c>
      <c r="AK39" s="39" t="n">
        <f aca="false">+AJ39/Q39</f>
        <v>0</v>
      </c>
      <c r="AL39" s="35"/>
      <c r="AM39" s="35"/>
      <c r="AN39" s="35"/>
      <c r="AO39" s="35"/>
      <c r="AP39" s="35"/>
      <c r="AQ39" s="35"/>
      <c r="AR39" s="35" t="n">
        <v>0.1</v>
      </c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40"/>
    </row>
    <row r="40" customFormat="false" ht="89.55" hidden="false" customHeight="false" outlineLevel="0" collapsed="false">
      <c r="A40" s="23" t="s">
        <v>42</v>
      </c>
      <c r="B40" s="24" t="s">
        <v>43</v>
      </c>
      <c r="C40" s="25" t="s">
        <v>44</v>
      </c>
      <c r="D40" s="24" t="s">
        <v>45</v>
      </c>
      <c r="E40" s="26" t="s">
        <v>103</v>
      </c>
      <c r="F40" s="24" t="s">
        <v>104</v>
      </c>
      <c r="G40" s="25" t="n">
        <v>352</v>
      </c>
      <c r="H40" s="24" t="s">
        <v>105</v>
      </c>
      <c r="I40" s="25" t="n">
        <v>101</v>
      </c>
      <c r="J40" s="24" t="s">
        <v>106</v>
      </c>
      <c r="K40" s="25" t="s">
        <v>71</v>
      </c>
      <c r="L40" s="25" t="n">
        <v>997</v>
      </c>
      <c r="M40" s="25" t="n">
        <v>1</v>
      </c>
      <c r="N40" s="27" t="s">
        <v>107</v>
      </c>
      <c r="O40" s="25" t="s">
        <v>52</v>
      </c>
      <c r="P40" s="28" t="n">
        <v>1</v>
      </c>
      <c r="Q40" s="58" t="n">
        <v>0.15</v>
      </c>
      <c r="R40" s="58" t="n">
        <v>0.3</v>
      </c>
      <c r="S40" s="58" t="n">
        <v>0.25</v>
      </c>
      <c r="T40" s="58" t="n">
        <v>0.25</v>
      </c>
      <c r="U40" s="58" t="n">
        <v>0.05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30" t="n">
        <v>0</v>
      </c>
      <c r="AI40" s="31" t="n">
        <f aca="false">+AH40/Q40</f>
        <v>0</v>
      </c>
      <c r="AJ40" s="25" t="n">
        <v>0.03</v>
      </c>
      <c r="AK40" s="31" t="n">
        <f aca="false">+AJ40/Q40</f>
        <v>0.2</v>
      </c>
      <c r="AL40" s="25" t="n">
        <v>0.03</v>
      </c>
      <c r="AM40" s="31" t="n">
        <f aca="false">+AL40/Q40</f>
        <v>0.2</v>
      </c>
      <c r="AN40" s="25" t="n">
        <v>0.04</v>
      </c>
      <c r="AO40" s="31" t="n">
        <f aca="false">+AN40/Q40</f>
        <v>0.266666666666667</v>
      </c>
      <c r="AP40" s="25" t="n">
        <v>0.04</v>
      </c>
      <c r="AQ40" s="31" t="n">
        <f aca="false">+AP40/Q40</f>
        <v>0.266666666666667</v>
      </c>
      <c r="AR40" s="25" t="n">
        <v>0.15</v>
      </c>
      <c r="AS40" s="31" t="n">
        <f aca="false">+AR40/Q40</f>
        <v>1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41" customFormat="true" ht="48.75" hidden="false" customHeight="true" outlineLevel="0" collapsed="false">
      <c r="A41" s="34"/>
      <c r="B41" s="35"/>
      <c r="C41" s="35"/>
      <c r="D41" s="35"/>
      <c r="E41" s="36"/>
      <c r="F41" s="35"/>
      <c r="G41" s="35" t="n">
        <v>352</v>
      </c>
      <c r="H41" s="35"/>
      <c r="I41" s="35" t="n">
        <v>101</v>
      </c>
      <c r="J41" s="35" t="s">
        <v>106</v>
      </c>
      <c r="K41" s="35"/>
      <c r="L41" s="35"/>
      <c r="M41" s="35"/>
      <c r="N41" s="35"/>
      <c r="O41" s="35" t="s">
        <v>52</v>
      </c>
      <c r="P41" s="37"/>
      <c r="Q41" s="59" t="n">
        <v>0.15</v>
      </c>
      <c r="R41" s="59" t="n">
        <v>0.3</v>
      </c>
      <c r="S41" s="59" t="n">
        <v>0.25</v>
      </c>
      <c r="T41" s="59" t="n">
        <v>0.25</v>
      </c>
      <c r="U41" s="59" t="n">
        <v>0.05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8" t="n">
        <f aca="false">+AH40</f>
        <v>0</v>
      </c>
      <c r="AI41" s="39" t="n">
        <f aca="false">+AH41/Q41</f>
        <v>0</v>
      </c>
      <c r="AJ41" s="38" t="n">
        <f aca="false">+AJ40</f>
        <v>0.03</v>
      </c>
      <c r="AK41" s="39" t="n">
        <f aca="false">+AJ41/Q41</f>
        <v>0.2</v>
      </c>
      <c r="AL41" s="35"/>
      <c r="AM41" s="35"/>
      <c r="AN41" s="35"/>
      <c r="AO41" s="35"/>
      <c r="AP41" s="35"/>
      <c r="AQ41" s="35"/>
      <c r="AR41" s="35" t="n">
        <v>0.15</v>
      </c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40"/>
    </row>
    <row r="42" customFormat="false" ht="89.55" hidden="false" customHeight="false" outlineLevel="0" collapsed="false">
      <c r="A42" s="23" t="s">
        <v>42</v>
      </c>
      <c r="B42" s="24" t="s">
        <v>43</v>
      </c>
      <c r="C42" s="25" t="s">
        <v>44</v>
      </c>
      <c r="D42" s="24" t="s">
        <v>45</v>
      </c>
      <c r="E42" s="26" t="s">
        <v>103</v>
      </c>
      <c r="F42" s="24" t="s">
        <v>104</v>
      </c>
      <c r="G42" s="25" t="n">
        <v>355</v>
      </c>
      <c r="H42" s="24" t="s">
        <v>108</v>
      </c>
      <c r="I42" s="25" t="n">
        <v>104</v>
      </c>
      <c r="J42" s="24" t="s">
        <v>109</v>
      </c>
      <c r="K42" s="25" t="s">
        <v>110</v>
      </c>
      <c r="L42" s="25" t="n">
        <v>997</v>
      </c>
      <c r="M42" s="25" t="n">
        <v>2</v>
      </c>
      <c r="N42" s="27" t="s">
        <v>111</v>
      </c>
      <c r="O42" s="25" t="s">
        <v>52</v>
      </c>
      <c r="P42" s="28" t="n">
        <v>2800</v>
      </c>
      <c r="Q42" s="28" t="n">
        <v>400</v>
      </c>
      <c r="R42" s="28" t="n">
        <v>800</v>
      </c>
      <c r="S42" s="28" t="n">
        <v>800</v>
      </c>
      <c r="T42" s="28" t="n">
        <v>700</v>
      </c>
      <c r="U42" s="28" t="n">
        <v>100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30" t="n">
        <v>0</v>
      </c>
      <c r="AI42" s="31" t="n">
        <f aca="false">+AH42/Q42</f>
        <v>0</v>
      </c>
      <c r="AJ42" s="30" t="n">
        <v>0</v>
      </c>
      <c r="AK42" s="31" t="n">
        <f aca="false">+AJ42/Q42</f>
        <v>0</v>
      </c>
      <c r="AL42" s="30" t="n">
        <v>0</v>
      </c>
      <c r="AM42" s="31" t="n">
        <f aca="false">+AL42/Q42</f>
        <v>0</v>
      </c>
      <c r="AN42" s="30" t="n">
        <v>0</v>
      </c>
      <c r="AO42" s="31" t="n">
        <f aca="false">+AN42/Q42</f>
        <v>0</v>
      </c>
      <c r="AP42" s="25" t="n">
        <v>400</v>
      </c>
      <c r="AQ42" s="31" t="n">
        <f aca="false">+AP42/Q42</f>
        <v>1</v>
      </c>
      <c r="AR42" s="25" t="n">
        <v>400</v>
      </c>
      <c r="AS42" s="31" t="n">
        <f aca="false">+AR42/Q42</f>
        <v>1</v>
      </c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41" customFormat="true" ht="52.9" hidden="false" customHeight="true" outlineLevel="0" collapsed="false">
      <c r="A43" s="34"/>
      <c r="B43" s="35"/>
      <c r="C43" s="35"/>
      <c r="D43" s="35"/>
      <c r="E43" s="36"/>
      <c r="F43" s="35"/>
      <c r="G43" s="35" t="n">
        <v>355</v>
      </c>
      <c r="H43" s="35"/>
      <c r="I43" s="35" t="n">
        <v>104</v>
      </c>
      <c r="J43" s="35" t="s">
        <v>109</v>
      </c>
      <c r="K43" s="35"/>
      <c r="L43" s="35"/>
      <c r="M43" s="35"/>
      <c r="N43" s="35"/>
      <c r="O43" s="35" t="s">
        <v>52</v>
      </c>
      <c r="P43" s="37"/>
      <c r="Q43" s="37" t="n">
        <v>400</v>
      </c>
      <c r="R43" s="37" t="n">
        <v>800</v>
      </c>
      <c r="S43" s="37" t="n">
        <v>800</v>
      </c>
      <c r="T43" s="37" t="n">
        <v>700</v>
      </c>
      <c r="U43" s="37" t="n">
        <v>100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8" t="n">
        <f aca="false">+AH42</f>
        <v>0</v>
      </c>
      <c r="AI43" s="39" t="n">
        <f aca="false">+AH43/Q43</f>
        <v>0</v>
      </c>
      <c r="AJ43" s="38" t="n">
        <f aca="false">+AJ42</f>
        <v>0</v>
      </c>
      <c r="AK43" s="39" t="n">
        <f aca="false">+AJ43/Q43</f>
        <v>0</v>
      </c>
      <c r="AL43" s="35"/>
      <c r="AM43" s="35"/>
      <c r="AN43" s="35"/>
      <c r="AO43" s="35"/>
      <c r="AP43" s="35"/>
      <c r="AQ43" s="35"/>
      <c r="AR43" s="35" t="n">
        <v>400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40"/>
    </row>
    <row r="44" customFormat="false" ht="89.55" hidden="false" customHeight="false" outlineLevel="0" collapsed="false">
      <c r="A44" s="23" t="s">
        <v>42</v>
      </c>
      <c r="B44" s="24" t="s">
        <v>43</v>
      </c>
      <c r="C44" s="25" t="s">
        <v>44</v>
      </c>
      <c r="D44" s="24" t="s">
        <v>45</v>
      </c>
      <c r="E44" s="26" t="s">
        <v>103</v>
      </c>
      <c r="F44" s="24" t="s">
        <v>104</v>
      </c>
      <c r="G44" s="25" t="n">
        <v>356</v>
      </c>
      <c r="H44" s="24" t="s">
        <v>112</v>
      </c>
      <c r="I44" s="25" t="n">
        <v>105</v>
      </c>
      <c r="J44" s="24" t="s">
        <v>113</v>
      </c>
      <c r="K44" s="25" t="s">
        <v>114</v>
      </c>
      <c r="L44" s="25" t="n">
        <v>997</v>
      </c>
      <c r="M44" s="25" t="n">
        <v>3</v>
      </c>
      <c r="N44" s="27" t="s">
        <v>115</v>
      </c>
      <c r="O44" s="25" t="s">
        <v>62</v>
      </c>
      <c r="P44" s="28" t="n">
        <v>45</v>
      </c>
      <c r="Q44" s="28" t="n">
        <v>0</v>
      </c>
      <c r="R44" s="28" t="n">
        <v>45</v>
      </c>
      <c r="S44" s="28" t="n">
        <v>45</v>
      </c>
      <c r="T44" s="28" t="n">
        <v>45</v>
      </c>
      <c r="U44" s="28" t="n">
        <v>0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0" t="n">
        <v>0</v>
      </c>
      <c r="AI44" s="31" t="n">
        <v>0</v>
      </c>
      <c r="AJ44" s="30" t="n">
        <v>0</v>
      </c>
      <c r="AK44" s="31" t="n">
        <v>0</v>
      </c>
      <c r="AL44" s="30" t="n">
        <v>0</v>
      </c>
      <c r="AM44" s="31" t="n">
        <v>0</v>
      </c>
      <c r="AN44" s="30" t="n">
        <v>0</v>
      </c>
      <c r="AO44" s="31" t="n">
        <v>0</v>
      </c>
      <c r="AP44" s="30" t="n">
        <v>0</v>
      </c>
      <c r="AQ44" s="31" t="n">
        <v>0</v>
      </c>
      <c r="AR44" s="30" t="n">
        <v>0</v>
      </c>
      <c r="AS44" s="31" t="n">
        <v>0</v>
      </c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50" t="s">
        <v>60</v>
      </c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41" customFormat="true" ht="36.6" hidden="false" customHeight="true" outlineLevel="0" collapsed="false">
      <c r="A45" s="34"/>
      <c r="B45" s="35"/>
      <c r="C45" s="35"/>
      <c r="D45" s="35"/>
      <c r="E45" s="36"/>
      <c r="F45" s="35"/>
      <c r="G45" s="35" t="n">
        <v>356</v>
      </c>
      <c r="H45" s="35"/>
      <c r="I45" s="35" t="n">
        <v>105</v>
      </c>
      <c r="J45" s="35" t="s">
        <v>113</v>
      </c>
      <c r="K45" s="35"/>
      <c r="L45" s="35"/>
      <c r="M45" s="35"/>
      <c r="N45" s="35"/>
      <c r="O45" s="35" t="s">
        <v>62</v>
      </c>
      <c r="P45" s="37"/>
      <c r="Q45" s="37" t="n">
        <v>0</v>
      </c>
      <c r="R45" s="37" t="n">
        <v>45</v>
      </c>
      <c r="S45" s="37" t="n">
        <v>45</v>
      </c>
      <c r="T45" s="37" t="n">
        <v>45</v>
      </c>
      <c r="U45" s="37" t="n">
        <v>0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8" t="n">
        <f aca="false">+AH44</f>
        <v>0</v>
      </c>
      <c r="AI45" s="39" t="n">
        <v>0</v>
      </c>
      <c r="AJ45" s="38" t="n">
        <f aca="false">+AJ44</f>
        <v>0</v>
      </c>
      <c r="AK45" s="39" t="n">
        <v>0</v>
      </c>
      <c r="AL45" s="35"/>
      <c r="AM45" s="35"/>
      <c r="AN45" s="35"/>
      <c r="AO45" s="35"/>
      <c r="AP45" s="35"/>
      <c r="AQ45" s="35"/>
      <c r="AR45" s="35" t="n">
        <v>0</v>
      </c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50" t="s">
        <v>60</v>
      </c>
    </row>
    <row r="46" customFormat="false" ht="73.1" hidden="false" customHeight="false" outlineLevel="0" collapsed="false">
      <c r="A46" s="42" t="s">
        <v>116</v>
      </c>
      <c r="B46" s="43" t="s">
        <v>117</v>
      </c>
      <c r="C46" s="44" t="s">
        <v>118</v>
      </c>
      <c r="D46" s="43" t="s">
        <v>119</v>
      </c>
      <c r="E46" s="44" t="s">
        <v>120</v>
      </c>
      <c r="F46" s="43" t="s">
        <v>121</v>
      </c>
      <c r="G46" s="44" t="n">
        <v>366</v>
      </c>
      <c r="H46" s="43" t="s">
        <v>122</v>
      </c>
      <c r="I46" s="44" t="n">
        <v>163</v>
      </c>
      <c r="J46" s="43" t="s">
        <v>123</v>
      </c>
      <c r="K46" s="44" t="s">
        <v>124</v>
      </c>
      <c r="L46" s="44" t="n">
        <v>992</v>
      </c>
      <c r="M46" s="44" t="n">
        <v>1</v>
      </c>
      <c r="N46" s="43" t="s">
        <v>125</v>
      </c>
      <c r="O46" s="44" t="s">
        <v>52</v>
      </c>
      <c r="P46" s="49" t="n">
        <v>1</v>
      </c>
      <c r="Q46" s="49" t="n">
        <v>0.15</v>
      </c>
      <c r="R46" s="49" t="n">
        <v>0.3</v>
      </c>
      <c r="S46" s="49" t="n">
        <v>0.3</v>
      </c>
      <c r="T46" s="49" t="n">
        <v>0.2</v>
      </c>
      <c r="U46" s="49" t="n">
        <v>0.05</v>
      </c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9" t="n">
        <v>0.009</v>
      </c>
      <c r="AI46" s="49" t="n">
        <f aca="false">+AH46/Q46</f>
        <v>0.06</v>
      </c>
      <c r="AJ46" s="49" t="n">
        <v>0.021</v>
      </c>
      <c r="AK46" s="49" t="n">
        <f aca="false">+AJ46/Q46</f>
        <v>0.14</v>
      </c>
      <c r="AL46" s="49" t="n">
        <v>0.0465</v>
      </c>
      <c r="AM46" s="49" t="n">
        <f aca="false">+AL46/Q46</f>
        <v>0.31</v>
      </c>
      <c r="AN46" s="49" t="n">
        <v>0.0855</v>
      </c>
      <c r="AO46" s="49" t="n">
        <f aca="false">+AN46/Q46</f>
        <v>0.57</v>
      </c>
      <c r="AP46" s="49" t="n">
        <v>0.12</v>
      </c>
      <c r="AQ46" s="49" t="n">
        <f aca="false">+AP46/Q46</f>
        <v>0.8</v>
      </c>
      <c r="AR46" s="49" t="n">
        <v>0.15</v>
      </c>
      <c r="AS46" s="49" t="n">
        <f aca="false">+AR46/Q46</f>
        <v>1</v>
      </c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69.35" hidden="false" customHeight="false" outlineLevel="0" collapsed="false">
      <c r="A47" s="23" t="s">
        <v>116</v>
      </c>
      <c r="B47" s="24" t="s">
        <v>117</v>
      </c>
      <c r="C47" s="25" t="s">
        <v>118</v>
      </c>
      <c r="D47" s="24" t="s">
        <v>119</v>
      </c>
      <c r="E47" s="26" t="s">
        <v>120</v>
      </c>
      <c r="F47" s="24" t="s">
        <v>121</v>
      </c>
      <c r="G47" s="25" t="n">
        <v>366</v>
      </c>
      <c r="H47" s="24" t="s">
        <v>122</v>
      </c>
      <c r="I47" s="25" t="n">
        <v>163</v>
      </c>
      <c r="J47" s="24" t="s">
        <v>123</v>
      </c>
      <c r="K47" s="25" t="s">
        <v>124</v>
      </c>
      <c r="L47" s="25" t="n">
        <v>992</v>
      </c>
      <c r="M47" s="25" t="n">
        <v>2</v>
      </c>
      <c r="N47" s="27" t="s">
        <v>126</v>
      </c>
      <c r="O47" s="25" t="s">
        <v>52</v>
      </c>
      <c r="P47" s="28" t="n">
        <v>30</v>
      </c>
      <c r="Q47" s="29" t="n">
        <v>13</v>
      </c>
      <c r="R47" s="28" t="n">
        <v>6</v>
      </c>
      <c r="S47" s="28" t="n">
        <v>5</v>
      </c>
      <c r="T47" s="28" t="n">
        <v>5</v>
      </c>
      <c r="U47" s="28" t="n">
        <v>1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8" t="n">
        <v>0</v>
      </c>
      <c r="AI47" s="31" t="n">
        <f aca="false">+AH47/Q47</f>
        <v>0</v>
      </c>
      <c r="AJ47" s="28" t="n">
        <v>0</v>
      </c>
      <c r="AK47" s="31" t="n">
        <f aca="false">+AJ47/Q47</f>
        <v>0</v>
      </c>
      <c r="AL47" s="31" t="n">
        <v>0</v>
      </c>
      <c r="AM47" s="31" t="n">
        <f aca="false">+AL47/Q47</f>
        <v>0</v>
      </c>
      <c r="AN47" s="31" t="n">
        <v>0</v>
      </c>
      <c r="AO47" s="31" t="n">
        <f aca="false">+AN47/Q47</f>
        <v>0</v>
      </c>
      <c r="AP47" s="31" t="n">
        <v>0</v>
      </c>
      <c r="AQ47" s="31" t="n">
        <f aca="false">+AP47/Q47</f>
        <v>0</v>
      </c>
      <c r="AR47" s="33" t="n">
        <v>0</v>
      </c>
      <c r="AS47" s="33" t="n">
        <f aca="false">+AR47/Q47</f>
        <v>0</v>
      </c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41" customFormat="true" ht="40.7" hidden="false" customHeight="true" outlineLevel="0" collapsed="false">
      <c r="A48" s="34"/>
      <c r="B48" s="35"/>
      <c r="C48" s="35"/>
      <c r="D48" s="35"/>
      <c r="E48" s="36"/>
      <c r="F48" s="35"/>
      <c r="G48" s="35" t="n">
        <v>366</v>
      </c>
      <c r="H48" s="35"/>
      <c r="I48" s="35" t="n">
        <v>163</v>
      </c>
      <c r="J48" s="35" t="s">
        <v>123</v>
      </c>
      <c r="K48" s="35"/>
      <c r="L48" s="35"/>
      <c r="M48" s="35"/>
      <c r="N48" s="35"/>
      <c r="O48" s="35" t="s">
        <v>52</v>
      </c>
      <c r="P48" s="37"/>
      <c r="Q48" s="37" t="n">
        <v>13</v>
      </c>
      <c r="R48" s="37" t="n">
        <v>6</v>
      </c>
      <c r="S48" s="37" t="n">
        <v>5</v>
      </c>
      <c r="T48" s="37" t="n">
        <v>5</v>
      </c>
      <c r="U48" s="37" t="n">
        <v>1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7" t="n">
        <f aca="false">+AH47</f>
        <v>0</v>
      </c>
      <c r="AI48" s="39" t="n">
        <f aca="false">+AH48/Q48</f>
        <v>0</v>
      </c>
      <c r="AJ48" s="37" t="n">
        <f aca="false">+AJ47</f>
        <v>0</v>
      </c>
      <c r="AK48" s="39" t="n">
        <f aca="false">+AJ48/Q48</f>
        <v>0</v>
      </c>
      <c r="AL48" s="35"/>
      <c r="AM48" s="35"/>
      <c r="AN48" s="35"/>
      <c r="AO48" s="35"/>
      <c r="AP48" s="35"/>
      <c r="AQ48" s="35"/>
      <c r="AR48" s="52" t="n"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60"/>
    </row>
    <row r="49" customFormat="false" ht="100.45" hidden="false" customHeight="false" outlineLevel="0" collapsed="false">
      <c r="A49" s="23" t="s">
        <v>127</v>
      </c>
      <c r="B49" s="24" t="s">
        <v>128</v>
      </c>
      <c r="C49" s="25" t="s">
        <v>129</v>
      </c>
      <c r="D49" s="24" t="s">
        <v>130</v>
      </c>
      <c r="E49" s="26" t="s">
        <v>131</v>
      </c>
      <c r="F49" s="24" t="s">
        <v>132</v>
      </c>
      <c r="G49" s="25" t="n">
        <v>370</v>
      </c>
      <c r="H49" s="24" t="s">
        <v>133</v>
      </c>
      <c r="I49" s="25" t="n">
        <v>272</v>
      </c>
      <c r="J49" s="24" t="s">
        <v>134</v>
      </c>
      <c r="K49" s="25" t="s">
        <v>71</v>
      </c>
      <c r="L49" s="25" t="n">
        <v>1137</v>
      </c>
      <c r="M49" s="25" t="n">
        <v>1</v>
      </c>
      <c r="N49" s="27" t="s">
        <v>135</v>
      </c>
      <c r="O49" s="25" t="s">
        <v>62</v>
      </c>
      <c r="P49" s="28" t="n">
        <v>9</v>
      </c>
      <c r="Q49" s="61" t="n">
        <v>7</v>
      </c>
      <c r="R49" s="58" t="n">
        <v>9</v>
      </c>
      <c r="S49" s="58" t="n">
        <v>9</v>
      </c>
      <c r="T49" s="58" t="n">
        <v>9</v>
      </c>
      <c r="U49" s="58" t="n">
        <v>9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 t="n">
        <v>0</v>
      </c>
      <c r="AI49" s="31" t="n">
        <f aca="false">+AH49/Q49</f>
        <v>0</v>
      </c>
      <c r="AJ49" s="25" t="n">
        <v>7</v>
      </c>
      <c r="AK49" s="31" t="n">
        <f aca="false">+AJ49/Q49</f>
        <v>1</v>
      </c>
      <c r="AL49" s="25" t="n">
        <v>7</v>
      </c>
      <c r="AM49" s="31" t="n">
        <f aca="false">+AL49/Q49</f>
        <v>1</v>
      </c>
      <c r="AN49" s="25" t="n">
        <v>7</v>
      </c>
      <c r="AO49" s="31" t="n">
        <f aca="false">+AN49/Q49</f>
        <v>1</v>
      </c>
      <c r="AP49" s="25" t="n">
        <v>8</v>
      </c>
      <c r="AQ49" s="31" t="n">
        <f aca="false">+AP49/Q49</f>
        <v>1.14285714285714</v>
      </c>
      <c r="AR49" s="62" t="n">
        <v>8</v>
      </c>
      <c r="AS49" s="33" t="n">
        <f aca="false">+AR49/Q49</f>
        <v>1.14285714285714</v>
      </c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6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41" customFormat="true" ht="43.7" hidden="false" customHeight="true" outlineLevel="0" collapsed="false">
      <c r="A50" s="34"/>
      <c r="B50" s="35"/>
      <c r="C50" s="35"/>
      <c r="D50" s="35"/>
      <c r="E50" s="36"/>
      <c r="F50" s="35"/>
      <c r="G50" s="35" t="n">
        <v>370</v>
      </c>
      <c r="H50" s="35"/>
      <c r="I50" s="35" t="n">
        <v>272</v>
      </c>
      <c r="J50" s="35" t="s">
        <v>134</v>
      </c>
      <c r="K50" s="35"/>
      <c r="L50" s="35"/>
      <c r="M50" s="35"/>
      <c r="N50" s="35"/>
      <c r="O50" s="35" t="s">
        <v>62</v>
      </c>
      <c r="P50" s="37"/>
      <c r="Q50" s="37" t="n">
        <v>7</v>
      </c>
      <c r="R50" s="37" t="n">
        <v>9</v>
      </c>
      <c r="S50" s="37" t="n">
        <v>9</v>
      </c>
      <c r="T50" s="37" t="n">
        <v>9</v>
      </c>
      <c r="U50" s="37" t="n">
        <v>9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8" t="n">
        <f aca="false">+AH49</f>
        <v>0</v>
      </c>
      <c r="AI50" s="39" t="n">
        <f aca="false">+AH50/Q50</f>
        <v>0</v>
      </c>
      <c r="AJ50" s="38" t="n">
        <f aca="false">+AJ49</f>
        <v>7</v>
      </c>
      <c r="AK50" s="39" t="n">
        <f aca="false">+AJ50/Q50</f>
        <v>1</v>
      </c>
      <c r="AL50" s="35"/>
      <c r="AM50" s="35"/>
      <c r="AN50" s="35"/>
      <c r="AO50" s="35"/>
      <c r="AP50" s="35"/>
      <c r="AQ50" s="35"/>
      <c r="AR50" s="35" t="n">
        <v>8</v>
      </c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60"/>
    </row>
    <row r="51" customFormat="false" ht="100.45" hidden="false" customHeight="false" outlineLevel="0" collapsed="false">
      <c r="A51" s="23" t="s">
        <v>127</v>
      </c>
      <c r="B51" s="24" t="s">
        <v>128</v>
      </c>
      <c r="C51" s="25" t="s">
        <v>129</v>
      </c>
      <c r="D51" s="24" t="s">
        <v>130</v>
      </c>
      <c r="E51" s="26" t="s">
        <v>131</v>
      </c>
      <c r="F51" s="24" t="s">
        <v>132</v>
      </c>
      <c r="G51" s="25" t="n">
        <v>369</v>
      </c>
      <c r="H51" s="24" t="s">
        <v>136</v>
      </c>
      <c r="I51" s="25" t="n">
        <v>271</v>
      </c>
      <c r="J51" s="24" t="s">
        <v>137</v>
      </c>
      <c r="K51" s="25" t="s">
        <v>71</v>
      </c>
      <c r="L51" s="25" t="n">
        <v>1137</v>
      </c>
      <c r="M51" s="25" t="n">
        <v>2</v>
      </c>
      <c r="N51" s="27" t="s">
        <v>138</v>
      </c>
      <c r="O51" s="25" t="s">
        <v>57</v>
      </c>
      <c r="P51" s="28" t="n">
        <v>10</v>
      </c>
      <c r="Q51" s="58" t="n">
        <v>1</v>
      </c>
      <c r="R51" s="58" t="n">
        <v>4</v>
      </c>
      <c r="S51" s="58" t="n">
        <v>7</v>
      </c>
      <c r="T51" s="58" t="n">
        <v>9</v>
      </c>
      <c r="U51" s="58" t="n">
        <v>10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5" t="n">
        <v>0</v>
      </c>
      <c r="AI51" s="31" t="n">
        <f aca="false">+AH51/Q51</f>
        <v>0</v>
      </c>
      <c r="AJ51" s="25" t="n">
        <v>0.2</v>
      </c>
      <c r="AK51" s="31" t="n">
        <f aca="false">+AJ51/Q51</f>
        <v>0.2</v>
      </c>
      <c r="AL51" s="25" t="n">
        <v>0.4</v>
      </c>
      <c r="AM51" s="31" t="n">
        <f aca="false">+AL51/Q51</f>
        <v>0.4</v>
      </c>
      <c r="AN51" s="25" t="n">
        <v>0.6</v>
      </c>
      <c r="AO51" s="31" t="n">
        <f aca="false">+AN51/Q51</f>
        <v>0.6</v>
      </c>
      <c r="AP51" s="25" t="n">
        <v>0.8</v>
      </c>
      <c r="AQ51" s="31" t="n">
        <f aca="false">+AP51/Q51</f>
        <v>0.8</v>
      </c>
      <c r="AR51" s="25" t="n">
        <v>1</v>
      </c>
      <c r="AS51" s="31" t="n">
        <f aca="false">+AR51/Q51</f>
        <v>1</v>
      </c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60" t="s">
        <v>139</v>
      </c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41" customFormat="true" ht="57.7" hidden="false" customHeight="false" outlineLevel="0" collapsed="false">
      <c r="A52" s="34"/>
      <c r="B52" s="35"/>
      <c r="C52" s="35"/>
      <c r="D52" s="35"/>
      <c r="E52" s="36"/>
      <c r="F52" s="35"/>
      <c r="G52" s="35" t="n">
        <v>369</v>
      </c>
      <c r="H52" s="35"/>
      <c r="I52" s="35" t="n">
        <v>271</v>
      </c>
      <c r="J52" s="35" t="s">
        <v>137</v>
      </c>
      <c r="K52" s="35"/>
      <c r="L52" s="35"/>
      <c r="M52" s="35"/>
      <c r="N52" s="35"/>
      <c r="O52" s="35" t="s">
        <v>57</v>
      </c>
      <c r="P52" s="37"/>
      <c r="Q52" s="37" t="n">
        <v>1</v>
      </c>
      <c r="R52" s="37" t="n">
        <v>4</v>
      </c>
      <c r="S52" s="37" t="n">
        <v>7</v>
      </c>
      <c r="T52" s="37" t="n">
        <v>9</v>
      </c>
      <c r="U52" s="37" t="n">
        <v>10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8" t="n">
        <f aca="false">+AH51</f>
        <v>0</v>
      </c>
      <c r="AI52" s="39" t="n">
        <f aca="false">+AH52/Q52</f>
        <v>0</v>
      </c>
      <c r="AJ52" s="38" t="n">
        <f aca="false">+AJ51</f>
        <v>0.2</v>
      </c>
      <c r="AK52" s="39" t="n">
        <f aca="false">+AJ52/Q52</f>
        <v>0.2</v>
      </c>
      <c r="AL52" s="35"/>
      <c r="AM52" s="35"/>
      <c r="AN52" s="35"/>
      <c r="AO52" s="35"/>
      <c r="AP52" s="35"/>
      <c r="AQ52" s="35"/>
      <c r="AR52" s="35" t="n">
        <v>1</v>
      </c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60"/>
    </row>
    <row r="53" customFormat="false" ht="100.45" hidden="false" customHeight="false" outlineLevel="0" collapsed="false">
      <c r="A53" s="23" t="s">
        <v>127</v>
      </c>
      <c r="B53" s="24" t="s">
        <v>128</v>
      </c>
      <c r="C53" s="25" t="s">
        <v>129</v>
      </c>
      <c r="D53" s="24" t="s">
        <v>130</v>
      </c>
      <c r="E53" s="26" t="s">
        <v>131</v>
      </c>
      <c r="F53" s="24" t="s">
        <v>132</v>
      </c>
      <c r="G53" s="25" t="n">
        <v>371</v>
      </c>
      <c r="H53" s="24" t="s">
        <v>140</v>
      </c>
      <c r="I53" s="25" t="n">
        <v>273</v>
      </c>
      <c r="J53" s="24" t="s">
        <v>141</v>
      </c>
      <c r="K53" s="25" t="s">
        <v>142</v>
      </c>
      <c r="L53" s="25" t="n">
        <v>1016</v>
      </c>
      <c r="M53" s="25" t="n">
        <v>1</v>
      </c>
      <c r="N53" s="27" t="s">
        <v>143</v>
      </c>
      <c r="O53" s="25" t="s">
        <v>52</v>
      </c>
      <c r="P53" s="28" t="n">
        <f aca="false">SUM(Q53:U53)</f>
        <v>84</v>
      </c>
      <c r="Q53" s="58" t="n">
        <v>2</v>
      </c>
      <c r="R53" s="58" t="n">
        <v>27</v>
      </c>
      <c r="S53" s="58" t="n">
        <v>27</v>
      </c>
      <c r="T53" s="58" t="n">
        <v>23</v>
      </c>
      <c r="U53" s="58" t="n">
        <v>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 t="n">
        <v>0</v>
      </c>
      <c r="AI53" s="31" t="n">
        <f aca="false">+AH53/Q53</f>
        <v>0</v>
      </c>
      <c r="AJ53" s="25" t="n">
        <v>1</v>
      </c>
      <c r="AK53" s="31" t="n">
        <f aca="false">+AJ53/Q53</f>
        <v>0.5</v>
      </c>
      <c r="AL53" s="25" t="n">
        <v>2</v>
      </c>
      <c r="AM53" s="31" t="n">
        <f aca="false">+AL53/Q53</f>
        <v>1</v>
      </c>
      <c r="AN53" s="25" t="n">
        <v>2</v>
      </c>
      <c r="AO53" s="31" t="n">
        <f aca="false">+AN53/Q53</f>
        <v>1</v>
      </c>
      <c r="AP53" s="25" t="n">
        <v>2</v>
      </c>
      <c r="AQ53" s="31" t="n">
        <f aca="false">+AP53/Q53</f>
        <v>1</v>
      </c>
      <c r="AR53" s="25" t="n">
        <v>2</v>
      </c>
      <c r="AS53" s="31" t="n">
        <f aca="false">+AR53/Q53</f>
        <v>1</v>
      </c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6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00.45" hidden="false" customHeight="false" outlineLevel="0" collapsed="false">
      <c r="A54" s="42" t="s">
        <v>127</v>
      </c>
      <c r="B54" s="43" t="s">
        <v>128</v>
      </c>
      <c r="C54" s="44" t="s">
        <v>129</v>
      </c>
      <c r="D54" s="43" t="s">
        <v>130</v>
      </c>
      <c r="E54" s="44" t="s">
        <v>131</v>
      </c>
      <c r="F54" s="43" t="s">
        <v>132</v>
      </c>
      <c r="G54" s="44" t="n">
        <v>371</v>
      </c>
      <c r="H54" s="43" t="s">
        <v>140</v>
      </c>
      <c r="I54" s="44" t="n">
        <v>273</v>
      </c>
      <c r="J54" s="43" t="s">
        <v>141</v>
      </c>
      <c r="K54" s="44" t="s">
        <v>142</v>
      </c>
      <c r="L54" s="44" t="n">
        <v>1016</v>
      </c>
      <c r="M54" s="44" t="n">
        <v>2</v>
      </c>
      <c r="N54" s="43" t="s">
        <v>144</v>
      </c>
      <c r="O54" s="44" t="s">
        <v>57</v>
      </c>
      <c r="P54" s="63" t="n">
        <v>1</v>
      </c>
      <c r="Q54" s="49" t="n">
        <v>0.1</v>
      </c>
      <c r="R54" s="49" t="n">
        <v>0.4</v>
      </c>
      <c r="S54" s="49" t="n">
        <v>0.75</v>
      </c>
      <c r="T54" s="49" t="n">
        <v>1</v>
      </c>
      <c r="U54" s="49" t="n">
        <v>1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64"/>
      <c r="AG54" s="64"/>
      <c r="AH54" s="65" t="n">
        <v>0.015</v>
      </c>
      <c r="AI54" s="65" t="n">
        <f aca="false">+AH54/Q54</f>
        <v>0.15</v>
      </c>
      <c r="AJ54" s="65" t="n">
        <v>0.02</v>
      </c>
      <c r="AK54" s="65" t="n">
        <f aca="false">+AJ54/Q54</f>
        <v>0.2</v>
      </c>
      <c r="AL54" s="65" t="n">
        <v>0.02</v>
      </c>
      <c r="AM54" s="65" t="n">
        <f aca="false">+AL54/Q54</f>
        <v>0.2</v>
      </c>
      <c r="AN54" s="65" t="n">
        <v>0.05</v>
      </c>
      <c r="AO54" s="65" t="n">
        <f aca="false">+AN54/Q54</f>
        <v>0.5</v>
      </c>
      <c r="AP54" s="65" t="n">
        <v>0.08</v>
      </c>
      <c r="AQ54" s="65" t="n">
        <f aca="false">+AP54/Q54</f>
        <v>0.8</v>
      </c>
      <c r="AR54" s="65" t="n">
        <v>0.1</v>
      </c>
      <c r="AS54" s="65" t="n">
        <f aca="false">+AR54/Q54</f>
        <v>1</v>
      </c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41" customFormat="true" ht="62.45" hidden="false" customHeight="true" outlineLevel="0" collapsed="false">
      <c r="A55" s="34"/>
      <c r="B55" s="35"/>
      <c r="C55" s="35"/>
      <c r="D55" s="35"/>
      <c r="E55" s="36"/>
      <c r="F55" s="35"/>
      <c r="G55" s="35" t="n">
        <v>371</v>
      </c>
      <c r="H55" s="35"/>
      <c r="I55" s="35" t="n">
        <v>273</v>
      </c>
      <c r="J55" s="35" t="s">
        <v>141</v>
      </c>
      <c r="K55" s="35"/>
      <c r="L55" s="35"/>
      <c r="M55" s="35"/>
      <c r="N55" s="35"/>
      <c r="O55" s="35" t="s">
        <v>52</v>
      </c>
      <c r="P55" s="37"/>
      <c r="Q55" s="37" t="n">
        <v>2</v>
      </c>
      <c r="R55" s="37" t="n">
        <v>27</v>
      </c>
      <c r="S55" s="37" t="n">
        <v>27</v>
      </c>
      <c r="T55" s="37" t="n">
        <v>23</v>
      </c>
      <c r="U55" s="37" t="n">
        <v>5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 t="n">
        <f aca="false">+AH53</f>
        <v>0</v>
      </c>
      <c r="AI55" s="39" t="n">
        <f aca="false">+AH55/Q55</f>
        <v>0</v>
      </c>
      <c r="AJ55" s="35" t="n">
        <f aca="false">+AJ53</f>
        <v>1</v>
      </c>
      <c r="AK55" s="39" t="n">
        <f aca="false">+AJ55/Q55</f>
        <v>0.5</v>
      </c>
      <c r="AL55" s="35"/>
      <c r="AM55" s="35"/>
      <c r="AN55" s="35"/>
      <c r="AO55" s="35"/>
      <c r="AP55" s="35"/>
      <c r="AQ55" s="35"/>
      <c r="AR55" s="35" t="n">
        <v>2</v>
      </c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60"/>
    </row>
    <row r="56" customFormat="false" ht="69.65" hidden="false" customHeight="false" outlineLevel="0" collapsed="false">
      <c r="A56" s="23" t="s">
        <v>127</v>
      </c>
      <c r="B56" s="24" t="s">
        <v>128</v>
      </c>
      <c r="C56" s="25" t="s">
        <v>129</v>
      </c>
      <c r="D56" s="24" t="s">
        <v>130</v>
      </c>
      <c r="E56" s="26" t="s">
        <v>145</v>
      </c>
      <c r="F56" s="24" t="s">
        <v>146</v>
      </c>
      <c r="G56" s="25" t="n">
        <v>374</v>
      </c>
      <c r="H56" s="24" t="s">
        <v>147</v>
      </c>
      <c r="I56" s="25" t="n">
        <v>268</v>
      </c>
      <c r="J56" s="24" t="s">
        <v>148</v>
      </c>
      <c r="K56" s="25" t="s">
        <v>71</v>
      </c>
      <c r="L56" s="25" t="n">
        <v>987</v>
      </c>
      <c r="M56" s="25" t="n">
        <v>1</v>
      </c>
      <c r="N56" s="27" t="s">
        <v>147</v>
      </c>
      <c r="O56" s="25" t="s">
        <v>52</v>
      </c>
      <c r="P56" s="28" t="n">
        <v>1</v>
      </c>
      <c r="Q56" s="58" t="n">
        <v>0.2</v>
      </c>
      <c r="R56" s="58" t="n">
        <v>0.3</v>
      </c>
      <c r="S56" s="58" t="n">
        <v>0.25</v>
      </c>
      <c r="T56" s="58" t="n">
        <v>0.2</v>
      </c>
      <c r="U56" s="58" t="n">
        <v>0.05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58" t="n">
        <v>0</v>
      </c>
      <c r="AI56" s="31" t="n">
        <f aca="false">+AH56/Q56</f>
        <v>0</v>
      </c>
      <c r="AJ56" s="58" t="n">
        <v>0.02</v>
      </c>
      <c r="AK56" s="31" t="n">
        <f aca="false">+AJ56/Q56</f>
        <v>0.1</v>
      </c>
      <c r="AL56" s="25" t="n">
        <v>0.05</v>
      </c>
      <c r="AM56" s="31" t="n">
        <f aca="false">+AL56/Q56</f>
        <v>0.25</v>
      </c>
      <c r="AN56" s="25" t="n">
        <v>0.09</v>
      </c>
      <c r="AO56" s="31" t="n">
        <f aca="false">+AN56/Q56</f>
        <v>0.45</v>
      </c>
      <c r="AP56" s="25" t="n">
        <v>0.16</v>
      </c>
      <c r="AQ56" s="31" t="n">
        <f aca="false">+AP56/Q56</f>
        <v>0.8</v>
      </c>
      <c r="AR56" s="25" t="n">
        <v>0.2</v>
      </c>
      <c r="AS56" s="31" t="n">
        <f aca="false">+AR56/Q56</f>
        <v>1</v>
      </c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60" t="s">
        <v>149</v>
      </c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41" customFormat="true" ht="52.9" hidden="false" customHeight="true" outlineLevel="0" collapsed="false">
      <c r="A57" s="34"/>
      <c r="B57" s="35"/>
      <c r="C57" s="35"/>
      <c r="D57" s="35"/>
      <c r="E57" s="36"/>
      <c r="F57" s="35"/>
      <c r="G57" s="35" t="n">
        <v>374</v>
      </c>
      <c r="H57" s="35"/>
      <c r="I57" s="35" t="n">
        <v>268</v>
      </c>
      <c r="J57" s="35" t="s">
        <v>148</v>
      </c>
      <c r="K57" s="35"/>
      <c r="L57" s="35"/>
      <c r="M57" s="35"/>
      <c r="N57" s="35"/>
      <c r="O57" s="35" t="s">
        <v>52</v>
      </c>
      <c r="P57" s="37"/>
      <c r="Q57" s="59" t="n">
        <v>0.2</v>
      </c>
      <c r="R57" s="59" t="n">
        <v>0.3</v>
      </c>
      <c r="S57" s="59" t="n">
        <v>0.25</v>
      </c>
      <c r="T57" s="59" t="n">
        <v>0.2</v>
      </c>
      <c r="U57" s="59" t="n">
        <v>0.05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8" t="n">
        <f aca="false">+AH56</f>
        <v>0</v>
      </c>
      <c r="AI57" s="39" t="n">
        <f aca="false">+AH57/Q57</f>
        <v>0</v>
      </c>
      <c r="AJ57" s="38" t="n">
        <f aca="false">+AJ56</f>
        <v>0.02</v>
      </c>
      <c r="AK57" s="39" t="n">
        <f aca="false">+AJ57/Q57</f>
        <v>0.1</v>
      </c>
      <c r="AL57" s="35"/>
      <c r="AM57" s="35"/>
      <c r="AN57" s="35"/>
      <c r="AO57" s="35"/>
      <c r="AP57" s="35"/>
      <c r="AQ57" s="35"/>
      <c r="AR57" s="35" t="n">
        <v>0.2</v>
      </c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60"/>
    </row>
    <row r="58" customFormat="false" ht="69.65" hidden="false" customHeight="false" outlineLevel="0" collapsed="false">
      <c r="A58" s="23" t="s">
        <v>127</v>
      </c>
      <c r="B58" s="24" t="s">
        <v>128</v>
      </c>
      <c r="C58" s="25" t="s">
        <v>129</v>
      </c>
      <c r="D58" s="24" t="s">
        <v>130</v>
      </c>
      <c r="E58" s="26" t="s">
        <v>145</v>
      </c>
      <c r="F58" s="24" t="s">
        <v>146</v>
      </c>
      <c r="G58" s="25" t="n">
        <v>373</v>
      </c>
      <c r="H58" s="24" t="s">
        <v>150</v>
      </c>
      <c r="I58" s="25" t="n">
        <v>267</v>
      </c>
      <c r="J58" s="24" t="s">
        <v>151</v>
      </c>
      <c r="K58" s="25" t="n">
        <v>0</v>
      </c>
      <c r="L58" s="25" t="n">
        <v>987</v>
      </c>
      <c r="M58" s="25" t="n">
        <v>2</v>
      </c>
      <c r="N58" s="27" t="s">
        <v>150</v>
      </c>
      <c r="O58" s="25" t="s">
        <v>52</v>
      </c>
      <c r="P58" s="28" t="n">
        <v>1</v>
      </c>
      <c r="Q58" s="58" t="n">
        <v>0.1</v>
      </c>
      <c r="R58" s="58" t="n">
        <v>0.3</v>
      </c>
      <c r="S58" s="58" t="n">
        <v>0.3</v>
      </c>
      <c r="T58" s="58" t="n">
        <v>0.25</v>
      </c>
      <c r="U58" s="58" t="n">
        <v>0.05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5" t="n">
        <v>0</v>
      </c>
      <c r="AI58" s="31" t="n">
        <f aca="false">+AH58/Q58</f>
        <v>0</v>
      </c>
      <c r="AJ58" s="25" t="n">
        <v>0.02</v>
      </c>
      <c r="AK58" s="31" t="n">
        <f aca="false">+AJ58/Q58</f>
        <v>0.2</v>
      </c>
      <c r="AL58" s="25" t="n">
        <v>0.03</v>
      </c>
      <c r="AM58" s="31" t="n">
        <f aca="false">+AL58/Q58</f>
        <v>0.3</v>
      </c>
      <c r="AN58" s="25" t="n">
        <v>0.06</v>
      </c>
      <c r="AO58" s="31" t="n">
        <f aca="false">+AN58/Q58</f>
        <v>0.6</v>
      </c>
      <c r="AP58" s="25" t="n">
        <v>0.09</v>
      </c>
      <c r="AQ58" s="31" t="n">
        <f aca="false">+AP58/Q58</f>
        <v>0.9</v>
      </c>
      <c r="AR58" s="25" t="n">
        <v>0.1</v>
      </c>
      <c r="AS58" s="31" t="n">
        <f aca="false">+AR58/Q58</f>
        <v>1</v>
      </c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6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41" customFormat="true" ht="48.75" hidden="false" customHeight="true" outlineLevel="0" collapsed="false">
      <c r="A59" s="34"/>
      <c r="B59" s="35"/>
      <c r="C59" s="35"/>
      <c r="D59" s="35"/>
      <c r="E59" s="36"/>
      <c r="F59" s="35"/>
      <c r="G59" s="35" t="n">
        <v>373</v>
      </c>
      <c r="H59" s="35"/>
      <c r="I59" s="35" t="n">
        <v>267</v>
      </c>
      <c r="J59" s="35" t="s">
        <v>151</v>
      </c>
      <c r="K59" s="35"/>
      <c r="L59" s="35"/>
      <c r="M59" s="35"/>
      <c r="N59" s="35"/>
      <c r="O59" s="35" t="s">
        <v>52</v>
      </c>
      <c r="P59" s="37"/>
      <c r="Q59" s="59" t="n">
        <v>0.1</v>
      </c>
      <c r="R59" s="59" t="n">
        <v>0.3</v>
      </c>
      <c r="S59" s="59" t="n">
        <v>0.3</v>
      </c>
      <c r="T59" s="59" t="n">
        <v>0.25</v>
      </c>
      <c r="U59" s="59" t="n">
        <v>0.05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8" t="n">
        <f aca="false">+AH58</f>
        <v>0</v>
      </c>
      <c r="AI59" s="39" t="n">
        <f aca="false">+AH59/Q59</f>
        <v>0</v>
      </c>
      <c r="AJ59" s="38" t="n">
        <f aca="false">+AJ58</f>
        <v>0.02</v>
      </c>
      <c r="AK59" s="39" t="n">
        <f aca="false">+AJ59/Q59</f>
        <v>0.2</v>
      </c>
      <c r="AL59" s="35"/>
      <c r="AM59" s="35"/>
      <c r="AN59" s="35"/>
      <c r="AO59" s="35"/>
      <c r="AP59" s="35"/>
      <c r="AQ59" s="35"/>
      <c r="AR59" s="35" t="n">
        <v>0.1</v>
      </c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60"/>
    </row>
    <row r="60" customFormat="false" ht="69.65" hidden="false" customHeight="false" outlineLevel="0" collapsed="false">
      <c r="A60" s="23" t="s">
        <v>127</v>
      </c>
      <c r="B60" s="24" t="s">
        <v>128</v>
      </c>
      <c r="C60" s="25" t="s">
        <v>129</v>
      </c>
      <c r="D60" s="24" t="s">
        <v>130</v>
      </c>
      <c r="E60" s="26" t="s">
        <v>145</v>
      </c>
      <c r="F60" s="24" t="s">
        <v>146</v>
      </c>
      <c r="G60" s="25" t="n">
        <v>375</v>
      </c>
      <c r="H60" s="24" t="s">
        <v>152</v>
      </c>
      <c r="I60" s="25" t="n">
        <v>269</v>
      </c>
      <c r="J60" s="24" t="s">
        <v>153</v>
      </c>
      <c r="K60" s="25" t="s">
        <v>154</v>
      </c>
      <c r="L60" s="25" t="n">
        <v>987</v>
      </c>
      <c r="M60" s="25" t="n">
        <v>3</v>
      </c>
      <c r="N60" s="27" t="s">
        <v>155</v>
      </c>
      <c r="O60" s="25" t="s">
        <v>52</v>
      </c>
      <c r="P60" s="28" t="n">
        <v>16</v>
      </c>
      <c r="Q60" s="61" t="n">
        <v>1</v>
      </c>
      <c r="R60" s="58" t="n">
        <v>4</v>
      </c>
      <c r="S60" s="58" t="n">
        <v>5</v>
      </c>
      <c r="T60" s="58" t="n">
        <v>5</v>
      </c>
      <c r="U60" s="58" t="n">
        <v>1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 t="n">
        <v>0</v>
      </c>
      <c r="AI60" s="31" t="n">
        <f aca="false">+AH60/Q60</f>
        <v>0</v>
      </c>
      <c r="AJ60" s="30" t="n">
        <v>0</v>
      </c>
      <c r="AK60" s="31" t="n">
        <f aca="false">+AJ60/Q60</f>
        <v>0</v>
      </c>
      <c r="AL60" s="25" t="n">
        <v>0</v>
      </c>
      <c r="AM60" s="31" t="n">
        <f aca="false">+AL60/Q60</f>
        <v>0</v>
      </c>
      <c r="AN60" s="25" t="n">
        <v>0</v>
      </c>
      <c r="AO60" s="31" t="n">
        <f aca="false">+AN60/Q60</f>
        <v>0</v>
      </c>
      <c r="AP60" s="25" t="n">
        <v>0</v>
      </c>
      <c r="AQ60" s="31" t="n">
        <f aca="false">+AP60/Q60</f>
        <v>0</v>
      </c>
      <c r="AR60" s="62" t="n">
        <v>2</v>
      </c>
      <c r="AS60" s="33" t="n">
        <f aca="false">+AR60/Q60</f>
        <v>2</v>
      </c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6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41" customFormat="true" ht="46.15" hidden="false" customHeight="true" outlineLevel="0" collapsed="false">
      <c r="A61" s="34"/>
      <c r="B61" s="35"/>
      <c r="C61" s="35"/>
      <c r="D61" s="35"/>
      <c r="E61" s="36"/>
      <c r="F61" s="35"/>
      <c r="G61" s="35" t="n">
        <v>375</v>
      </c>
      <c r="H61" s="35"/>
      <c r="I61" s="35" t="n">
        <v>269</v>
      </c>
      <c r="J61" s="35" t="s">
        <v>153</v>
      </c>
      <c r="K61" s="35"/>
      <c r="L61" s="35"/>
      <c r="M61" s="35"/>
      <c r="N61" s="35"/>
      <c r="O61" s="35" t="s">
        <v>52</v>
      </c>
      <c r="P61" s="37"/>
      <c r="Q61" s="37" t="n">
        <v>1</v>
      </c>
      <c r="R61" s="37" t="n">
        <v>4</v>
      </c>
      <c r="S61" s="37" t="n">
        <v>5</v>
      </c>
      <c r="T61" s="37" t="n">
        <v>5</v>
      </c>
      <c r="U61" s="37" t="n">
        <v>1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8" t="n">
        <f aca="false">+AH60</f>
        <v>0</v>
      </c>
      <c r="AI61" s="39" t="n">
        <f aca="false">+AH61/Q61</f>
        <v>0</v>
      </c>
      <c r="AJ61" s="38" t="n">
        <f aca="false">+AJ60</f>
        <v>0</v>
      </c>
      <c r="AK61" s="39" t="n">
        <f aca="false">+AJ61/Q61</f>
        <v>0</v>
      </c>
      <c r="AL61" s="35"/>
      <c r="AM61" s="35"/>
      <c r="AN61" s="35"/>
      <c r="AO61" s="35"/>
      <c r="AP61" s="35"/>
      <c r="AQ61" s="35"/>
      <c r="AR61" s="35" t="n">
        <v>2</v>
      </c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60"/>
    </row>
    <row r="62" customFormat="false" ht="69.65" hidden="false" customHeight="false" outlineLevel="0" collapsed="false">
      <c r="A62" s="23" t="s">
        <v>127</v>
      </c>
      <c r="B62" s="24" t="s">
        <v>128</v>
      </c>
      <c r="C62" s="25" t="s">
        <v>129</v>
      </c>
      <c r="D62" s="24" t="s">
        <v>130</v>
      </c>
      <c r="E62" s="26" t="s">
        <v>145</v>
      </c>
      <c r="F62" s="24" t="s">
        <v>146</v>
      </c>
      <c r="G62" s="25" t="n">
        <v>376</v>
      </c>
      <c r="H62" s="24" t="s">
        <v>156</v>
      </c>
      <c r="I62" s="25" t="n">
        <v>270</v>
      </c>
      <c r="J62" s="24" t="s">
        <v>157</v>
      </c>
      <c r="K62" s="25" t="s">
        <v>158</v>
      </c>
      <c r="L62" s="25" t="n">
        <v>987</v>
      </c>
      <c r="M62" s="25" t="n">
        <v>4</v>
      </c>
      <c r="N62" s="27" t="s">
        <v>159</v>
      </c>
      <c r="O62" s="25" t="s">
        <v>52</v>
      </c>
      <c r="P62" s="28" t="n">
        <v>60</v>
      </c>
      <c r="Q62" s="61" t="n">
        <v>5</v>
      </c>
      <c r="R62" s="58" t="n">
        <v>16</v>
      </c>
      <c r="S62" s="58" t="n">
        <v>16</v>
      </c>
      <c r="T62" s="58" t="n">
        <v>20</v>
      </c>
      <c r="U62" s="58" t="n">
        <v>3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5" t="n">
        <v>0</v>
      </c>
      <c r="AI62" s="31" t="n">
        <f aca="false">+AH62/Q62</f>
        <v>0</v>
      </c>
      <c r="AJ62" s="30" t="n">
        <v>0</v>
      </c>
      <c r="AK62" s="31" t="n">
        <f aca="false">+AJ62/Q62</f>
        <v>0</v>
      </c>
      <c r="AL62" s="25" t="n">
        <v>0</v>
      </c>
      <c r="AM62" s="31" t="n">
        <f aca="false">+AL62/Q62</f>
        <v>0</v>
      </c>
      <c r="AN62" s="25" t="n">
        <v>0</v>
      </c>
      <c r="AO62" s="31" t="n">
        <f aca="false">+AN62/Q62</f>
        <v>0</v>
      </c>
      <c r="AP62" s="25" t="n">
        <v>1</v>
      </c>
      <c r="AQ62" s="31" t="n">
        <f aca="false">+AP62/Q62</f>
        <v>0.2</v>
      </c>
      <c r="AR62" s="62" t="n">
        <v>6</v>
      </c>
      <c r="AS62" s="33" t="n">
        <f aca="false">+AR62/Q62</f>
        <v>1.2</v>
      </c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6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41" customFormat="true" ht="65.1" hidden="false" customHeight="true" outlineLevel="0" collapsed="false">
      <c r="A63" s="34"/>
      <c r="B63" s="35"/>
      <c r="C63" s="35"/>
      <c r="D63" s="35"/>
      <c r="E63" s="36"/>
      <c r="F63" s="35"/>
      <c r="G63" s="35" t="n">
        <v>376</v>
      </c>
      <c r="H63" s="35"/>
      <c r="I63" s="35" t="n">
        <v>270</v>
      </c>
      <c r="J63" s="35" t="s">
        <v>157</v>
      </c>
      <c r="K63" s="35"/>
      <c r="L63" s="35"/>
      <c r="M63" s="35"/>
      <c r="N63" s="35"/>
      <c r="O63" s="35" t="s">
        <v>52</v>
      </c>
      <c r="P63" s="37"/>
      <c r="Q63" s="37" t="n">
        <v>5</v>
      </c>
      <c r="R63" s="37" t="n">
        <v>16</v>
      </c>
      <c r="S63" s="37" t="n">
        <v>16</v>
      </c>
      <c r="T63" s="37" t="n">
        <v>20</v>
      </c>
      <c r="U63" s="37" t="n">
        <v>3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8" t="n">
        <f aca="false">+AH62</f>
        <v>0</v>
      </c>
      <c r="AI63" s="39" t="n">
        <f aca="false">+AH63/Q63</f>
        <v>0</v>
      </c>
      <c r="AJ63" s="38" t="n">
        <f aca="false">+AJ62</f>
        <v>0</v>
      </c>
      <c r="AK63" s="39" t="n">
        <f aca="false">+AJ63/Q63</f>
        <v>0</v>
      </c>
      <c r="AL63" s="35"/>
      <c r="AM63" s="35"/>
      <c r="AN63" s="35"/>
      <c r="AO63" s="35"/>
      <c r="AP63" s="35"/>
      <c r="AQ63" s="35"/>
      <c r="AR63" s="35" t="n">
        <v>6</v>
      </c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60"/>
    </row>
    <row r="64" customFormat="false" ht="57.7" hidden="false" customHeight="false" outlineLevel="0" collapsed="false">
      <c r="A64" s="23" t="n">
        <v>7</v>
      </c>
      <c r="B64" s="24" t="s">
        <v>160</v>
      </c>
      <c r="C64" s="25" t="n">
        <v>42</v>
      </c>
      <c r="D64" s="24" t="s">
        <v>161</v>
      </c>
      <c r="E64" s="26" t="s">
        <v>162</v>
      </c>
      <c r="F64" s="24" t="s">
        <v>163</v>
      </c>
      <c r="G64" s="25" t="n">
        <v>71</v>
      </c>
      <c r="H64" s="24" t="s">
        <v>164</v>
      </c>
      <c r="I64" s="25" t="n">
        <v>391</v>
      </c>
      <c r="J64" s="24" t="s">
        <v>165</v>
      </c>
      <c r="K64" s="25" t="s">
        <v>166</v>
      </c>
      <c r="L64" s="25" t="n">
        <v>1009</v>
      </c>
      <c r="M64" s="25" t="n">
        <v>1</v>
      </c>
      <c r="N64" s="66" t="s">
        <v>167</v>
      </c>
      <c r="O64" s="26" t="s">
        <v>57</v>
      </c>
      <c r="P64" s="67" t="n">
        <v>0.9</v>
      </c>
      <c r="Q64" s="67" t="n">
        <v>0.2</v>
      </c>
      <c r="R64" s="67" t="n">
        <v>0.4</v>
      </c>
      <c r="S64" s="67" t="n">
        <v>0.6</v>
      </c>
      <c r="T64" s="67" t="n">
        <v>0.85</v>
      </c>
      <c r="U64" s="67" t="n">
        <v>0.9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1" t="n">
        <v>0</v>
      </c>
      <c r="AI64" s="31" t="n">
        <f aca="false">+AH64/Q64</f>
        <v>0</v>
      </c>
      <c r="AJ64" s="31" t="n">
        <v>0.005</v>
      </c>
      <c r="AK64" s="31" t="n">
        <f aca="false">+AJ64/Q64</f>
        <v>0.025</v>
      </c>
      <c r="AL64" s="31" t="n">
        <v>0.05</v>
      </c>
      <c r="AM64" s="31" t="n">
        <f aca="false">+AL64/Q64</f>
        <v>0.25</v>
      </c>
      <c r="AN64" s="31" t="n">
        <v>0.1</v>
      </c>
      <c r="AO64" s="31" t="n">
        <f aca="false">+AN64/Q64</f>
        <v>0.5</v>
      </c>
      <c r="AP64" s="31" t="n">
        <v>0.15</v>
      </c>
      <c r="AQ64" s="31" t="n">
        <f aca="false">+AP64/Q64</f>
        <v>0.75</v>
      </c>
      <c r="AR64" s="31" t="n">
        <v>0.2</v>
      </c>
      <c r="AS64" s="31" t="n">
        <f aca="false">+AR64/Q64</f>
        <v>1</v>
      </c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6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57.7" hidden="false" customHeight="false" outlineLevel="0" collapsed="false">
      <c r="A65" s="44" t="n">
        <v>7</v>
      </c>
      <c r="B65" s="43" t="s">
        <v>160</v>
      </c>
      <c r="C65" s="44" t="n">
        <v>42</v>
      </c>
      <c r="D65" s="43" t="s">
        <v>161</v>
      </c>
      <c r="E65" s="44" t="s">
        <v>162</v>
      </c>
      <c r="F65" s="43" t="s">
        <v>163</v>
      </c>
      <c r="G65" s="44" t="n">
        <v>71</v>
      </c>
      <c r="H65" s="43" t="s">
        <v>164</v>
      </c>
      <c r="I65" s="44" t="n">
        <v>391</v>
      </c>
      <c r="J65" s="43" t="s">
        <v>165</v>
      </c>
      <c r="K65" s="63" t="s">
        <v>166</v>
      </c>
      <c r="L65" s="44" t="n">
        <v>1009</v>
      </c>
      <c r="M65" s="44" t="n">
        <v>2</v>
      </c>
      <c r="N65" s="46" t="s">
        <v>168</v>
      </c>
      <c r="O65" s="44" t="s">
        <v>52</v>
      </c>
      <c r="P65" s="49" t="n">
        <v>0.6</v>
      </c>
      <c r="Q65" s="49" t="n">
        <v>0.05</v>
      </c>
      <c r="R65" s="49" t="n">
        <v>0.1</v>
      </c>
      <c r="S65" s="49" t="n">
        <v>0.25</v>
      </c>
      <c r="T65" s="49" t="n">
        <v>0.15</v>
      </c>
      <c r="U65" s="49" t="n">
        <v>0.05</v>
      </c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9" t="n">
        <v>0</v>
      </c>
      <c r="AI65" s="49" t="n">
        <f aca="false">+AH65/Q65</f>
        <v>0</v>
      </c>
      <c r="AJ65" s="49" t="n">
        <v>0.0105</v>
      </c>
      <c r="AK65" s="49" t="n">
        <f aca="false">+AJ65/Q65</f>
        <v>0.21</v>
      </c>
      <c r="AL65" s="49" t="n">
        <v>0.0168</v>
      </c>
      <c r="AM65" s="49" t="n">
        <f aca="false">+AL65/Q65</f>
        <v>0.336</v>
      </c>
      <c r="AN65" s="49" t="n">
        <v>0.0229</v>
      </c>
      <c r="AO65" s="49" t="n">
        <f aca="false">+AN65/Q65</f>
        <v>0.458</v>
      </c>
      <c r="AP65" s="49" t="n">
        <v>0.0363</v>
      </c>
      <c r="AQ65" s="49" t="n">
        <f aca="false">+AP65/Q65</f>
        <v>0.726</v>
      </c>
      <c r="AR65" s="49" t="n">
        <v>0.05</v>
      </c>
      <c r="AS65" s="49" t="n">
        <f aca="false">+AR65/Q65</f>
        <v>1</v>
      </c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6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57.7" hidden="false" customHeight="false" outlineLevel="0" collapsed="false">
      <c r="A66" s="44" t="n">
        <v>7</v>
      </c>
      <c r="B66" s="43" t="s">
        <v>160</v>
      </c>
      <c r="C66" s="44" t="n">
        <v>42</v>
      </c>
      <c r="D66" s="43" t="s">
        <v>161</v>
      </c>
      <c r="E66" s="44" t="s">
        <v>162</v>
      </c>
      <c r="F66" s="43" t="s">
        <v>163</v>
      </c>
      <c r="G66" s="44" t="n">
        <v>71</v>
      </c>
      <c r="H66" s="43" t="s">
        <v>164</v>
      </c>
      <c r="I66" s="44" t="n">
        <v>391</v>
      </c>
      <c r="J66" s="43" t="s">
        <v>165</v>
      </c>
      <c r="K66" s="63" t="s">
        <v>166</v>
      </c>
      <c r="L66" s="44" t="n">
        <v>1009</v>
      </c>
      <c r="M66" s="44" t="n">
        <v>3</v>
      </c>
      <c r="N66" s="46" t="s">
        <v>169</v>
      </c>
      <c r="O66" s="44" t="s">
        <v>62</v>
      </c>
      <c r="P66" s="49" t="n">
        <v>1</v>
      </c>
      <c r="Q66" s="49" t="n">
        <v>1</v>
      </c>
      <c r="R66" s="49" t="n">
        <v>1</v>
      </c>
      <c r="S66" s="49" t="n">
        <v>1</v>
      </c>
      <c r="T66" s="49" t="n">
        <v>1</v>
      </c>
      <c r="U66" s="49" t="n">
        <v>1</v>
      </c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9" t="n">
        <v>0</v>
      </c>
      <c r="AI66" s="49" t="n">
        <f aca="false">+AH66/Q66</f>
        <v>0</v>
      </c>
      <c r="AJ66" s="49" t="n">
        <v>0.2</v>
      </c>
      <c r="AK66" s="49" t="n">
        <f aca="false">+AJ66/Q66</f>
        <v>0.2</v>
      </c>
      <c r="AL66" s="49" t="n">
        <v>0.425</v>
      </c>
      <c r="AM66" s="49" t="n">
        <f aca="false">+AL66/Q66</f>
        <v>0.425</v>
      </c>
      <c r="AN66" s="49" t="n">
        <v>0.65</v>
      </c>
      <c r="AO66" s="49" t="n">
        <f aca="false">+AN66/Q66</f>
        <v>0.65</v>
      </c>
      <c r="AP66" s="49" t="n">
        <v>0.825</v>
      </c>
      <c r="AQ66" s="49" t="n">
        <f aca="false">+AP66/Q66</f>
        <v>0.825</v>
      </c>
      <c r="AR66" s="49" t="n">
        <v>1</v>
      </c>
      <c r="AS66" s="49" t="n">
        <f aca="false">+AR66/Q66</f>
        <v>1</v>
      </c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6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57.7" hidden="false" customHeight="false" outlineLevel="0" collapsed="false">
      <c r="A67" s="44" t="n">
        <v>7</v>
      </c>
      <c r="B67" s="43" t="s">
        <v>160</v>
      </c>
      <c r="C67" s="44" t="n">
        <v>42</v>
      </c>
      <c r="D67" s="43" t="s">
        <v>161</v>
      </c>
      <c r="E67" s="44" t="s">
        <v>162</v>
      </c>
      <c r="F67" s="43" t="s">
        <v>163</v>
      </c>
      <c r="G67" s="44" t="n">
        <v>71</v>
      </c>
      <c r="H67" s="43" t="s">
        <v>164</v>
      </c>
      <c r="I67" s="44" t="n">
        <v>391</v>
      </c>
      <c r="J67" s="43" t="s">
        <v>165</v>
      </c>
      <c r="K67" s="63" t="s">
        <v>166</v>
      </c>
      <c r="L67" s="44" t="n">
        <v>1009</v>
      </c>
      <c r="M67" s="44" t="n">
        <v>4</v>
      </c>
      <c r="N67" s="46" t="s">
        <v>170</v>
      </c>
      <c r="O67" s="44" t="s">
        <v>62</v>
      </c>
      <c r="P67" s="49" t="n">
        <v>1</v>
      </c>
      <c r="Q67" s="49" t="n">
        <v>1</v>
      </c>
      <c r="R67" s="49" t="n">
        <v>1</v>
      </c>
      <c r="S67" s="49" t="n">
        <v>1</v>
      </c>
      <c r="T67" s="49" t="n">
        <v>1</v>
      </c>
      <c r="U67" s="49" t="n">
        <v>1</v>
      </c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9" t="n">
        <v>0</v>
      </c>
      <c r="AI67" s="49" t="n">
        <f aca="false">+AH67/Q67</f>
        <v>0</v>
      </c>
      <c r="AJ67" s="49" t="n">
        <v>0.2</v>
      </c>
      <c r="AK67" s="49" t="n">
        <f aca="false">+AJ67/Q67</f>
        <v>0.2</v>
      </c>
      <c r="AL67" s="49" t="n">
        <v>0.4</v>
      </c>
      <c r="AM67" s="49" t="n">
        <f aca="false">+AL67/Q67</f>
        <v>0.4</v>
      </c>
      <c r="AN67" s="49" t="n">
        <v>0.6</v>
      </c>
      <c r="AO67" s="49" t="n">
        <f aca="false">+AN67/Q67</f>
        <v>0.6</v>
      </c>
      <c r="AP67" s="49" t="n">
        <v>0.8</v>
      </c>
      <c r="AQ67" s="49" t="n">
        <f aca="false">+AP67/Q67</f>
        <v>0.8</v>
      </c>
      <c r="AR67" s="49" t="n">
        <v>1</v>
      </c>
      <c r="AS67" s="49" t="n">
        <f aca="false">+AR67/Q67</f>
        <v>1</v>
      </c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6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41" customFormat="true" ht="48.75" hidden="false" customHeight="true" outlineLevel="0" collapsed="false">
      <c r="A68" s="34"/>
      <c r="B68" s="35"/>
      <c r="C68" s="35"/>
      <c r="D68" s="35"/>
      <c r="E68" s="36"/>
      <c r="F68" s="35"/>
      <c r="G68" s="35" t="n">
        <v>71</v>
      </c>
      <c r="H68" s="35"/>
      <c r="I68" s="35" t="n">
        <v>391</v>
      </c>
      <c r="J68" s="35" t="s">
        <v>165</v>
      </c>
      <c r="K68" s="35"/>
      <c r="L68" s="35"/>
      <c r="M68" s="35"/>
      <c r="N68" s="35"/>
      <c r="O68" s="35" t="s">
        <v>57</v>
      </c>
      <c r="P68" s="68" t="n">
        <f aca="false">+P64</f>
        <v>0.9</v>
      </c>
      <c r="Q68" s="68" t="n">
        <f aca="false">+Q64</f>
        <v>0.2</v>
      </c>
      <c r="R68" s="68" t="n">
        <f aca="false">+R64</f>
        <v>0.4</v>
      </c>
      <c r="S68" s="68" t="n">
        <f aca="false">+S64</f>
        <v>0.6</v>
      </c>
      <c r="T68" s="68" t="n">
        <f aca="false">+T64</f>
        <v>0.85</v>
      </c>
      <c r="U68" s="68" t="n">
        <f aca="false">+U64</f>
        <v>0.9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9" t="n">
        <f aca="false">+AH64</f>
        <v>0</v>
      </c>
      <c r="AI68" s="39" t="n">
        <f aca="false">+AH68/Q68</f>
        <v>0</v>
      </c>
      <c r="AJ68" s="39" t="n">
        <f aca="false">+AJ64</f>
        <v>0.005</v>
      </c>
      <c r="AK68" s="39" t="n">
        <f aca="false">+AJ68/Q68</f>
        <v>0.025</v>
      </c>
      <c r="AL68" s="35"/>
      <c r="AM68" s="35"/>
      <c r="AN68" s="35"/>
      <c r="AO68" s="35"/>
      <c r="AP68" s="35"/>
      <c r="AQ68" s="35"/>
      <c r="AR68" s="39" t="n">
        <v>0.2</v>
      </c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60" t="s">
        <v>171</v>
      </c>
    </row>
    <row r="69" customFormat="false" ht="35.8" hidden="false" customHeight="false" outlineLevel="0" collapsed="false">
      <c r="A69" s="44" t="n">
        <v>7</v>
      </c>
      <c r="B69" s="43" t="s">
        <v>160</v>
      </c>
      <c r="C69" s="44" t="n">
        <v>43</v>
      </c>
      <c r="D69" s="43" t="s">
        <v>172</v>
      </c>
      <c r="E69" s="44" t="s">
        <v>173</v>
      </c>
      <c r="F69" s="43" t="s">
        <v>174</v>
      </c>
      <c r="G69" s="44" t="n">
        <v>379</v>
      </c>
      <c r="H69" s="43" t="s">
        <v>175</v>
      </c>
      <c r="I69" s="44" t="n">
        <v>411</v>
      </c>
      <c r="J69" s="43" t="s">
        <v>176</v>
      </c>
      <c r="K69" s="63" t="s">
        <v>177</v>
      </c>
      <c r="L69" s="44" t="n">
        <v>1012</v>
      </c>
      <c r="M69" s="44" t="n">
        <v>1</v>
      </c>
      <c r="N69" s="43" t="s">
        <v>178</v>
      </c>
      <c r="O69" s="44" t="s">
        <v>62</v>
      </c>
      <c r="P69" s="49" t="n">
        <v>1</v>
      </c>
      <c r="Q69" s="49" t="n">
        <v>1</v>
      </c>
      <c r="R69" s="49" t="n">
        <v>1</v>
      </c>
      <c r="S69" s="49" t="n">
        <v>1</v>
      </c>
      <c r="T69" s="49" t="n">
        <v>1</v>
      </c>
      <c r="U69" s="49" t="n">
        <v>1</v>
      </c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9" t="n">
        <v>0</v>
      </c>
      <c r="AI69" s="49" t="n">
        <f aca="false">+AH69/Q69</f>
        <v>0</v>
      </c>
      <c r="AJ69" s="49" t="n">
        <v>0.2</v>
      </c>
      <c r="AK69" s="49" t="n">
        <f aca="false">+AJ69/Q69</f>
        <v>0.2</v>
      </c>
      <c r="AL69" s="49" t="n">
        <v>0.4</v>
      </c>
      <c r="AM69" s="49" t="n">
        <f aca="false">+AL69/Q69</f>
        <v>0.4</v>
      </c>
      <c r="AN69" s="49" t="n">
        <v>0.6</v>
      </c>
      <c r="AO69" s="49" t="n">
        <f aca="false">+AN69/Q69</f>
        <v>0.6</v>
      </c>
      <c r="AP69" s="49" t="n">
        <v>0.8</v>
      </c>
      <c r="AQ69" s="49" t="n">
        <f aca="false">+AP69/Q69</f>
        <v>0.8</v>
      </c>
      <c r="AR69" s="49" t="n">
        <v>1</v>
      </c>
      <c r="AS69" s="49" t="n">
        <f aca="false">+AR69/Q69</f>
        <v>1</v>
      </c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6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35.8" hidden="false" customHeight="false" outlineLevel="0" collapsed="false">
      <c r="A70" s="23" t="n">
        <v>7</v>
      </c>
      <c r="B70" s="24" t="s">
        <v>160</v>
      </c>
      <c r="C70" s="25" t="n">
        <v>43</v>
      </c>
      <c r="D70" s="24" t="s">
        <v>172</v>
      </c>
      <c r="E70" s="26" t="s">
        <v>173</v>
      </c>
      <c r="F70" s="24" t="s">
        <v>174</v>
      </c>
      <c r="G70" s="25" t="n">
        <v>379</v>
      </c>
      <c r="H70" s="24" t="s">
        <v>175</v>
      </c>
      <c r="I70" s="25" t="n">
        <v>411</v>
      </c>
      <c r="J70" s="24" t="s">
        <v>176</v>
      </c>
      <c r="K70" s="25" t="s">
        <v>177</v>
      </c>
      <c r="L70" s="25" t="n">
        <v>1012</v>
      </c>
      <c r="M70" s="25" t="n">
        <v>2</v>
      </c>
      <c r="N70" s="27" t="s">
        <v>179</v>
      </c>
      <c r="O70" s="25" t="s">
        <v>62</v>
      </c>
      <c r="P70" s="31" t="n">
        <v>1</v>
      </c>
      <c r="Q70" s="31" t="n">
        <v>1</v>
      </c>
      <c r="R70" s="31" t="n">
        <v>1</v>
      </c>
      <c r="S70" s="31" t="n">
        <v>1</v>
      </c>
      <c r="T70" s="31" t="n">
        <v>1</v>
      </c>
      <c r="U70" s="31" t="n">
        <v>1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31" t="n">
        <v>0</v>
      </c>
      <c r="AI70" s="31" t="n">
        <f aca="false">+AH70/Q70</f>
        <v>0</v>
      </c>
      <c r="AJ70" s="31" t="n">
        <v>0.2</v>
      </c>
      <c r="AK70" s="31" t="n">
        <f aca="false">+AJ70/Q70</f>
        <v>0.2</v>
      </c>
      <c r="AL70" s="31" t="n">
        <v>0.4</v>
      </c>
      <c r="AM70" s="31" t="n">
        <f aca="false">+AL70/Q70</f>
        <v>0.4</v>
      </c>
      <c r="AN70" s="31" t="n">
        <v>0.5</v>
      </c>
      <c r="AO70" s="31" t="n">
        <f aca="false">+AN70/Q70</f>
        <v>0.5</v>
      </c>
      <c r="AP70" s="31" t="n">
        <v>0.7</v>
      </c>
      <c r="AQ70" s="31" t="n">
        <f aca="false">+AP70/Q70</f>
        <v>0.7</v>
      </c>
      <c r="AR70" s="31" t="n">
        <v>1</v>
      </c>
      <c r="AS70" s="31" t="n">
        <f aca="false">+AR70/Q70</f>
        <v>1</v>
      </c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6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57.7" hidden="false" customHeight="false" outlineLevel="0" collapsed="false">
      <c r="A71" s="44" t="n">
        <v>7</v>
      </c>
      <c r="B71" s="43" t="s">
        <v>160</v>
      </c>
      <c r="C71" s="44" t="n">
        <v>42</v>
      </c>
      <c r="D71" s="43" t="s">
        <v>161</v>
      </c>
      <c r="E71" s="44" t="s">
        <v>173</v>
      </c>
      <c r="F71" s="43" t="s">
        <v>174</v>
      </c>
      <c r="G71" s="44" t="n">
        <v>379</v>
      </c>
      <c r="H71" s="43" t="s">
        <v>175</v>
      </c>
      <c r="I71" s="44" t="n">
        <v>411</v>
      </c>
      <c r="J71" s="43" t="s">
        <v>176</v>
      </c>
      <c r="K71" s="63" t="s">
        <v>177</v>
      </c>
      <c r="L71" s="44" t="n">
        <v>1012</v>
      </c>
      <c r="M71" s="44" t="n">
        <v>3</v>
      </c>
      <c r="N71" s="43" t="s">
        <v>180</v>
      </c>
      <c r="O71" s="44" t="s">
        <v>52</v>
      </c>
      <c r="P71" s="49" t="n">
        <v>0.7</v>
      </c>
      <c r="Q71" s="33" t="n">
        <v>0.15</v>
      </c>
      <c r="R71" s="49" t="n">
        <v>0.1</v>
      </c>
      <c r="S71" s="49" t="n">
        <v>0.2</v>
      </c>
      <c r="T71" s="49" t="n">
        <v>0.2</v>
      </c>
      <c r="U71" s="49" t="n">
        <v>0.05</v>
      </c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9" t="n">
        <v>0</v>
      </c>
      <c r="AI71" s="49" t="n">
        <f aca="false">+AH71/Q71</f>
        <v>0</v>
      </c>
      <c r="AJ71" s="49" t="n">
        <v>0.03</v>
      </c>
      <c r="AK71" s="49" t="n">
        <f aca="false">+AJ71/Q71</f>
        <v>0.2</v>
      </c>
      <c r="AL71" s="49" t="n">
        <v>0.06</v>
      </c>
      <c r="AM71" s="49" t="n">
        <f aca="false">+AL71/Q71</f>
        <v>0.4</v>
      </c>
      <c r="AN71" s="49" t="n">
        <v>0.12</v>
      </c>
      <c r="AO71" s="49" t="n">
        <f aca="false">+AN71/Q71</f>
        <v>0.8</v>
      </c>
      <c r="AP71" s="49" t="n">
        <v>0.135</v>
      </c>
      <c r="AQ71" s="49" t="n">
        <f aca="false">+AP71/Q71</f>
        <v>0.9</v>
      </c>
      <c r="AR71" s="33" t="n">
        <v>0.145</v>
      </c>
      <c r="AS71" s="33" t="n">
        <f aca="false">+AR71/Q71</f>
        <v>0.966666666666667</v>
      </c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6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65.65" hidden="false" customHeight="false" outlineLevel="0" collapsed="false">
      <c r="A72" s="44" t="n">
        <v>7</v>
      </c>
      <c r="B72" s="43" t="s">
        <v>160</v>
      </c>
      <c r="C72" s="44" t="n">
        <v>43</v>
      </c>
      <c r="D72" s="43" t="s">
        <v>172</v>
      </c>
      <c r="E72" s="44" t="s">
        <v>173</v>
      </c>
      <c r="F72" s="43" t="s">
        <v>174</v>
      </c>
      <c r="G72" s="44" t="n">
        <v>379</v>
      </c>
      <c r="H72" s="43" t="s">
        <v>175</v>
      </c>
      <c r="I72" s="44" t="n">
        <v>411</v>
      </c>
      <c r="J72" s="43" t="s">
        <v>176</v>
      </c>
      <c r="K72" s="63" t="s">
        <v>177</v>
      </c>
      <c r="L72" s="44" t="n">
        <v>1012</v>
      </c>
      <c r="M72" s="44" t="n">
        <v>4</v>
      </c>
      <c r="N72" s="46" t="s">
        <v>181</v>
      </c>
      <c r="O72" s="44" t="s">
        <v>52</v>
      </c>
      <c r="P72" s="44" t="n">
        <v>10</v>
      </c>
      <c r="Q72" s="44" t="n">
        <v>1</v>
      </c>
      <c r="R72" s="44" t="n">
        <v>3</v>
      </c>
      <c r="S72" s="44" t="n">
        <v>3</v>
      </c>
      <c r="T72" s="44" t="n">
        <v>2</v>
      </c>
      <c r="U72" s="44" t="n">
        <v>1</v>
      </c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4" t="n">
        <v>0</v>
      </c>
      <c r="AI72" s="49" t="n">
        <f aca="false">+AH72/Q72</f>
        <v>0</v>
      </c>
      <c r="AJ72" s="44" t="n">
        <v>0.2</v>
      </c>
      <c r="AK72" s="49" t="n">
        <f aca="false">+AJ72/Q72</f>
        <v>0.2</v>
      </c>
      <c r="AL72" s="44" t="n">
        <v>0.4</v>
      </c>
      <c r="AM72" s="49" t="n">
        <f aca="false">+AL72/Q72</f>
        <v>0.4</v>
      </c>
      <c r="AN72" s="44" t="n">
        <v>0.6</v>
      </c>
      <c r="AO72" s="49" t="n">
        <f aca="false">+AN72/Q72</f>
        <v>0.6</v>
      </c>
      <c r="AP72" s="44" t="n">
        <v>0.8</v>
      </c>
      <c r="AQ72" s="49" t="n">
        <f aca="false">+AP72/Q72</f>
        <v>0.8</v>
      </c>
      <c r="AR72" s="44" t="n">
        <v>1</v>
      </c>
      <c r="AS72" s="49" t="n">
        <f aca="false">+AR72/Q72</f>
        <v>1</v>
      </c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60" t="s">
        <v>139</v>
      </c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41" customFormat="true" ht="35.25" hidden="false" customHeight="true" outlineLevel="0" collapsed="false">
      <c r="A73" s="34"/>
      <c r="B73" s="35"/>
      <c r="C73" s="35"/>
      <c r="D73" s="35"/>
      <c r="E73" s="36"/>
      <c r="F73" s="35"/>
      <c r="G73" s="35" t="n">
        <v>379</v>
      </c>
      <c r="H73" s="35"/>
      <c r="I73" s="35" t="n">
        <v>411</v>
      </c>
      <c r="J73" s="35" t="s">
        <v>176</v>
      </c>
      <c r="K73" s="35"/>
      <c r="L73" s="35"/>
      <c r="M73" s="35"/>
      <c r="N73" s="35"/>
      <c r="O73" s="35" t="s">
        <v>62</v>
      </c>
      <c r="P73" s="37"/>
      <c r="Q73" s="68" t="n">
        <v>1</v>
      </c>
      <c r="R73" s="68" t="n">
        <v>1</v>
      </c>
      <c r="S73" s="68" t="n">
        <v>1</v>
      </c>
      <c r="T73" s="68" t="n">
        <v>1</v>
      </c>
      <c r="U73" s="68" t="n">
        <v>1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9" t="n">
        <f aca="false">+AH70</f>
        <v>0</v>
      </c>
      <c r="AI73" s="39" t="n">
        <f aca="false">+AH73/Q73</f>
        <v>0</v>
      </c>
      <c r="AJ73" s="39" t="n">
        <f aca="false">+AJ70</f>
        <v>0.2</v>
      </c>
      <c r="AK73" s="39" t="n">
        <f aca="false">+AJ73/Q73</f>
        <v>0.2</v>
      </c>
      <c r="AL73" s="35"/>
      <c r="AM73" s="35"/>
      <c r="AN73" s="35"/>
      <c r="AO73" s="35"/>
      <c r="AP73" s="35"/>
      <c r="AQ73" s="35"/>
      <c r="AR73" s="68" t="n">
        <v>1</v>
      </c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60"/>
    </row>
    <row r="74" customFormat="false" ht="46.75" hidden="false" customHeight="false" outlineLevel="0" collapsed="false">
      <c r="A74" s="23" t="n">
        <v>7</v>
      </c>
      <c r="B74" s="24" t="s">
        <v>160</v>
      </c>
      <c r="C74" s="25" t="n">
        <v>44</v>
      </c>
      <c r="D74" s="24" t="s">
        <v>182</v>
      </c>
      <c r="E74" s="26" t="s">
        <v>183</v>
      </c>
      <c r="F74" s="24" t="s">
        <v>184</v>
      </c>
      <c r="G74" s="25" t="n">
        <v>380</v>
      </c>
      <c r="H74" s="24" t="s">
        <v>185</v>
      </c>
      <c r="I74" s="25" t="n">
        <v>452</v>
      </c>
      <c r="J74" s="24" t="s">
        <v>186</v>
      </c>
      <c r="K74" s="25" t="s">
        <v>187</v>
      </c>
      <c r="L74" s="25" t="n">
        <v>1007</v>
      </c>
      <c r="M74" s="25" t="n">
        <v>2</v>
      </c>
      <c r="N74" s="27" t="s">
        <v>185</v>
      </c>
      <c r="O74" s="25" t="s">
        <v>62</v>
      </c>
      <c r="P74" s="31" t="n">
        <v>1</v>
      </c>
      <c r="Q74" s="31" t="n">
        <v>0</v>
      </c>
      <c r="R74" s="31" t="n">
        <v>1</v>
      </c>
      <c r="S74" s="31" t="n">
        <v>1</v>
      </c>
      <c r="T74" s="31" t="n">
        <v>1</v>
      </c>
      <c r="U74" s="31" t="n">
        <v>1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1" t="n">
        <v>0</v>
      </c>
      <c r="AI74" s="31" t="n">
        <v>0</v>
      </c>
      <c r="AJ74" s="31" t="n">
        <v>0</v>
      </c>
      <c r="AK74" s="31" t="n">
        <v>0</v>
      </c>
      <c r="AL74" s="31" t="n">
        <v>0</v>
      </c>
      <c r="AM74" s="31" t="n">
        <v>0</v>
      </c>
      <c r="AN74" s="31" t="n">
        <v>0</v>
      </c>
      <c r="AO74" s="31" t="n">
        <v>0</v>
      </c>
      <c r="AP74" s="31" t="n">
        <v>0</v>
      </c>
      <c r="AQ74" s="31" t="n">
        <v>0</v>
      </c>
      <c r="AR74" s="31" t="n">
        <v>0</v>
      </c>
      <c r="AS74" s="31" t="n">
        <v>0</v>
      </c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60" t="s">
        <v>60</v>
      </c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46.75" hidden="false" customHeight="false" outlineLevel="0" collapsed="false">
      <c r="A75" s="44" t="n">
        <v>7</v>
      </c>
      <c r="B75" s="43" t="s">
        <v>160</v>
      </c>
      <c r="C75" s="44" t="n">
        <v>44</v>
      </c>
      <c r="D75" s="43" t="s">
        <v>182</v>
      </c>
      <c r="E75" s="44" t="s">
        <v>183</v>
      </c>
      <c r="F75" s="43" t="s">
        <v>184</v>
      </c>
      <c r="G75" s="44" t="n">
        <v>380</v>
      </c>
      <c r="H75" s="43" t="s">
        <v>185</v>
      </c>
      <c r="I75" s="44" t="n">
        <v>452</v>
      </c>
      <c r="J75" s="43" t="s">
        <v>186</v>
      </c>
      <c r="K75" s="44" t="s">
        <v>187</v>
      </c>
      <c r="L75" s="44" t="n">
        <v>1007</v>
      </c>
      <c r="M75" s="44" t="n">
        <v>3</v>
      </c>
      <c r="N75" s="46" t="s">
        <v>188</v>
      </c>
      <c r="O75" s="44" t="s">
        <v>62</v>
      </c>
      <c r="P75" s="49" t="n">
        <v>1</v>
      </c>
      <c r="Q75" s="49" t="n">
        <v>1</v>
      </c>
      <c r="R75" s="49" t="n">
        <v>1</v>
      </c>
      <c r="S75" s="49" t="n">
        <v>1</v>
      </c>
      <c r="T75" s="49" t="n">
        <v>1</v>
      </c>
      <c r="U75" s="49" t="n">
        <v>1</v>
      </c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9" t="n">
        <v>0</v>
      </c>
      <c r="AI75" s="49" t="n">
        <f aca="false">+AH75/Q75</f>
        <v>0</v>
      </c>
      <c r="AJ75" s="49" t="n">
        <v>0.08</v>
      </c>
      <c r="AK75" s="49" t="n">
        <f aca="false">+AJ75/Q75</f>
        <v>0.08</v>
      </c>
      <c r="AL75" s="49" t="n">
        <v>0.12</v>
      </c>
      <c r="AM75" s="49" t="n">
        <f aca="false">+AL75/Q75</f>
        <v>0.12</v>
      </c>
      <c r="AN75" s="49" t="n">
        <v>0.4</v>
      </c>
      <c r="AO75" s="49" t="n">
        <f aca="false">+AN75/Q75</f>
        <v>0.4</v>
      </c>
      <c r="AP75" s="49" t="n">
        <v>0.75</v>
      </c>
      <c r="AQ75" s="49" t="n">
        <f aca="false">+AP75/Q75</f>
        <v>0.75</v>
      </c>
      <c r="AR75" s="49" t="n">
        <v>1</v>
      </c>
      <c r="AS75" s="49" t="n">
        <f aca="false">+AR75/Q75</f>
        <v>1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6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46.75" hidden="false" customHeight="false" outlineLevel="0" collapsed="false">
      <c r="A76" s="44" t="n">
        <v>7</v>
      </c>
      <c r="B76" s="43" t="s">
        <v>160</v>
      </c>
      <c r="C76" s="44" t="n">
        <v>44</v>
      </c>
      <c r="D76" s="43" t="s">
        <v>182</v>
      </c>
      <c r="E76" s="44" t="s">
        <v>183</v>
      </c>
      <c r="F76" s="43" t="s">
        <v>184</v>
      </c>
      <c r="G76" s="44" t="n">
        <v>380</v>
      </c>
      <c r="H76" s="43" t="s">
        <v>185</v>
      </c>
      <c r="I76" s="44" t="n">
        <v>452</v>
      </c>
      <c r="J76" s="43" t="s">
        <v>186</v>
      </c>
      <c r="K76" s="44" t="s">
        <v>187</v>
      </c>
      <c r="L76" s="44" t="n">
        <v>1007</v>
      </c>
      <c r="M76" s="44" t="n">
        <v>4</v>
      </c>
      <c r="N76" s="46" t="s">
        <v>189</v>
      </c>
      <c r="O76" s="44" t="s">
        <v>62</v>
      </c>
      <c r="P76" s="49" t="n">
        <v>1</v>
      </c>
      <c r="Q76" s="49" t="n">
        <v>1</v>
      </c>
      <c r="R76" s="49" t="n">
        <v>1</v>
      </c>
      <c r="S76" s="49" t="n">
        <v>1</v>
      </c>
      <c r="T76" s="49" t="n">
        <v>1</v>
      </c>
      <c r="U76" s="49" t="n">
        <v>1</v>
      </c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9" t="n">
        <v>0</v>
      </c>
      <c r="AI76" s="49" t="n">
        <f aca="false">+AH76/Q76</f>
        <v>0</v>
      </c>
      <c r="AJ76" s="49" t="n">
        <v>0.25</v>
      </c>
      <c r="AK76" s="49" t="n">
        <f aca="false">+AJ76/Q76</f>
        <v>0.25</v>
      </c>
      <c r="AL76" s="49" t="n">
        <v>0.25</v>
      </c>
      <c r="AM76" s="49" t="n">
        <f aca="false">+AL76/Q76</f>
        <v>0.25</v>
      </c>
      <c r="AN76" s="49" t="n">
        <v>0.5</v>
      </c>
      <c r="AO76" s="49" t="n">
        <f aca="false">+AN76/Q76</f>
        <v>0.5</v>
      </c>
      <c r="AP76" s="49" t="n">
        <v>0.75</v>
      </c>
      <c r="AQ76" s="49" t="n">
        <f aca="false">+AP76/Q76</f>
        <v>0.75</v>
      </c>
      <c r="AR76" s="49" t="n">
        <v>1</v>
      </c>
      <c r="AS76" s="49" t="n">
        <f aca="false">+AR76/Q76</f>
        <v>1</v>
      </c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6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41" customFormat="true" ht="84.2" hidden="false" customHeight="true" outlineLevel="0" collapsed="false">
      <c r="A77" s="34"/>
      <c r="B77" s="35"/>
      <c r="C77" s="35"/>
      <c r="D77" s="35"/>
      <c r="E77" s="36"/>
      <c r="F77" s="35"/>
      <c r="G77" s="35" t="n">
        <v>380</v>
      </c>
      <c r="H77" s="35"/>
      <c r="I77" s="35" t="n">
        <v>452</v>
      </c>
      <c r="J77" s="35" t="s">
        <v>186</v>
      </c>
      <c r="K77" s="35"/>
      <c r="L77" s="35"/>
      <c r="M77" s="35"/>
      <c r="N77" s="35"/>
      <c r="O77" s="35" t="s">
        <v>62</v>
      </c>
      <c r="P77" s="37"/>
      <c r="Q77" s="68" t="n">
        <v>0</v>
      </c>
      <c r="R77" s="68" t="n">
        <v>1</v>
      </c>
      <c r="S77" s="68" t="n">
        <v>1</v>
      </c>
      <c r="T77" s="68" t="n">
        <v>1</v>
      </c>
      <c r="U77" s="68" t="n">
        <v>1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9" t="n">
        <f aca="false">+AH74</f>
        <v>0</v>
      </c>
      <c r="AI77" s="39" t="inlineStr">
        <f aca="false">+AH77/Q77</f>
        <is>
          <t/>
        </is>
      </c>
      <c r="AJ77" s="39" t="n">
        <f aca="false">+AJ74</f>
        <v>0</v>
      </c>
      <c r="AK77" s="39" t="inlineStr">
        <f aca="false">+AJ77/Q77</f>
        <is>
          <t/>
        </is>
      </c>
      <c r="AL77" s="35"/>
      <c r="AM77" s="35"/>
      <c r="AN77" s="35"/>
      <c r="AO77" s="35"/>
      <c r="AP77" s="35"/>
      <c r="AQ77" s="35"/>
      <c r="AR77" s="39" t="n">
        <v>0</v>
      </c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60" t="s">
        <v>60</v>
      </c>
    </row>
    <row r="78" customFormat="false" ht="69.65" hidden="false" customHeight="false" outlineLevel="0" collapsed="false">
      <c r="A78" s="23" t="n">
        <v>7</v>
      </c>
      <c r="B78" s="24" t="s">
        <v>160</v>
      </c>
      <c r="C78" s="25" t="n">
        <v>45</v>
      </c>
      <c r="D78" s="24" t="s">
        <v>190</v>
      </c>
      <c r="E78" s="26" t="s">
        <v>191</v>
      </c>
      <c r="F78" s="24" t="s">
        <v>192</v>
      </c>
      <c r="G78" s="25" t="n">
        <v>381</v>
      </c>
      <c r="H78" s="24" t="s">
        <v>193</v>
      </c>
      <c r="I78" s="25" t="n">
        <v>493</v>
      </c>
      <c r="J78" s="24" t="s">
        <v>194</v>
      </c>
      <c r="K78" s="25" t="n">
        <v>0</v>
      </c>
      <c r="L78" s="25" t="n">
        <v>1018</v>
      </c>
      <c r="M78" s="25" t="n">
        <v>1</v>
      </c>
      <c r="N78" s="27" t="s">
        <v>195</v>
      </c>
      <c r="O78" s="25" t="s">
        <v>52</v>
      </c>
      <c r="P78" s="25" t="n">
        <v>1</v>
      </c>
      <c r="Q78" s="25" t="n">
        <v>0.15</v>
      </c>
      <c r="R78" s="25" t="n">
        <v>0.25</v>
      </c>
      <c r="S78" s="25" t="n">
        <v>0.25</v>
      </c>
      <c r="T78" s="25" t="n">
        <v>0.3</v>
      </c>
      <c r="U78" s="25" t="n">
        <v>0.05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30" t="n">
        <v>0</v>
      </c>
      <c r="AI78" s="31" t="n">
        <f aca="false">+AH78/Q78</f>
        <v>0</v>
      </c>
      <c r="AJ78" s="30" t="n">
        <v>0.03</v>
      </c>
      <c r="AK78" s="31" t="n">
        <f aca="false">+AJ78/Q78</f>
        <v>0.2</v>
      </c>
      <c r="AL78" s="30" t="n">
        <v>0.04</v>
      </c>
      <c r="AM78" s="31" t="n">
        <f aca="false">+AL78/Q78</f>
        <v>0.266666666666667</v>
      </c>
      <c r="AN78" s="30" t="n">
        <v>0.04</v>
      </c>
      <c r="AO78" s="31" t="n">
        <f aca="false">+AN78/Q78</f>
        <v>0.266666666666667</v>
      </c>
      <c r="AP78" s="30" t="n">
        <v>0.04</v>
      </c>
      <c r="AQ78" s="31" t="n">
        <f aca="false">+AP78/Q78</f>
        <v>0.266666666666667</v>
      </c>
      <c r="AR78" s="30" t="n">
        <v>0.15</v>
      </c>
      <c r="AS78" s="31" t="n">
        <f aca="false">+AR78/Q78</f>
        <v>1</v>
      </c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6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69.65" hidden="false" customHeight="false" outlineLevel="0" collapsed="false">
      <c r="A79" s="23" t="n">
        <v>7</v>
      </c>
      <c r="B79" s="24" t="s">
        <v>160</v>
      </c>
      <c r="C79" s="25" t="n">
        <v>45</v>
      </c>
      <c r="D79" s="24" t="s">
        <v>190</v>
      </c>
      <c r="E79" s="26" t="s">
        <v>191</v>
      </c>
      <c r="F79" s="24" t="s">
        <v>192</v>
      </c>
      <c r="G79" s="25" t="n">
        <v>381</v>
      </c>
      <c r="H79" s="24" t="s">
        <v>193</v>
      </c>
      <c r="I79" s="25" t="n">
        <v>493</v>
      </c>
      <c r="J79" s="24" t="s">
        <v>194</v>
      </c>
      <c r="K79" s="25" t="n">
        <v>0</v>
      </c>
      <c r="L79" s="25" t="n">
        <v>1018</v>
      </c>
      <c r="M79" s="25" t="n">
        <v>2</v>
      </c>
      <c r="N79" s="27" t="s">
        <v>196</v>
      </c>
      <c r="O79" s="25" t="s">
        <v>52</v>
      </c>
      <c r="P79" s="25" t="n">
        <v>1</v>
      </c>
      <c r="Q79" s="25" t="n">
        <v>0.2</v>
      </c>
      <c r="R79" s="25" t="n">
        <v>0.25</v>
      </c>
      <c r="S79" s="25" t="n">
        <v>0.25</v>
      </c>
      <c r="T79" s="25" t="n">
        <v>0.25</v>
      </c>
      <c r="U79" s="25" t="n">
        <v>0.05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30" t="n">
        <v>0</v>
      </c>
      <c r="AI79" s="31" t="n">
        <f aca="false">+AH79/Q79</f>
        <v>0</v>
      </c>
      <c r="AJ79" s="30" t="n">
        <v>0.04</v>
      </c>
      <c r="AK79" s="31" t="n">
        <f aca="false">+AJ79/Q79</f>
        <v>0.2</v>
      </c>
      <c r="AL79" s="30" t="n">
        <v>0.05</v>
      </c>
      <c r="AM79" s="31" t="n">
        <f aca="false">+AL79/Q79</f>
        <v>0.25</v>
      </c>
      <c r="AN79" s="30" t="n">
        <v>0.06</v>
      </c>
      <c r="AO79" s="31" t="n">
        <f aca="false">+AN79/Q79</f>
        <v>0.3</v>
      </c>
      <c r="AP79" s="30" t="n">
        <v>0.08</v>
      </c>
      <c r="AQ79" s="31" t="n">
        <f aca="false">+AP79/Q79</f>
        <v>0.4</v>
      </c>
      <c r="AR79" s="30" t="n">
        <v>0.2</v>
      </c>
      <c r="AS79" s="31" t="n">
        <f aca="false">+AR79/Q79</f>
        <v>1</v>
      </c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6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69.65" hidden="false" customHeight="false" outlineLevel="0" collapsed="false">
      <c r="A80" s="23" t="n">
        <v>7</v>
      </c>
      <c r="B80" s="24" t="s">
        <v>160</v>
      </c>
      <c r="C80" s="25" t="n">
        <v>45</v>
      </c>
      <c r="D80" s="24" t="s">
        <v>190</v>
      </c>
      <c r="E80" s="26" t="s">
        <v>191</v>
      </c>
      <c r="F80" s="24" t="s">
        <v>192</v>
      </c>
      <c r="G80" s="25" t="n">
        <v>381</v>
      </c>
      <c r="H80" s="24" t="s">
        <v>193</v>
      </c>
      <c r="I80" s="25" t="n">
        <v>493</v>
      </c>
      <c r="J80" s="24" t="s">
        <v>194</v>
      </c>
      <c r="K80" s="25" t="n">
        <v>0</v>
      </c>
      <c r="L80" s="25" t="n">
        <v>1018</v>
      </c>
      <c r="M80" s="25" t="n">
        <v>3</v>
      </c>
      <c r="N80" s="27" t="s">
        <v>197</v>
      </c>
      <c r="O80" s="25" t="s">
        <v>198</v>
      </c>
      <c r="P80" s="25" t="n">
        <v>1</v>
      </c>
      <c r="Q80" s="25" t="n">
        <v>0.05</v>
      </c>
      <c r="R80" s="25" t="n">
        <v>0.4</v>
      </c>
      <c r="S80" s="25" t="n">
        <v>0.2</v>
      </c>
      <c r="T80" s="25" t="n">
        <v>0.2</v>
      </c>
      <c r="U80" s="25" t="n">
        <v>0.15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30" t="n">
        <v>0</v>
      </c>
      <c r="AI80" s="31" t="n">
        <f aca="false">+AH80/Q80</f>
        <v>0</v>
      </c>
      <c r="AJ80" s="30" t="n">
        <v>0.01</v>
      </c>
      <c r="AK80" s="31" t="n">
        <f aca="false">+AJ80/Q80</f>
        <v>0.2</v>
      </c>
      <c r="AL80" s="30" t="n">
        <v>0.02</v>
      </c>
      <c r="AM80" s="31" t="n">
        <f aca="false">+AL80/Q80</f>
        <v>0.4</v>
      </c>
      <c r="AN80" s="30" t="n">
        <v>0.03</v>
      </c>
      <c r="AO80" s="31" t="n">
        <f aca="false">+AN80/Q80</f>
        <v>0.6</v>
      </c>
      <c r="AP80" s="30" t="n">
        <v>0.04</v>
      </c>
      <c r="AQ80" s="31" t="n">
        <f aca="false">+AP80/Q80</f>
        <v>0.8</v>
      </c>
      <c r="AR80" s="30" t="n">
        <v>0.05</v>
      </c>
      <c r="AS80" s="31" t="n">
        <f aca="false">+AR80/Q80</f>
        <v>1</v>
      </c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6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41" customFormat="true" ht="84.2" hidden="false" customHeight="true" outlineLevel="0" collapsed="false">
      <c r="A81" s="34"/>
      <c r="B81" s="35"/>
      <c r="C81" s="35"/>
      <c r="D81" s="35"/>
      <c r="E81" s="36"/>
      <c r="F81" s="35"/>
      <c r="G81" s="35" t="n">
        <v>381</v>
      </c>
      <c r="H81" s="35"/>
      <c r="I81" s="35" t="n">
        <v>493</v>
      </c>
      <c r="J81" s="35" t="s">
        <v>194</v>
      </c>
      <c r="K81" s="35"/>
      <c r="L81" s="35"/>
      <c r="M81" s="35"/>
      <c r="N81" s="35"/>
      <c r="O81" s="35" t="s">
        <v>57</v>
      </c>
      <c r="P81" s="37"/>
      <c r="Q81" s="59" t="n">
        <f aca="false">+SUM(Q78:Q80)</f>
        <v>0.4</v>
      </c>
      <c r="R81" s="59" t="n">
        <v>1.3</v>
      </c>
      <c r="S81" s="59" t="n">
        <v>2</v>
      </c>
      <c r="T81" s="59" t="n">
        <v>2.75</v>
      </c>
      <c r="U81" s="59" t="n">
        <v>3</v>
      </c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8" t="n">
        <f aca="false">+AH80+AH79+AH78</f>
        <v>0</v>
      </c>
      <c r="AI81" s="39" t="n">
        <f aca="false">+AH81/Q81</f>
        <v>0</v>
      </c>
      <c r="AJ81" s="38" t="n">
        <f aca="false">+AJ80+AJ79+AJ78</f>
        <v>0.08</v>
      </c>
      <c r="AK81" s="39" t="n">
        <f aca="false">+AJ81/Q81</f>
        <v>0.2</v>
      </c>
      <c r="AL81" s="35"/>
      <c r="AM81" s="35"/>
      <c r="AN81" s="35"/>
      <c r="AO81" s="35"/>
      <c r="AP81" s="35"/>
      <c r="AQ81" s="35"/>
      <c r="AR81" s="35" t="n">
        <f aca="false">SUM(AR78:AR80)</f>
        <v>0.4</v>
      </c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60"/>
    </row>
  </sheetData>
  <autoFilter ref="A7:BF81"/>
  <mergeCells count="24">
    <mergeCell ref="A1:A3"/>
    <mergeCell ref="B1:BC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AS7"/>
    <mergeCell ref="AT7:BE7"/>
  </mergeCells>
  <printOptions headings="false" gridLines="false" gridLinesSet="true" horizontalCentered="false" verticalCentered="false"/>
  <pageMargins left="0.95" right="0.256944444444444" top="0.709027777777778" bottom="0.740277777777778" header="0.44375" footer="0.47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5023255813953"/>
    <col collapsed="false" hidden="false" max="2" min="2" style="0" width="19.3767441860465"/>
    <col collapsed="false" hidden="false" max="3" min="3" style="0" width="17.1209302325581"/>
    <col collapsed="false" hidden="false" max="5" min="4" style="0" width="10.5023255813953"/>
    <col collapsed="false" hidden="false" max="6" min="6" style="0" width="14.3720930232558"/>
    <col collapsed="false" hidden="false" max="1025" min="7" style="0" width="10.5023255813953"/>
  </cols>
  <sheetData>
    <row r="1" customFormat="false" ht="45" hidden="false" customHeight="false" outlineLevel="0" collapsed="false">
      <c r="A1" s="69" t="s">
        <v>199</v>
      </c>
      <c r="B1" s="69" t="s">
        <v>200</v>
      </c>
      <c r="C1" s="69" t="s">
        <v>201</v>
      </c>
      <c r="D1" s="69" t="s">
        <v>202</v>
      </c>
      <c r="E1" s="69" t="s">
        <v>203</v>
      </c>
      <c r="F1" s="69" t="s">
        <v>204</v>
      </c>
      <c r="G1" s="69" t="s">
        <v>205</v>
      </c>
      <c r="H1" s="69" t="s">
        <v>206</v>
      </c>
      <c r="I1" s="69" t="s">
        <v>18</v>
      </c>
    </row>
    <row r="2" customFormat="false" ht="15" hidden="false" customHeight="false" outlineLevel="0" collapsed="false">
      <c r="A2" s="70" t="n">
        <v>119</v>
      </c>
      <c r="B2" s="70" t="n">
        <v>125</v>
      </c>
      <c r="C2" s="70" t="n">
        <v>340</v>
      </c>
      <c r="D2" s="70" t="n">
        <v>109</v>
      </c>
      <c r="E2" s="70" t="s">
        <v>207</v>
      </c>
      <c r="F2" s="70" t="s">
        <v>208</v>
      </c>
      <c r="G2" s="71" t="n">
        <v>150000</v>
      </c>
      <c r="H2" s="72" t="n">
        <v>42369</v>
      </c>
      <c r="I2" s="73" t="s">
        <v>209</v>
      </c>
    </row>
    <row r="3" customFormat="false" ht="15" hidden="false" customHeight="false" outlineLevel="0" collapsed="false">
      <c r="A3" s="70" t="n">
        <v>119</v>
      </c>
      <c r="B3" s="70" t="n">
        <v>125</v>
      </c>
      <c r="C3" s="70" t="n">
        <v>341</v>
      </c>
      <c r="D3" s="70" t="n">
        <v>110</v>
      </c>
      <c r="E3" s="70" t="s">
        <v>207</v>
      </c>
      <c r="F3" s="70" t="s">
        <v>208</v>
      </c>
      <c r="G3" s="71" t="n">
        <v>51</v>
      </c>
      <c r="H3" s="72" t="n">
        <v>42369</v>
      </c>
      <c r="I3" s="73" t="s">
        <v>209</v>
      </c>
    </row>
    <row r="4" customFormat="false" ht="15" hidden="false" customHeight="false" outlineLevel="0" collapsed="false">
      <c r="A4" s="70" t="n">
        <v>119</v>
      </c>
      <c r="B4" s="70" t="n">
        <v>125</v>
      </c>
      <c r="C4" s="70" t="n">
        <v>342</v>
      </c>
      <c r="D4" s="70" t="n">
        <v>111</v>
      </c>
      <c r="E4" s="70" t="s">
        <v>207</v>
      </c>
      <c r="F4" s="70" t="s">
        <v>208</v>
      </c>
      <c r="G4" s="71" t="n">
        <v>6</v>
      </c>
      <c r="H4" s="72" t="n">
        <v>42369</v>
      </c>
      <c r="I4" s="73" t="s">
        <v>209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122059</TotalTime>
  <Application>LibreOffice/4.3.2.2$Linux_x86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2016-07-11T09:20:22Z</dcterms:created>
  <dc:creator>Juan Pájaro</dc:creator>
  <dc:language>es-CO</dc:language>
  <cp:lastModifiedBy>johanna cendales</cp:lastModifiedBy>
  <cp:lastPrinted>2017-01-26T14:21:39Z</cp:lastPrinted>
  <dcterms:modified xsi:type="dcterms:W3CDTF">2017-03-01T11:12:15Z</dcterms:modified>
  <cp:revision>245</cp:revision>
</cp:coreProperties>
</file>