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aneth\Desktop\MARZO\RENDICION DE CUENTAS SCRD\rptas rdc\"/>
    </mc:Choice>
  </mc:AlternateContent>
  <xr:revisionPtr revIDLastSave="0" documentId="8_{81B6252D-8696-482D-83AB-69B79B82CE6B}" xr6:coauthVersionLast="45" xr6:coauthVersionMax="45" xr10:uidLastSave="{00000000-0000-0000-0000-000000000000}"/>
  <bookViews>
    <workbookView xWindow="-120" yWindow="-120" windowWidth="20730" windowHeight="11160" firstSheet="1" activeTab="1" xr2:uid="{00000000-000D-0000-FFFF-FFFF00000000}"/>
  </bookViews>
  <sheets>
    <sheet name="Hoja1" sheetId="2" state="hidden" r:id="rId1"/>
    <sheet name="PLAN CONSOLIDADO A JUNIO "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1" hidden="1">'PLAN CONSOLIDADO A JUNIO '!$A$2:$BD$1075</definedName>
  </definedNames>
  <calcPr calcId="191029"/>
  <pivotCaches>
    <pivotCache cacheId="0"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4" i="1" l="1"/>
  <c r="G383" i="1"/>
  <c r="G382" i="1"/>
  <c r="G381" i="1"/>
  <c r="G380" i="1"/>
  <c r="G379" i="1"/>
  <c r="G378" i="1"/>
  <c r="G377" i="1"/>
  <c r="G376" i="1"/>
  <c r="G375" i="1"/>
  <c r="G374" i="1"/>
  <c r="G373" i="1"/>
  <c r="G372" i="1"/>
  <c r="G371" i="1"/>
  <c r="G370" i="1"/>
  <c r="G369" i="1"/>
  <c r="G368" i="1"/>
  <c r="G367" i="1"/>
  <c r="F366" i="1"/>
  <c r="G366" i="1" s="1"/>
  <c r="G365" i="1"/>
  <c r="G364" i="1"/>
  <c r="G363" i="1"/>
  <c r="G362" i="1"/>
  <c r="F361" i="1"/>
  <c r="G361" i="1" s="1"/>
  <c r="G360" i="1"/>
  <c r="G359" i="1"/>
  <c r="G358" i="1"/>
  <c r="G357" i="1"/>
  <c r="G356" i="1"/>
  <c r="G355" i="1"/>
  <c r="G354" i="1"/>
  <c r="G353" i="1"/>
  <c r="G352" i="1"/>
  <c r="G351" i="1"/>
  <c r="F350" i="1"/>
  <c r="G350" i="1" s="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3" i="1"/>
  <c r="G312" i="1"/>
  <c r="G311" i="1"/>
  <c r="F310" i="1"/>
  <c r="G310" i="1" s="1"/>
  <c r="G309" i="1"/>
  <c r="G308" i="1"/>
  <c r="G307" i="1"/>
  <c r="G306" i="1"/>
  <c r="G305" i="1"/>
  <c r="G304" i="1"/>
  <c r="G303" i="1"/>
  <c r="F302" i="1"/>
  <c r="G302" i="1" s="1"/>
  <c r="G301" i="1"/>
  <c r="G300" i="1"/>
  <c r="G299" i="1"/>
  <c r="G298" i="1"/>
  <c r="G297" i="1"/>
  <c r="G296" i="1"/>
  <c r="G295" i="1"/>
  <c r="F294" i="1"/>
  <c r="G294" i="1" s="1"/>
  <c r="G293" i="1"/>
  <c r="G292" i="1"/>
  <c r="G291" i="1"/>
  <c r="G290" i="1"/>
  <c r="G289" i="1"/>
  <c r="G288" i="1"/>
  <c r="G287" i="1"/>
  <c r="G286" i="1"/>
  <c r="G285" i="1"/>
  <c r="G284" i="1"/>
  <c r="G283" i="1"/>
  <c r="G282" i="1"/>
  <c r="G281" i="1"/>
  <c r="G280" i="1"/>
  <c r="G279" i="1"/>
  <c r="G278" i="1"/>
  <c r="G277" i="1"/>
  <c r="G276" i="1"/>
  <c r="G275" i="1"/>
  <c r="G274" i="1"/>
  <c r="G273" i="1"/>
  <c r="G272" i="1"/>
  <c r="G271" i="1"/>
  <c r="G270" i="1"/>
  <c r="F269" i="1"/>
  <c r="G269" i="1" s="1"/>
  <c r="G268" i="1"/>
  <c r="G267" i="1"/>
  <c r="G266" i="1"/>
  <c r="G265" i="1"/>
  <c r="G264" i="1"/>
  <c r="G263" i="1"/>
  <c r="G262" i="1"/>
  <c r="G261" i="1"/>
  <c r="G260" i="1"/>
  <c r="G259" i="1"/>
  <c r="G258" i="1"/>
  <c r="G257" i="1"/>
  <c r="G256" i="1"/>
  <c r="F255" i="1"/>
  <c r="G255" i="1" s="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F209" i="1"/>
  <c r="G209" i="1" s="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F178" i="1"/>
  <c r="G178" i="1" s="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F77" i="1"/>
  <c r="G77" i="1" s="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ROLANDO BENAVIDES ARIAS</author>
    <author/>
    <author>Jenny Paola Lozano Bello</author>
    <author>LUCERO</author>
  </authors>
  <commentList>
    <comment ref="B233" authorId="0" shapeId="0" xr:uid="{00000000-0006-0000-0100-000001000000}">
      <text>
        <r>
          <rPr>
            <sz val="9"/>
            <color indexed="81"/>
            <rFont val="Tahoma"/>
            <family val="2"/>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234" authorId="0" shapeId="0" xr:uid="{00000000-0006-0000-0100-000002000000}">
      <text>
        <r>
          <rPr>
            <b/>
            <sz val="9"/>
            <color indexed="81"/>
            <rFont val="Tahoma"/>
            <family val="2"/>
          </rPr>
          <t xml:space="preserve">Valores:
</t>
        </r>
        <r>
          <rPr>
            <sz val="9"/>
            <color indexed="81"/>
            <rFont val="Tahoma"/>
            <family val="2"/>
          </rPr>
          <t>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235" authorId="0" shapeId="0" xr:uid="{00000000-0006-0000-0100-000003000000}">
      <text>
        <r>
          <rPr>
            <sz val="9"/>
            <color indexed="81"/>
            <rFont val="Tahoma"/>
            <family val="2"/>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236" authorId="0" shapeId="0" xr:uid="{00000000-0006-0000-0100-000004000000}">
      <text>
        <r>
          <rPr>
            <sz val="9"/>
            <color indexed="81"/>
            <rFont val="Tahoma"/>
            <family val="2"/>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495" authorId="1" shapeId="0" xr:uid="{00000000-0006-0000-0100-000005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496" authorId="0" shapeId="0" xr:uid="{00000000-0006-0000-0100-000006000000}">
      <text>
        <r>
          <rPr>
            <sz val="9"/>
            <color indexed="81"/>
            <rFont val="Tahoma"/>
            <family val="2"/>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499" authorId="1" shapeId="0" xr:uid="{00000000-0006-0000-0100-000007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503" authorId="1" shapeId="0" xr:uid="{00000000-0006-0000-0100-000008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519" authorId="0" shapeId="0" xr:uid="{00000000-0006-0000-0100-000009000000}">
      <text>
        <r>
          <rPr>
            <sz val="9"/>
            <color indexed="81"/>
            <rFont val="Tahoma"/>
            <family val="2"/>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Selección abreviada - acuerdo marco
IDRD-100---&gt;Pago por Resolución
IDRD-101---&gt;Servicios Públicos
IDRD-102---&gt;Adición y/o Prorroga</t>
        </r>
      </text>
    </comment>
    <comment ref="D537" authorId="2" shapeId="0" xr:uid="{00000000-0006-0000-0100-00000A000000}">
      <text>
        <r>
          <rPr>
            <b/>
            <sz val="9"/>
            <color indexed="81"/>
            <rFont val="Tahoma"/>
            <family val="2"/>
          </rPr>
          <t>Jenny Paola Lozano Bello:</t>
        </r>
        <r>
          <rPr>
            <sz val="9"/>
            <color indexed="81"/>
            <rFont val="Tahoma"/>
            <family val="2"/>
          </rPr>
          <t xml:space="preserve">
48,240,000 por 1,13,4</t>
        </r>
      </text>
    </comment>
    <comment ref="B576" authorId="0" shapeId="0" xr:uid="{00000000-0006-0000-0100-00000B000000}">
      <text>
        <r>
          <rPr>
            <sz val="9"/>
            <color indexed="81"/>
            <rFont val="Tahoma"/>
            <family val="2"/>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589" authorId="0" shapeId="0" xr:uid="{00000000-0006-0000-0100-00000C000000}">
      <text>
        <r>
          <rPr>
            <b/>
            <sz val="9"/>
            <color indexed="81"/>
            <rFont val="Tahoma"/>
            <family val="2"/>
          </rPr>
          <t>Valores:</t>
        </r>
        <r>
          <rPr>
            <sz val="9"/>
            <color indexed="81"/>
            <rFont val="Tahoma"/>
            <family val="2"/>
          </rPr>
          <t xml:space="preserve">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Selección abreviada - acuerdo marco
IDRD-100---&gt;Pago por Resolución
IDRD-101---&gt;Servicios Públicos
IDRD-102---&gt;Adición y/o Prorroga</t>
        </r>
      </text>
    </comment>
    <comment ref="B590" authorId="0" shapeId="0" xr:uid="{00000000-0006-0000-0100-00000D000000}">
      <text>
        <r>
          <rPr>
            <b/>
            <sz val="9"/>
            <color indexed="81"/>
            <rFont val="Tahoma"/>
            <family val="2"/>
          </rPr>
          <t>Valores:</t>
        </r>
        <r>
          <rPr>
            <sz val="9"/>
            <color indexed="81"/>
            <rFont val="Tahoma"/>
            <family val="2"/>
          </rPr>
          <t xml:space="preserve">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Selección abreviada - acuerdo marco
IDRD-100---&gt;Pago por Resolución
IDRD-101---&gt;Servicios Públicos
IDRD-102---&gt;Adición y/o Prorroga</t>
        </r>
      </text>
    </comment>
    <comment ref="F592" authorId="3" shapeId="0" xr:uid="{00000000-0006-0000-0100-00000E000000}">
      <text>
        <r>
          <rPr>
            <b/>
            <sz val="9"/>
            <color indexed="81"/>
            <rFont val="Tahoma"/>
            <family val="2"/>
          </rPr>
          <t>LUCERO:</t>
        </r>
        <r>
          <rPr>
            <sz val="9"/>
            <color indexed="81"/>
            <rFont val="Tahoma"/>
            <family val="2"/>
          </rPr>
          <t xml:space="preserve">
Se anulo de este 23.720.000
</t>
        </r>
      </text>
    </comment>
    <comment ref="F595" authorId="3" shapeId="0" xr:uid="{00000000-0006-0000-0100-00000F000000}">
      <text>
        <r>
          <rPr>
            <b/>
            <sz val="9"/>
            <color indexed="81"/>
            <rFont val="Tahoma"/>
            <family val="2"/>
          </rPr>
          <t>LUCERO:</t>
        </r>
        <r>
          <rPr>
            <sz val="9"/>
            <color indexed="81"/>
            <rFont val="Tahoma"/>
            <family val="2"/>
          </rPr>
          <t xml:space="preserve">
Se anulo de este valor $653.984.352 el 29-05-20</t>
        </r>
      </text>
    </comment>
    <comment ref="F596" authorId="3" shapeId="0" xr:uid="{00000000-0006-0000-0100-000010000000}">
      <text>
        <r>
          <rPr>
            <b/>
            <sz val="9"/>
            <color indexed="81"/>
            <rFont val="Tahoma"/>
            <family val="2"/>
          </rPr>
          <t>LUCERO:</t>
        </r>
        <r>
          <rPr>
            <sz val="9"/>
            <color indexed="81"/>
            <rFont val="Tahoma"/>
            <family val="2"/>
          </rPr>
          <t xml:space="preserve">
De este valor se anulo $77.955.636 el 29-05-20</t>
        </r>
      </text>
    </comment>
    <comment ref="F602" authorId="3" shapeId="0" xr:uid="{00000000-0006-0000-0100-000011000000}">
      <text>
        <r>
          <rPr>
            <b/>
            <sz val="9"/>
            <color indexed="81"/>
            <rFont val="Tahoma"/>
            <family val="2"/>
          </rPr>
          <t>LUCERO:</t>
        </r>
        <r>
          <rPr>
            <sz val="9"/>
            <color indexed="81"/>
            <rFont val="Tahoma"/>
            <family val="2"/>
          </rPr>
          <t xml:space="preserve">
De este valor se anulo $ 98.597.007 el 29-05-20</t>
        </r>
      </text>
    </comment>
    <comment ref="D608" authorId="3" shapeId="0" xr:uid="{00000000-0006-0000-0100-000012000000}">
      <text>
        <r>
          <rPr>
            <b/>
            <sz val="9"/>
            <color indexed="81"/>
            <rFont val="Tahoma"/>
            <family val="2"/>
          </rPr>
          <t>LUCERO:</t>
        </r>
        <r>
          <rPr>
            <sz val="9"/>
            <color indexed="81"/>
            <rFont val="Tahoma"/>
            <family val="2"/>
          </rPr>
          <t xml:space="preserve">
De este estudio se anulo $5.930.000</t>
        </r>
      </text>
    </comment>
    <comment ref="F608" authorId="3" shapeId="0" xr:uid="{00000000-0006-0000-0100-000013000000}">
      <text>
        <r>
          <rPr>
            <b/>
            <sz val="9"/>
            <color indexed="81"/>
            <rFont val="Tahoma"/>
            <family val="2"/>
          </rPr>
          <t>LUCERO:</t>
        </r>
        <r>
          <rPr>
            <sz val="9"/>
            <color indexed="81"/>
            <rFont val="Tahoma"/>
            <family val="2"/>
          </rPr>
          <t xml:space="preserve">
De este se anulo el valor de 5.930.000 05-05-20</t>
        </r>
      </text>
    </comment>
    <comment ref="B637" authorId="1" shapeId="0" xr:uid="{00000000-0006-0000-0100-000014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38" authorId="1" shapeId="0" xr:uid="{00000000-0006-0000-0100-000015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39" authorId="1" shapeId="0" xr:uid="{00000000-0006-0000-0100-000016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F647" authorId="3" shapeId="0" xr:uid="{00000000-0006-0000-0100-000017000000}">
      <text>
        <r>
          <rPr>
            <b/>
            <sz val="9"/>
            <color indexed="81"/>
            <rFont val="Tahoma"/>
            <family val="2"/>
          </rPr>
          <t>LUCERO:</t>
        </r>
        <r>
          <rPr>
            <sz val="9"/>
            <color indexed="81"/>
            <rFont val="Tahoma"/>
            <family val="2"/>
          </rPr>
          <t xml:space="preserve">
sumados dan 649.280.743</t>
        </r>
      </text>
    </comment>
    <comment ref="B650" authorId="1" shapeId="0" xr:uid="{00000000-0006-0000-0100-000018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51" authorId="1" shapeId="0" xr:uid="{00000000-0006-0000-0100-000019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52" authorId="1" shapeId="0" xr:uid="{00000000-0006-0000-0100-00001A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53" authorId="1" shapeId="0" xr:uid="{00000000-0006-0000-0100-00001B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F653" authorId="3" shapeId="0" xr:uid="{00000000-0006-0000-0100-00001C000000}">
      <text>
        <r>
          <rPr>
            <b/>
            <sz val="9"/>
            <color indexed="81"/>
            <rFont val="Tahoma"/>
            <family val="2"/>
          </rPr>
          <t>LUCERO:</t>
        </r>
        <r>
          <rPr>
            <sz val="9"/>
            <color indexed="81"/>
            <rFont val="Tahoma"/>
            <family val="2"/>
          </rPr>
          <t xml:space="preserve">
sumando los valores dan 5.600.000 contrato de papeleria
</t>
        </r>
      </text>
    </comment>
    <comment ref="B654" authorId="1" shapeId="0" xr:uid="{00000000-0006-0000-0100-00001D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55" authorId="1" shapeId="0" xr:uid="{00000000-0006-0000-0100-00001E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56" authorId="1" shapeId="0" xr:uid="{00000000-0006-0000-0100-00001F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58" authorId="1" shapeId="0" xr:uid="{00000000-0006-0000-0100-000020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59" authorId="1" shapeId="0" xr:uid="{00000000-0006-0000-0100-000021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60" authorId="1" shapeId="0" xr:uid="{00000000-0006-0000-0100-000022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61" authorId="1" shapeId="0" xr:uid="{00000000-0006-0000-0100-000023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62" authorId="1" shapeId="0" xr:uid="{00000000-0006-0000-0100-000024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F663" authorId="3" shapeId="0" xr:uid="{00000000-0006-0000-0100-000025000000}">
      <text>
        <r>
          <rPr>
            <b/>
            <sz val="9"/>
            <color indexed="81"/>
            <rFont val="Tahoma"/>
            <family val="2"/>
          </rPr>
          <t>LUCERO:</t>
        </r>
        <r>
          <rPr>
            <sz val="9"/>
            <color indexed="81"/>
            <rFont val="Tahoma"/>
            <family val="2"/>
          </rPr>
          <t xml:space="preserve">
sumando esto el contrato es de 126.000.000
</t>
        </r>
      </text>
    </comment>
    <comment ref="B665" authorId="1" shapeId="0" xr:uid="{00000000-0006-0000-0100-000026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66" authorId="1" shapeId="0" xr:uid="{00000000-0006-0000-0100-000027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67" authorId="1" shapeId="0" xr:uid="{00000000-0006-0000-0100-000028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68" authorId="1" shapeId="0" xr:uid="{00000000-0006-0000-0100-000029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F670" authorId="3" shapeId="0" xr:uid="{00000000-0006-0000-0100-00002A000000}">
      <text>
        <r>
          <rPr>
            <b/>
            <sz val="9"/>
            <color indexed="81"/>
            <rFont val="Tahoma"/>
            <family val="2"/>
          </rPr>
          <t>LUCERO:</t>
        </r>
        <r>
          <rPr>
            <sz val="9"/>
            <color indexed="81"/>
            <rFont val="Tahoma"/>
            <family val="2"/>
          </rPr>
          <t xml:space="preserve">
este contrato suma 755.131.342</t>
        </r>
      </text>
    </comment>
    <comment ref="B673" authorId="1" shapeId="0" xr:uid="{00000000-0006-0000-0100-00002B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74" authorId="1" shapeId="0" xr:uid="{00000000-0006-0000-0100-00002C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F675" authorId="3" shapeId="0" xr:uid="{00000000-0006-0000-0100-00002D000000}">
      <text>
        <r>
          <rPr>
            <b/>
            <sz val="9"/>
            <color indexed="81"/>
            <rFont val="Tahoma"/>
            <family val="2"/>
          </rPr>
          <t>LUCERO:</t>
        </r>
        <r>
          <rPr>
            <sz val="9"/>
            <color indexed="81"/>
            <rFont val="Tahoma"/>
            <family val="2"/>
          </rPr>
          <t xml:space="preserve">
sumando el valor de este contrato es por 284420000</t>
        </r>
      </text>
    </comment>
    <comment ref="B678" authorId="1" shapeId="0" xr:uid="{00000000-0006-0000-0100-00002E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F687" authorId="3" shapeId="0" xr:uid="{00000000-0006-0000-0100-00002F000000}">
      <text>
        <r>
          <rPr>
            <b/>
            <sz val="9"/>
            <color indexed="81"/>
            <rFont val="Tahoma"/>
            <family val="2"/>
          </rPr>
          <t>LUCERO:</t>
        </r>
        <r>
          <rPr>
            <sz val="9"/>
            <color indexed="81"/>
            <rFont val="Tahoma"/>
            <family val="2"/>
          </rPr>
          <t xml:space="preserve">
SE REALIZO LIBERACION POR VALOR DE $92.400</t>
        </r>
      </text>
    </comment>
    <comment ref="B690" authorId="1" shapeId="0" xr:uid="{00000000-0006-0000-0100-000030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92" authorId="1" shapeId="0" xr:uid="{00000000-0006-0000-0100-000031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697" authorId="1" shapeId="0" xr:uid="{00000000-0006-0000-0100-000032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701" authorId="1" shapeId="0" xr:uid="{00000000-0006-0000-0100-000033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704" authorId="1" shapeId="0" xr:uid="{00000000-0006-0000-0100-000034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705" authorId="1" shapeId="0" xr:uid="{00000000-0006-0000-0100-000035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706" authorId="1" shapeId="0" xr:uid="{00000000-0006-0000-0100-000036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707" authorId="1" shapeId="0" xr:uid="{00000000-0006-0000-0100-000037000000}">
      <text>
        <r>
          <rPr>
            <sz val="9"/>
            <color rgb="FF000000"/>
            <rFont val="Tahoma"/>
            <family val="2"/>
            <charset val="1"/>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Seléccion abreviada - acuerdo marco
IDRD-100---&gt;Pago por Resolución
IDRD-101---&gt;Servicios Públicos
IDRD-102---&gt;Adición y/o Prorroga</t>
        </r>
      </text>
    </comment>
    <comment ref="B1013" authorId="0" shapeId="0" xr:uid="{00000000-0006-0000-0100-000038000000}">
      <text>
        <r>
          <rPr>
            <sz val="9"/>
            <color indexed="81"/>
            <rFont val="Tahoma"/>
            <family val="2"/>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Selección abreviada - acuerdo marco
IDRD-100---&gt;Pago por Resolución
IDRD-101---&gt;Servicios Públicos
IDRD-102---&gt;Adición y/o Prorroga</t>
        </r>
      </text>
    </comment>
    <comment ref="B1014" authorId="0" shapeId="0" xr:uid="{00000000-0006-0000-0100-000039000000}">
      <text>
        <r>
          <rPr>
            <sz val="9"/>
            <color indexed="81"/>
            <rFont val="Tahoma"/>
            <family val="2"/>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Selección abreviada - acuerdo marco
IDRD-100---&gt;Pago por Resolución
IDRD-101---&gt;Servicios Públicos
IDRD-102---&gt;Adición y/o Prorroga</t>
        </r>
      </text>
    </comment>
    <comment ref="B1015" authorId="0" shapeId="0" xr:uid="{00000000-0006-0000-0100-00003A000000}">
      <text>
        <r>
          <rPr>
            <sz val="9"/>
            <color indexed="81"/>
            <rFont val="Tahoma"/>
            <family val="2"/>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Selección abreviada - acuerdo marco
IDRD-100---&gt;Pago por Resolución
IDRD-101---&gt;Servicios Públicos
IDRD-102---&gt;Adición y/o Prorroga</t>
        </r>
      </text>
    </comment>
    <comment ref="B1016" authorId="0" shapeId="0" xr:uid="{00000000-0006-0000-0100-00003B000000}">
      <text>
        <r>
          <rPr>
            <sz val="9"/>
            <color indexed="81"/>
            <rFont val="Tahoma"/>
            <family val="2"/>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Selección abreviada - acuerdo marco
IDRD-100---&gt;Pago por Resolución
IDRD-101---&gt;Servicios Públicos
IDRD-102---&gt;Adición y/o Prorroga</t>
        </r>
      </text>
    </comment>
    <comment ref="B1017" authorId="0" shapeId="0" xr:uid="{00000000-0006-0000-0100-00003C000000}">
      <text>
        <r>
          <rPr>
            <sz val="9"/>
            <color indexed="81"/>
            <rFont val="Tahoma"/>
            <family val="2"/>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Selección abreviada - acuerdo marco
IDRD-100---&gt;Pago por Resolución
IDRD-101---&gt;Servicios Públicos
IDRD-102---&gt;Adición y/o Prorroga</t>
        </r>
      </text>
    </comment>
    <comment ref="B1018" authorId="0" shapeId="0" xr:uid="{00000000-0006-0000-0100-00003D000000}">
      <text>
        <r>
          <rPr>
            <sz val="9"/>
            <color indexed="81"/>
            <rFont val="Tahoma"/>
            <family val="2"/>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Selección abreviada - acuerdo marco
IDRD-100---&gt;Pago por Resolución
IDRD-101---&gt;Servicios Públicos
IDRD-102---&gt;Adición y/o Prorroga</t>
        </r>
      </text>
    </comment>
    <comment ref="B1025" authorId="0" shapeId="0" xr:uid="{00000000-0006-0000-0100-00003E000000}">
      <text>
        <r>
          <rPr>
            <sz val="9"/>
            <color indexed="81"/>
            <rFont val="Tahoma"/>
            <family val="2"/>
          </rPr>
          <t>Valores:
CCE-01---&gt; Solicitud de información a los Proveedores
CCE-02---&gt; Licitación pública
CCE-03---&gt; Concurso de méritos con precalificación
CCE-04---&gt; Concurso de méritos abierto
CCE-05---&gt; Contratación directa
CCE-06---&gt; Selección abreviada menor cuantía
CCE-07---&gt; Selección abreviada subasta inversa
CCE-10---&gt; Mínima cuantía
CCE-11||01---&gt; Publicación contratación régimen especial - Selección de comisionista
CCE-11||02---&gt; Publicación contratación régimen especial - Enajenación de bienes para intermediarios idóneos
CCE-11||03---&gt; Publicación contratación régimen especial - Régimen especial
CCE-11||04---&gt; Publicación contratación régimen especial - Banco multilateral y organismos multilaterales
CCE-99---&gt; Selección abreviada - acuerdo marco
IDRD-100---&gt;Pago por Resolución
IDRD-101---&gt;Servicios Públicos
IDRD-102---&gt;Adición y/o Prorroga</t>
        </r>
      </text>
    </comment>
    <comment ref="D1055" authorId="2" shapeId="0" xr:uid="{00000000-0006-0000-0100-00003F000000}">
      <text>
        <r>
          <rPr>
            <b/>
            <sz val="9"/>
            <color indexed="81"/>
            <rFont val="Tahoma"/>
            <family val="2"/>
          </rPr>
          <t>Jenny Paola Lozano Bello:</t>
        </r>
        <r>
          <rPr>
            <sz val="9"/>
            <color indexed="81"/>
            <rFont val="Tahoma"/>
            <family val="2"/>
          </rPr>
          <t xml:space="preserve">
manejo forestal</t>
        </r>
      </text>
    </comment>
    <comment ref="D1056" authorId="2" shapeId="0" xr:uid="{00000000-0006-0000-0100-000040000000}">
      <text>
        <r>
          <rPr>
            <b/>
            <sz val="9"/>
            <color indexed="81"/>
            <rFont val="Tahoma"/>
            <family val="2"/>
          </rPr>
          <t>Jenny Paola Lozano Bello:</t>
        </r>
        <r>
          <rPr>
            <sz val="9"/>
            <color indexed="81"/>
            <rFont val="Tahoma"/>
            <family val="2"/>
          </rPr>
          <t xml:space="preserve">
48,240,000 por 1,13,4</t>
        </r>
      </text>
    </comment>
  </commentList>
</comments>
</file>

<file path=xl/sharedStrings.xml><?xml version="1.0" encoding="utf-8"?>
<sst xmlns="http://schemas.openxmlformats.org/spreadsheetml/2006/main" count="10646" uniqueCount="1115">
  <si>
    <t>Códigos UNSPSC
 (cada código separado por punto y coma (;))</t>
  </si>
  <si>
    <t>Modalidad de selección</t>
  </si>
  <si>
    <t>Tipo de contrato</t>
  </si>
  <si>
    <t>Descripción</t>
  </si>
  <si>
    <t>Fuente de los recursos (Nombre de la Fuente )</t>
  </si>
  <si>
    <t>Valor total estimado</t>
  </si>
  <si>
    <t>Valor estimado en la vigencia actual</t>
  </si>
  <si>
    <t>¿Se requieren vigencias futuras?</t>
  </si>
  <si>
    <t>Estado de solicitud de vigencias futuras</t>
  </si>
  <si>
    <t>Estudio de  conveniencia
(dd/mm/aaaa)</t>
  </si>
  <si>
    <t>* Fecha estimada de inicio de proceso de selección (Mes)</t>
  </si>
  <si>
    <t>Fecha estimada de presentación de ofertas (mes)</t>
  </si>
  <si>
    <t>Duración estimada del contrato (número)</t>
  </si>
  <si>
    <t>Duración estimada del contrato (intervalo: días, meses, años)</t>
  </si>
  <si>
    <t>Fecha suscripción Contrato (dd/mm/aaaa)</t>
  </si>
  <si>
    <t>Meta plan</t>
  </si>
  <si>
    <t>Recurso Humano
(Si / No)</t>
  </si>
  <si>
    <t>Numero de Contratistas</t>
  </si>
  <si>
    <t>Unidad de Contratación (referencia)</t>
  </si>
  <si>
    <t>Ubicación</t>
  </si>
  <si>
    <t>Nombre del Responsable</t>
  </si>
  <si>
    <t>Télefono</t>
  </si>
  <si>
    <t>Correo electrónico del responsable</t>
  </si>
  <si>
    <t>Proyecto de inversión o rubro de funcionamiento</t>
  </si>
  <si>
    <t>SI</t>
  </si>
  <si>
    <t>Área de Apoyo a la Contratación</t>
  </si>
  <si>
    <t>CO-DC-11001</t>
  </si>
  <si>
    <t>contratacion@idrd.gov.co</t>
  </si>
  <si>
    <t>1082 – Construcción y adecuación de parques y equipamientos para todos</t>
  </si>
  <si>
    <t>CCE-16</t>
  </si>
  <si>
    <t>Contrato de Prestación de servicios de Apoyo a la Gestión</t>
  </si>
  <si>
    <t xml:space="preserve">Prestar los Servicios de Apoyo a la gestión para la clasificación y organización de archivos, conforme a lo establecido en el Sistema Integral de Gestión Archivística </t>
  </si>
  <si>
    <t>3 - Administrar, Organizar y Custodiar el 100% del proceso de archivo y correspondencia</t>
  </si>
  <si>
    <t>Subdirección de Contratación</t>
  </si>
  <si>
    <t>Subdirección Administrativa y Financiera</t>
  </si>
  <si>
    <t>1148 – Fortalecimiento de la gestión institucional de cara a la ciudadanía.</t>
  </si>
  <si>
    <t>Contrato de Prestación de servicios Profesionales</t>
  </si>
  <si>
    <t xml:space="preserve">Prestar sus servicios profesionales para gestionar con oportunidad y calidad  las actividades requeridas para  el mantenimiento y mejora del   Sistema de Gestión   de la Calidad  bajo la norma NTCISO 9001:2015.  </t>
  </si>
  <si>
    <t>1 - Gestionar al 100% del plan de adecuación y sostenibilidad SIGD MIPG</t>
  </si>
  <si>
    <t>Contrato de Prestación de Apoyo a la gestión</t>
  </si>
  <si>
    <t xml:space="preserve">Prestar servicios técnicos de apoyo a la gestión en la Oficina de Control Disciplinario Interno del IDRD, realizando todas las actividades secretariales jurídicas dentro de las etapas procesales de las acciones disciplinarias. </t>
  </si>
  <si>
    <t>4 - Suministrar el 100% de los apoyos requeridos para el desarrollo de las actividades del proyecto</t>
  </si>
  <si>
    <t xml:space="preserve">Prestar servicios para apoyar la gestión a la oficina Asesora de Comunicaciones para la generación y revisión de contenidos digitales para ser difundidos a través de las redes sociales y en la pagina WEB del IDRD </t>
  </si>
  <si>
    <t xml:space="preserve">2 - Desarrollar 3 acciones para el mejoramiento del acceso a la información de cara a la ciudadanía </t>
  </si>
  <si>
    <t>Prestar servicios profesionales en la Oficina de Control Interno del IDRD, realizando las actividades necesarias para el desarrollo del Rol de Relación con Entes externos de control de que trata el Decreto 648 de 2017.</t>
  </si>
  <si>
    <t>Prestar servicios de apoyo a la gestión para realizar el acompañamiento en los diferentes temas administrativos propios de la Oficina de control Disciplinario Interno del IDRD.</t>
  </si>
  <si>
    <t>Prestar servicios profesionales como abogado a fin de avocar, impulsar, sustanciar y tramitar en primera instancia los procesos disciplinarios competencia de la Oficina de Control Disciplinario Interno del IDRD.</t>
  </si>
  <si>
    <t>Prestar servicios de apoyo a la gestión para realizar la asistencia técnica, operativa y administrativa en los temas propios del despacho de la Oficina de Control Disciplinario interno.</t>
  </si>
  <si>
    <t>Adición y prorroga (Número 2), contrato 0080 de 2019 cuyo objeto es: "Prestar sus servicios de apoyo a la gestión al Área de Costos y Estudios Económicos en las actividades relacionadas con el fincionamiento administrativo y elaboración de estudios de mercado para los diferentes procesos de selección que realiza la entidad."</t>
  </si>
  <si>
    <t>CCE-05</t>
  </si>
  <si>
    <t>1147 Deporte mejor para todos</t>
  </si>
  <si>
    <t>1146 Recreación activa 365</t>
  </si>
  <si>
    <t>1076 Rendimiento deportivo al 100x100</t>
  </si>
  <si>
    <t>NO</t>
  </si>
  <si>
    <t>1077 Tiempo Escolar Complementario</t>
  </si>
  <si>
    <t>N/A</t>
  </si>
  <si>
    <t>CCE-07</t>
  </si>
  <si>
    <t>Contrato de suministro</t>
  </si>
  <si>
    <t>Contratar el suministro de vestido y calzado de labor para los funcionarios y funcionarias del IDRD durante la vigencia 2020, que de conformidad con la normatividad vigente tengan derecho a ello, a través de bonos personalizados redimibles.</t>
  </si>
  <si>
    <t>3120201010006 Dotación</t>
  </si>
  <si>
    <t>CCE-10</t>
  </si>
  <si>
    <t>Aceptación de oferta</t>
  </si>
  <si>
    <t>Adición y prórroga a la aceptación de oferta No. 2629 de 2019 cuyo objeto es: "Prestar el servicio de hosting del Sitio Web del IDRD y Sub-sitios que requieran ser publicados por demanda ocasional, conforme a las especificaciones requeridas en la ficha técnica ."</t>
  </si>
  <si>
    <t>3120202030003004 Servicios de sumistro de infraestructura de hosting y de tecnología de la información (TI)</t>
  </si>
  <si>
    <t>Prestar sus servicios profesionales en el Instituto Distrital de Recreación y Deporte, actualizando el Plan Estratégico de Tecnologías de la Información PETI, elaborando los procesos de tecnología y acompañamiento a la implementación de gobierno en línea en la entidad de acuerdo a los lineamientos emitidos por MinTIC.</t>
  </si>
  <si>
    <t>2 - Realizar el 100% de la implementación, interoperabilidad y uso de los sistemas de información del IDRD.</t>
  </si>
  <si>
    <t>1200 – Mejoramiento de las tecnologías de la información orientado a la eficiencia</t>
  </si>
  <si>
    <t>Prestar sus servicios profesionales en el Instituto Distrital de Recreación y Deporte – IDRD –, realizando las actividades de análisis, revisión de información, optimización, configuración, instalación, manejo de base de datos, soporte técnico e integración de las nuevas funcionalidades del sistema de gestión documental Orfeo.</t>
  </si>
  <si>
    <t>Prestar sus servicios profesionales en el Instituto Distrital de Recreación y Deporte – IDRD –, realizando las actividades de análisis, configuración, administración, mantenimiento y soporte de las herramientas tecnológicas soportadas en software libre, así como apoyar la parte de infraestructura y seguridad aplicando las mejores prácticas.</t>
  </si>
  <si>
    <t>Prestar sus servicios profesionales en la oficina de sistemas para la creación, formulación, desarrollo y puesta en funcionamiento de diferentes aplicaciones móviles compatibles con sistema operativo Android y iOS requeridas por el IDRD, así como realizar la implementación, re-programación, actualización, mantenimiento y soporte a los diferentes requerimientos de aplicativos que le sean asignados.</t>
  </si>
  <si>
    <t>CCE-02</t>
  </si>
  <si>
    <t>Subdirección Técnica de Parques</t>
  </si>
  <si>
    <t>1145 – Sostenibilidad y mejoramiento de parques, espacios de vida</t>
  </si>
  <si>
    <t>CCE-04</t>
  </si>
  <si>
    <t xml:space="preserve"> Contrato de mantenimiento</t>
  </si>
  <si>
    <t>70171501;77121704;72154302</t>
  </si>
  <si>
    <t>CCE-06</t>
  </si>
  <si>
    <t xml:space="preserve"> Convenio interadministrativo</t>
  </si>
  <si>
    <t>83101501;83101601;83101801;83111501;83121703</t>
  </si>
  <si>
    <t>IDRD-101</t>
  </si>
  <si>
    <t xml:space="preserve"> Contrato de prestación de servicios profesionales</t>
  </si>
  <si>
    <t>CCE-99</t>
  </si>
  <si>
    <t>Otros</t>
  </si>
  <si>
    <t>Contratar la prestación del servicio de transporte terrestre automotor especial para las dependencias de la entidad que se requieran.</t>
  </si>
  <si>
    <t xml:space="preserve"> Contrato prestación de servicios</t>
  </si>
  <si>
    <t>Prestar los servicios de apoyo a la gestión para desarrollar e implementar las estrategias de comunicación y publicidad enfocadas en la divulgación y promoción del Sistema Distrital de Parques.</t>
  </si>
  <si>
    <t xml:space="preserve">Prestar servicios profesionales para apoyar la recopilación, clasificación, estructuración y análisis de documentos e investigaciones multisectoriales de escala distrital, nacional e internacional y para generar informes que permitan diseñar e implementar estrategias que fortalezcan los procesos de planeación del Proyecto de Inversión implementado por la Subdirección Técnica de Parques. </t>
  </si>
  <si>
    <t>Prestar los servicios profesionales para apoyar e implementar las actividades de planeación, gestión, seguimiento y control  presupuestal y financiero del proyecto de inversión de la Subdirección Técnica de Paques y  realizar el acompañamiento, revisión y análisis de la información financiera de los Contratos de Asociación Público Privada y de los demás contratos celebrados para el uso del espacio público administrado por el IDRD.</t>
  </si>
  <si>
    <t xml:space="preserve">Prestar los servicios profesionales para apoyar la gestión de los procesos de aprovechamiento económico y para realizar el tramite de viabilidad de los permisos que se requieren en el marco de la administración de los parques y escenarios administrados por el IDRD.  </t>
  </si>
  <si>
    <t xml:space="preserve">Prestar los servicios profesionales para recopilar, procesar, validar y análizar los gastos de administración, operación y mantenimiento que permita la evaluación y optimización  de costos de los parques y escenarios administrados por el IDRD.  </t>
  </si>
  <si>
    <t xml:space="preserve">Prestar los servicios profesionales en la realización de las actividades de manejo ambiental dirigidas al reporte del manejo de residuos de construcción y demolición  (RCD) y pozos profundos, visitas de control y seguimiento de la SDA que se desarrollan en los parques y escenarios administrados por el IDRD. . </t>
  </si>
  <si>
    <t>Prestar los servicios de apoyo a la gestión en la ejecución de actividades administrativas relacionadas con la ejecución, seguimiento y control del proyecto de "Sostenibilidad y mejoramiento de parques, espacios de vida".</t>
  </si>
  <si>
    <t>5 Prestar Servicios profesionales para realizar actividades de seguimiento y control de los contratos de mantenimiento de parques y escenarios administrados por el IDRD, y su respectiva interventoría, así como la formulación de estudios y documentos previos de los procesos de contratación, que le sean asignados en el marco del proyecto “Sostenibilidad y mejoramiento de parques, espacios de vida”.</t>
  </si>
  <si>
    <t>1 Prestar los servicios profesionales para gestionar procesos de comercialización de programas y eventos institucionales y aprovechamiento economico de parques y escenarios deportivos administrados por el IDRD, para la sostenibilidad del espacio público administrado y de los programas desarrollados en el marco del proyecto “Sostenibilidad y mejoramiento de parques, espacios de vida”.</t>
  </si>
  <si>
    <t>IDRD-100</t>
  </si>
  <si>
    <t>43231500; 43232300; 81112200</t>
  </si>
  <si>
    <t>Prestación de servicios proveedor exclusivo</t>
  </si>
  <si>
    <t>Adquisición, instalación y actualización de licencias y módulos para software georefenciador ArcGis (Standard y Basic) que posee el Instituto Distrital de
Recreación y Deporte – IDRD –</t>
  </si>
  <si>
    <t>3120202020003005 - Derechos de uso de productos de propiedad intelectual y otros productos similares</t>
  </si>
  <si>
    <t>Prestar sus servicios en el Instituto Distrital de Recreación y Deporte – IDRD –, en la administración, gestión, control de las bases de datos del Instituto con el fin de garantizar la confiabilidad y seguridad de la información que administra la entidad en sus sistemas de información.</t>
  </si>
  <si>
    <t>Prestar sus servicios profesionales en el Instituto Distrital de Recreación y Deporte – IDRD –, realizando la administración de servidores bajo la plataforma Windows Server y sus componentes, implementando políticas de seguridad y acompañamiento de segundo nivel.</t>
  </si>
  <si>
    <t>Prestar sus servicios profesionales en el Instituto Distrital de Recreación y Deporte – IDRD –, realizando las actividades de análisis, implementación, re-programación, actualización, mantenimiento y soporte a los diferentes requerimientos de aplicativos que le sean asignados.</t>
  </si>
  <si>
    <t>Prestar sus servicios profesionales en el Instituto Distrital de Recreación y Deporte – IDRD –, realizando las actividades diagnóstico, mantenimiento, documentación y administración de los componentes tecnológicos ubicados en la Sede Administrativa, Supercades, Parques y Escenarios Recreo-deportivos que posee la entidad.</t>
  </si>
  <si>
    <t>Prestar los servicios profesionales en la Subdirección Administrativa y financiera para realizar los diferentes informes de gestión, reporte de metas, planeación, ejecución, control y seguimiento de los planes y proyectos a cargo de la SAF así como liderar y consolidar los planes de mejoramiento y sus respectivas acciones de la mejora en los temas relacionados con los entes de control.</t>
  </si>
  <si>
    <t>Prestar los servicios de apoyo a la gestión para el soporte administrativo de los procedimientos de la Oficina Asesora de Jurídica del Sistema de Gestión de Calidad y en el fortalecimiento de la gestión y administración documental.</t>
  </si>
  <si>
    <t>3120202030003013 Otros servicios profesionales y técnicos ncp</t>
  </si>
  <si>
    <t>Adición y prórroga No. 2 a la Aceptación de Oferta No. 2845,  cuyo objeto es "Prestar el servicio profesional  de monitoreo medios de comunicación ( prensa, radio, televisión, redes sociales e internet ) sobre la informacion difundida que vincule o se relacione con el Instituto Distrital de Rereacion y Deporte -IDRD"</t>
  </si>
  <si>
    <t>Prestar servicios profesionales en el Área Financiera del IDRD para apoyar las actividades y compromisos de seguimiento resultantes de los procesos de ejecución presupuestal.</t>
  </si>
  <si>
    <t>Prestar servicios profesionales para realizar inspecciones de seguridad a los parques y escenarios administrados por el IDRD y para apoyar la implementación de las actividades que se desarrollen en el marco del Sistema de Gestión de Seguridad y Salud en el Trabajo en estos espacios.</t>
  </si>
  <si>
    <t>Adición y prórroga al contrato de Prestación de servicios profesionales No. 2112-2019 cuyo objeto es: "Prestar sus servicios profesionales en relación con todas las actividades referentes a la implementación del Sistema de Gestión del IDRD, basado en el Modelo Integrado de Planeación y Gestión, así como en el seguimiento y mantenimiento del Sistema de Gestión de la Calidad NTC ISO 9001: 2015."</t>
  </si>
  <si>
    <t>Contrato de Prestación de servicios</t>
  </si>
  <si>
    <t>Prestar servicios profesionales para gestionar y liderar los procesos de articulación local requeridos en el marco del Proyecto “Sostenibilidad y mejoramiento de parques, espacios de vida.</t>
  </si>
  <si>
    <t>Prestar los servicios profesionales para realizar el análisis, mejoramiento, actualización y control bajo los lineamientos del Modelo Integrado de Planeación y Gestión de los procesos y procedimientos administrativos y operativos que promueven la participación ciudadana y las relaciones interinstitucionales a nivel local para el fortalecimiento del Sistema Distrital de Parques.</t>
  </si>
  <si>
    <t>Adición y prorroga del Contrato de Prestación de servicios Profesionales No. 137 de 2019, cuyo objeto es: "Prestar los Servicios Profesionales en la Gestión, Administración y distribución de la correspondencia desde el ingreso a la entidad hasta su disposición final, así mismo responder por la organización, inventarios, transferencias y custodia de los archivos ubicados en la central de correspondencia.  Apoyar  en todos los procesos como clasificación y direccionamiento de los documentos físicos a través del SGDA ORFEO. Entrega de los documentos fisicos a las dependencias y la distribución de las comunicaciones de salida de la entidad, conforme al SIGA y lo establecido por el Archivo General de la Nación AGN y el Archivo Distrital.</t>
  </si>
  <si>
    <t>43233500;
81111800</t>
  </si>
  <si>
    <t>Orden de compra</t>
  </si>
  <si>
    <t>Adquirir buzones de correo electrónico, herramientas de colaboración y bolsa de horas de servicio sobre la plataforma definida para el Instituto Distrital de Recreación y Deporte – IDRD – con Google Apps.</t>
  </si>
  <si>
    <t>Prestar sus servicios profesionales como apoyo a la implementación del Sistema de Gestión de Seguridad y Salud en el Trabajo y Bienestar Laboral, liderado por el Área de Desarrollo Humano</t>
  </si>
  <si>
    <t>NA</t>
  </si>
  <si>
    <t xml:space="preserve">N/A </t>
  </si>
  <si>
    <t>312020208 Salud Ocupacional</t>
  </si>
  <si>
    <t>84131500; 84131600</t>
  </si>
  <si>
    <t xml:space="preserve">Contratar pólizas que amparen,  vida deudores hipotecarios del IDRD,  accidentes personales y vida niños(as) hijos(as) de los servidores públicos de la entidad en las jornadas de recreación programadas para la vigencias 2020 y el seguro obligatorio de accidentes de tránsito - SOAT para el parque automotor de propiedad del  Instituto Distrital de Recreación y Deporte -IDRD.  </t>
  </si>
  <si>
    <t>3120202020001007 Servicios de seguros de vehículos automotores</t>
  </si>
  <si>
    <t>3120202020001012 Otros servicios de seguros distintos de los seguros de vida n.c.p.</t>
  </si>
  <si>
    <t>Prestar sus servicios profesionales a la Dirección General, en el fortalecimiento de la gestión administrativa a través de instrumentos jurídicos que contribuyan a la adecuada comunicación entre las distintas dependencias del IDRD y fungir como enlace con las diferentes entidades nacionales y distritales en las gestiones que se requieran por parte de la Dirección.</t>
  </si>
  <si>
    <t>92121504;92121502;92121701</t>
  </si>
  <si>
    <t>Contrato prestación de servicios</t>
  </si>
  <si>
    <t>Adición 2 y prórroga No. 3 al contrato de prestacion de servicios No. 2285 de 2018 , que tiene como objeto “Contratar la prestación del servicio integral de seguridad privada en las modalidades móvil, sin armas, con medios de apoyo humano, tecnológicos y caninos, para la permanente y adecuada protección, custodia, amparo y salvaguarda de los bienes muebles e inmuebles en la sede administrativa, predios, parques y escenarios administrados por el IDRD, así como de aquellos por lo que le correspondiere velar en virtud de disposición legal, contractual o convencional”.</t>
  </si>
  <si>
    <t>3120202030005001 Servicios de protección (guardas de seguridad)</t>
  </si>
  <si>
    <t>Licitación</t>
  </si>
  <si>
    <t>Prestar sus servicios profesionales como abogado de la Oficina Asesora Jurídica en los asuntos; jurídicos, prejudiciales y judiciales de competencia e interés del Instituto Distrital de Recreación y Deporte IDRD.</t>
  </si>
  <si>
    <t>73152108;
39121002</t>
  </si>
  <si>
    <t>Adición y prórroga al contrato de prestación de servicios No. 3697 de 2019 cuyo objeto es: "Realizar el mantenimiento preventivo y correctivo con suministro de repuestos para Unidades de Potencia Ininterrumpida (UPS) del Instituto Distrital de Recreación y Deporte".</t>
  </si>
  <si>
    <t>3120101010006 Maquinaria y aparatos eléctricos</t>
  </si>
  <si>
    <t>3120202030006005 Servicios de mantenimiento y reparación de otra maquinaria y otro equipo</t>
  </si>
  <si>
    <t>Prestar sus servicios profesionales en la Oficina de Control Interno del IDRD, realizando monitoreos, evaluaciones y seguimiento a la gestión del riesgo en el IDRD, de conformidad con lo establecido en el Decreto 648 de 2017.</t>
  </si>
  <si>
    <t>PRESTAR LOS SERVICIOS PROFESIONALES ESPECIALIZADOS, PARA REALIZAR EL SEGUIMIENTO TÉCNICO, ADMINISTRATIVO Y FINANCIERO DE LAS ACTIVIDADES QUE DESARROLLA LA SUBDIRECCIÓN TÉCNICA DE PARQUES PARA LA SOSTENIBILIDAD DEL SISTEMA DISTRITAL DE PARQUES, EN EL MARCO DEL PROYECTO DE INVERSIÓN "SOSTENIBILIDAD Y MEJORAMIENTO DE PARQUES, ESPACIOS DE VIDA"</t>
  </si>
  <si>
    <t>Prestar servicios profesionales especializados para realizar el seguimiento de la planta física de los modulos o espacios adjudicados a terceros mediante contratos de aprovechamiento económico con el fin de verificar su estado y uso y apoyar el seguimiento técnico, administrativo y financiero de estos contratos y convenios para garantizar su adecuada ejecución.</t>
  </si>
  <si>
    <t>Prestar servicios profesionales para el control, seguimiento y cuidado de la fauna que se encuentra presente dentro del Sistema Distrital de Parques.</t>
  </si>
  <si>
    <t>Prestar servicios profesionales a la Oficina Asesora de Comunicaciones como graficador e ilustrador y en la generación de contenidos para la divulgación de mensajes institucionales,  para el fortalecimiento de la gestión e imagen institucional.</t>
  </si>
  <si>
    <t>Convenio interadministrativo</t>
  </si>
  <si>
    <t>Prestar e implementar la conectividad para internet y telefonia IP para la sede administrativa y escenarios del IDRD conforme a los requerimientos técnicos definidos con sus servicios asociados.</t>
  </si>
  <si>
    <t>3120202030004003 - Servicios de transmisión de datos</t>
  </si>
  <si>
    <t xml:space="preserve">Adición y prórroga No. 2 al contrato 046 de 2019, cuyo objeto es: "Prestar servicios profesionales especializados, para asesorar jurídicamente en materia contractual y en actuaciones administrativas, los asuntos sometidos a consideración o respecto de los que se solicite su evaluación en el marco del proyecto sostenibilidad y mejoramiento de parques, espacios de vida”.  </t>
  </si>
  <si>
    <t>81112200;
81112300</t>
  </si>
  <si>
    <t>3120202030006003 - Servicios de mantenimiento y reparación de computadores y equipo perisférico</t>
  </si>
  <si>
    <t xml:space="preserve">72102106; 72102103; 76101503	</t>
  </si>
  <si>
    <t>Adición y prórroga al contrato No. 2257 de 2018 - Contratar la prestación de servicio de aseo general con suministro de personal, maquinaria, herramienta e insumos para las instalaciones de los parques administrados por el IDRD catalogados como grandes escenarios, parques metropolitanos, zonales y regionales y en la Sede Administrativa del IDRD.</t>
  </si>
  <si>
    <t xml:space="preserve">Prestar los servicios profesionales para realizar el análisis, mejoramiento, actualización y control bajo los lineamientos del Modelo Integrado de Planeación y Gestión de los procesos y procedimientos de la Subdirección Técnica de Parques.. </t>
  </si>
  <si>
    <t>Prestar servicios profesionales para estructurar, implementar y hacer seguimiento desde el componente ambiental a la adopción de tecnología e infraestructura verde dentro del Sistema Distrital de parques.</t>
  </si>
  <si>
    <t>Prestar servicios profesionales para apoyar las actividades de seguimiento y control del componente ambiental de los contratos celebrados por la Subdirección Técnica de Parques y la formulación de estudios y documentos previos de los procesos de contratación requeridos en el marco del proyecto de inversión de la Subdirección.</t>
  </si>
  <si>
    <t>43232800;
43232900;
81111800;
81112200</t>
  </si>
  <si>
    <t>Prestar el servicio de renovación del licenciamiento, garantía, soporte y mantenimiento de la plataforma de comunicaciones del Instituto Distrital de Recreación y Deporte -IDRD- soportada bajo el fabricante Cisco Systems a través de su servicio de SmartNET Total Care y Meraki Enterprise Licence, descritas en las especificaciones técnicas.</t>
  </si>
  <si>
    <t>43231500;
43231600;
81112200</t>
  </si>
  <si>
    <t>Contratar la renovación de las licencias del módulo de presupuesto y licitaciones, incluyendo actualización, mantenimiento, soporte técnico, servicio de implementación y entrenamiento para el esquema de licenciamiento del Software CIO VESTA – Control Integral de Obras para el Instituto Distrital de Recreación y Deporte – IDRD –.</t>
  </si>
  <si>
    <t>3120202010002 Servicios de transporte pasajeros</t>
  </si>
  <si>
    <t>3120202030005003 Servicios de copia y reproducción</t>
  </si>
  <si>
    <t>3120202030002001 Servicios de documentación y certificación jurídica</t>
  </si>
  <si>
    <t>Creación Caja Menor Subdirección Administrativa y Financiera para la vigencia 2020</t>
  </si>
  <si>
    <t>3120201020001 productos de madera, corcho, cesteria y esparteria</t>
  </si>
  <si>
    <t>3120201020004 Químicos Básicos</t>
  </si>
  <si>
    <t>3120201020005 Otros Productos químicos; fibras artificiales (o fibras insdustriales hechas por el hombre)</t>
  </si>
  <si>
    <t>3120201020006 Productos de caucho y plástico</t>
  </si>
  <si>
    <t>3120201030001 Metáles Básicos</t>
  </si>
  <si>
    <t>3120201030002 Productos metálicos elaborados (excepto, maquinaria y equipo)</t>
  </si>
  <si>
    <t>3120202010005 Servicios de parqueaderos</t>
  </si>
  <si>
    <t>3120202030006007 Servicios de instalación (distitnos de los servicios de construcción)</t>
  </si>
  <si>
    <t>3120202030007002 Servicios de impresión</t>
  </si>
  <si>
    <t>3120201020002 pasta o pulpa, papel o productos de papel impresos y artículos relacionados</t>
  </si>
  <si>
    <t>3120201020008 Muebles y otros bienes transportables ncp</t>
  </si>
  <si>
    <t>Prestar el servicio de software update license &amp; support a los productos Oracle Database Standard Edition - Named User Perpetual para 25 usuarios y Oracle Database Standard Edition- Processor Perpetual para una (1) licencia.</t>
  </si>
  <si>
    <t>Prestar sus servicios profesionales formular las estrategias en formación ciudadana para los habitantes de Bogotá, a través de los programas recreodeportivos con el fin de promover el buen uso, la apropiación, la sostenibilidad física y social de los parques administrados por el IDRD.</t>
  </si>
  <si>
    <t>Prestar sus servicios profesionales para planear, a través de los proyectos de inversión  formular e implementar las estrategias del sistema deportivo de Bogotá, con el fin de promover el buen uso, la apropiación, la sostenibilidad física y social de los parques administrados por el IDRD.</t>
  </si>
  <si>
    <t>Adición y Prórroga No. 2 al contrato de prestación de servicios No. 3266-2019, cuyo objeto es: “Prestar servicios para apoyar la gestión a la oficina Asesora de Comunicaciones para la generación de contenidos digitales para ser difundidos a través de las redes sociales y en la pagina WEB del IDRD”</t>
  </si>
  <si>
    <t>3102020208 Salud Ocupacional</t>
  </si>
  <si>
    <t>Adición y Prorroga No. 2 del contrato 1570/2019 cuyo objeto es "Prestar sus servicios profesionales en el Instituto Distrital de Recreación y Deporte – IDRD –, realizando la administración de servidores bajo la plataforma Windows Server y sus componentes, implementando políticas de seguridad y acompañamiento de segundo nivel "</t>
  </si>
  <si>
    <t>Adición y prórroga contrato No 71/2019 cuyo objeto es "Prestar sus servicios profesionales en la oficina de sistemas para la creación, formulación, desarrollo y puesta en funcionamiento de diferentes aplicaciones móviles compatibles con sistema operativo Android y iOS requeridas por el IDRD, así como realizar la implementación, re-programación, actualización, mantenimiento y soporte a los diferentes requerimientos de aplicativos que le sean asignados”.</t>
  </si>
  <si>
    <t>Adición y prórroga contrato No 123/2019 cuyo objeto es "Prestar sus servicios profesionales en el Instituto Distrital de Recreación y Deporte – IDRD –, realizando las actividades de análisis, configuración, administración, mantenimiento y soporte de las herramientas tecnológicas soportadas en software libre, así como apoyar la parte de infraestructura y seguridad aplicando las mejores prácticas”.</t>
  </si>
  <si>
    <t>Adición y prórroga contrato No 164/2019 cuyo objeto es "Prestar sus servicios profesionales en el Instituto Distrital de Recreación y Deporte – IDRD –, realizando las actividades de análisis, revisión de información, optimización, configuración, instalación, manejo de base de datos, soporte técnico e integración de las nuevas funcionalidades del sistema de gestión documental Orfeo”.</t>
  </si>
  <si>
    <t>Adición y prórroga contrato No 139/2019 cuyo objeto es "Prestar sus servicios profesionales en el Instituto Distrital de Recreación y Deporte, actualizando el Plan Estratégico de Tecnologías de la Información PETI, elaborando los procesos de tecnología y acompañamiento a la implementación de gobierno en línea en la entidad de acuerdo a los lineamientos emitidos por MinTIC”.</t>
  </si>
  <si>
    <t>Adición y prórroga contrato No 65/2019 cuyo objeto es "Prestar sus servicios profesionales en el Instituto Distrital de Recreación y Deporte – IDRD –, realizando las actividades de análisis, implementación, re-programación, actualización, mantenimiento y soporte a los diferentes requerimientos de aplicativos que le sean asignados”.</t>
  </si>
  <si>
    <t>Adición y prorroga contrato No 111/2019 cuyo objeto es "Prestar sus servicios profesionales en el Instituto Distrital de Recreación y Deporte – IDRD –, realizando el acompañamiento en la implementación, monitoreo, seguimiento, configuración de políticas, procedimientos y mantenimiento del Sistema de Gestión de Seguridad de la Información SGSI”.</t>
  </si>
  <si>
    <t>Adición y prorroga No. 2 del contrato No 1868/2019 cuyo objeto es "Prestar sus servicios en el Instituto Distrital de Recreación y Deporte – IDRD –, en la administración, gestión y control de la base de datos Oracle, con el fin de garantizar la confiabilidad y seguridad de la información que administra la entidad en sus sistemas de información."</t>
  </si>
  <si>
    <t>Adición y prorroga No. 2 del contrato 1544/2019 cuyo objeto es "Prestar sus servicios profesionales en el Instituto Distrital de Recreación y Deporte -IDRD- realizando las actividades diagnóstico, mantenimiento, documentación y administración de los componentes tecnológicos ubicados en el Estadio Nemecio Camacho EL Campin, bodega puente Aranda y UCAD”.</t>
  </si>
  <si>
    <t>Prestar  los servicios profesionales  a la Subdirección Administrativa y Financiera  en la Proyección  y elaboración de informes de seguimiento a la ejecución contractual a través del Plan Anual de Adquisiciones así como elaborar los informes y documentos requeridos  sobre los recursos a cargo de la Subdirección Administrativa y Financiera.</t>
  </si>
  <si>
    <t>Adición y prorroga Contrato de prestación de servicios de apoyo a la gestión No. 3325/2019, cuyo objeto es “Prestar su servicios en la realización de actividades administrativas y relacionadas con los procesos a cargo de la oficina de Control Disciplinario Interno”.</t>
  </si>
  <si>
    <t>Prestar los servicios profesionales de carácter jurídico en la Subdirección Administrativa y Financiera, así como realizar la planeación, seguimiento en la etapa precontractual, contractual y poscontractual en todos los asuntos de competencia de la SAF al igual al acompañamiento en los temas relacionados con los entes de control</t>
  </si>
  <si>
    <t>Creación Caja Menor de la oficina Asesora jurídica para la vigencia 2020</t>
  </si>
  <si>
    <t>Adición y prorroga No.1 al contrato de prestacion de servicios No. 3647, cuyo objeto es "Prestar los servicios profesionales  a la Oficina Asesora de Comunicaciones para el diseño de piezas institucionales requeridas por el IDRD para el fortalecimiento de su imagen institucional".</t>
  </si>
  <si>
    <t>Adición y prorroga No. 2 al contrato de prestación de servicios No. 720 - 2019, cuyo objeto es "Prestar los servicios Profesionales en Diseño Grafico a la Oficina Asesora de Comunicaciones para el diseño de pieza institucionales requeridas por el IDRD para el fortalecimiento de su imagen institucional".</t>
  </si>
  <si>
    <t>Adición y prorroga No. 2 al contrato de prestación de servicios No. 1148 - 2019, cuyo objeto es "Prestación los servicios de apoyo logístico  en las actividades propias que debe realizar la Oficina Asesora de Comunicaciones para el fortalecimiento de la imagen institucional del IDRD</t>
  </si>
  <si>
    <t>Adición y prorroga contrato de prestación de servicios profesionales No. 170 de 2019, cuyo objeto es: "Prestar servicios profesionales a la Oficina de Control Disciplinario Interno, en el tramite de las actuaciones disciplinarias que se requieran y adelanten por dicha oficina".</t>
  </si>
  <si>
    <t>Adición y prorroga contrato de prestación de servicios profesionales No. 130 de 2019, cuyo objeto es: "Prestar servicios profesionales a la Oficina de Control Disciplinario Interno, en el tramite de las actuaciones disciplinarias que se requieran y adelanten por dicha oficina".</t>
  </si>
  <si>
    <t>Adicion y prorroga No. 1 para el contrato No. 487 de 2019 cuyo objeto es "Prestar los servicios profesionales como Instructor de voleibol para guiar la práctica y entrenamiento deportivo en esta disciplina, beneficiando la salud física y mental de funcionarios y contratistas de la Sede Administrativa".</t>
  </si>
  <si>
    <t>Adicion y prorroga No. 1 para el contrato No. 356 de 2019 cuyo objeto es "Prestar los servicios profesionales como Instructor de gimnasio para guiar las rutinas físicas, la práctica deportiva y el uso adecuado de las herramientas y demás elementos que conforman el gimnasio de la sede administrativa del IDRD, así como gestionar y promover diferentes rutinas grupales, actividades físicas y de entrenamiento deportivo dirigidas a los usuarios del gimnasio.</t>
  </si>
  <si>
    <t>Adicion y prorroga No. 1 para el contrato No. 355 de 2019 cuyo objeto es "Prestar sus servicios como instructor deportivo con el fin de orientar a los servidores públicos del Idrd en la práctica y entrenamiento de natación,  dirigido a funcionarios y contratistas de la Sede Administrativa".</t>
  </si>
  <si>
    <t>Adicion y prorroga No. 1 para el contrato No. 381 de 2019 cuyo objeto es "Prestar los servicios de orientación y acompañamiento como instructor en la disciplina de Atletismo para guiar el entrenamiento de funcionarios y contratistas de la Sede Administrativa del IDRD, contribuyendo a mejorar su salud física y mental.</t>
  </si>
  <si>
    <t>Adición y prorroga al contrato de Prestación de setrvicios Profesionales No. 0334 - 2019 cuyo objeto es: Prestar sus servicios profesionales en el seguimiento y control de los asuntos que se tramiten en la Secretaria General confrme a los procesos y procedimientos del SIG, asi como el seguimiento a temas administrativos y presupuestales.</t>
  </si>
  <si>
    <t>2 PRESTAR SERVICIOS DE PROFESIONALES  PARA APOYAR  LA  GESTION RELACIONADA CON EL LEVANTAMIENTO DEL INVENTARIO  DE LA INFRAESTRUCTURA  Y DIAGNOSTICO DE ,MANTENIMIENTO DE PARQUES Y ESCENARIOS EN EL MARCO DEL PROYECTO  SOSTENIBILIDAD Y MEJORAMIENTO DE PARQUES ESPACIOS DE VIDA</t>
  </si>
  <si>
    <t>70111501;70111502;70111503;70111706;70111707;70111710;70111713;70121901;70121902;72102902;72102905</t>
  </si>
  <si>
    <t>Adición y prorroga Nº 1. al Contrato Nº 2896 de 2019 cuyo objeto es: "Contratar por el sistema de precios unitarios el mantenimiento integral de zonas verdes del Parque Regional La Florida, donde se incluye el corte de césped, barrido plateo de árboles, recolección y la disposición final de residuos".</t>
  </si>
  <si>
    <t>Adición y prórroga Nº 1 al contrato 2185 de 2019, cuyo objeto es "prestar los servicios profesionales para realizar la consolidación e informes de ingresos por aprovechamiento económico, el seguimiento y control a los procedimientos  administrativo y financiero del proceso de administración y mantenimiento de parques y escenarios administrados por el IDRD, en marco del proyecto “sostenibilidad y mejoramiento de parques, espacios de vida”</t>
  </si>
  <si>
    <t>Adición y prórroga nº 1 al contrato 2979 de 2019 prestar servicios profesionales para realizar actividades de promoción aprovechamiento y adecuada utilización de los parques administrados por el IDRD en el marco del proyecto sostenibilidad y mejoramiento de parques espacios de vida</t>
  </si>
  <si>
    <t>Adición y prórroga nº 1 al contrato 3094 de 2019 prestar servicios profesionales para realizar actividades de promoción  aprovechamiento  y adecuada  utilización de los parques  administrados por el IDRD en el marco del proyecto sostenibilidad y mejoramiento de parques espacios de vida</t>
  </si>
  <si>
    <t>Adición y prórroga nº 1 al contrato 3096 de 2019 prestar servicios profesionales para realizar actividades de promoción  aprovechamiento  y adecuada  utilización de los parques  administrados por el IDRD en el marco del proyecto sostenibilidad y mejoramiento de parques espacios de vida</t>
  </si>
  <si>
    <t>Adición y prórroga nº 1 al contrato 3114 de 2019 prestar servicios profesionales para realizar actividades de promoción  aprovechamiento  y adecuada  utilización de los parques  administrados por el IDRD en el marco del proyecto sostenibilidad y mejoramiento de parques espacios de vida</t>
  </si>
  <si>
    <t>Prestar los servicios profesionales para la generación, supervisión y revisión de contenidos periodísticos y comunicacionales, que sean requeridos por la Oficina Asesora de Comunicaciones del IDRD para el fortalecimiento de la imagen institucional.</t>
  </si>
  <si>
    <t>Prestar los servicios profesionales para el cubrimiento periodístico de los diferentes eventos y actividades que realiza el IDRD para el  fortalecimiento de la imagen institucional.</t>
  </si>
  <si>
    <t xml:space="preserve">Prestar los servicios profesionales al Instituto Distrital de Recreación y Deporte para realizar el análisis y seguimiento a proyectos, metas, ejecución presupuestal y otros temas estratégicos de la entidad en coordinación con las diferentes áreas del IDRD </t>
  </si>
  <si>
    <t xml:space="preserve">80111620
</t>
  </si>
  <si>
    <t>Prestar sus servicios profesionales a la direccion General, en el fortalecimiento de la gestion administrativa a traves de instrumentos juridicos que contribuyan a la adecuada comunicación entre las distintas dependencias del IDRD y fungir como enlace con las diferentes entidades nacionales y distritales en las gestiones que se requieran por parte de la Direccion.</t>
  </si>
  <si>
    <t>Contratar bajo la modalidad de outsourcing la prestación  del servicio integral de fotocopiado blanco y negro, fotocopias en color, velobind, foto planos y demás que se requieran por parte del IDRD.</t>
  </si>
  <si>
    <t>Adición y prórroga al contrato 2925 de 2019 que tiene por objeto "Contratar el servicio de fumigación para insectos, control de roedores y desinfección de áreas en los diferentes parques administrados por el IDRD, ubicados en Bogotá D.C y en la Sede Administrativa del IDRD".</t>
  </si>
  <si>
    <t>3120202030005002 Servicios de limpieza general</t>
  </si>
  <si>
    <t>Prestar los servicios profesionales como abogado en la Oficina Asesora Jurídica, efectuando revisión de legalidad a actos administrativos de cargas urbanísticas y pasivos exigibles, así como ejerciendo la representación del Instituto en trámites extrajudiciales y judiciales, que asigne el supervisor.</t>
  </si>
  <si>
    <t>Prestar sus servicios profesionales al Instituto Distrital de recreación y Deporte en el área de nómina en materia de trámites administrativos relacionados con la liquidación de nómina de acuerdo con los lineamientos establecidos con la normatividad vigente.</t>
  </si>
  <si>
    <t>Prestación de servicios de apoyo a la gestión para la realización de videos y fotografía necesarios para el cubrimiento de las actividades y eventos que realiza el IDRD.</t>
  </si>
  <si>
    <t>Prestación de servicios de apoyo para el registro y cubrimiento fotográfico y de video en formato digital de los eventos y actividades que realiza el IDRD.</t>
  </si>
  <si>
    <t>Prestar sus servicios al Instituto Distrital de Recreación y Deporte, realizando las actividades de soporte técnico de primer nivel de acuerdo a los casos asignados en la mesa de ayuda en la sede administrativa, Supercades, Parques y Escenarios.</t>
  </si>
  <si>
    <t>Prestar sus servicios en el Instituto Distrital de Recreación y Deporte – IDRD –, realizando las actividades de levantamiento de requerimientos, soporte, documentación e implantación de los diferentes aplicativos que le sean asignados.</t>
  </si>
  <si>
    <t>Prestar sus servicios al Instituto Distrital de Recreación y Deporte – IDRD –, realizando el análisis, organización, gestión, control, seguimiento y solución a las solicitudes de soporte tecnológico realizadas por los usuarios de la Sede Administrativa, Supercades, Parques y Escenarios a través de la mesa de ayuda (GLPI).</t>
  </si>
  <si>
    <t>Prestar sus servicios al Instituto Distrital de Recreación y Deporte – IDRD –, realizando la administración de las plataformas de virtualización, antivirus, almacenamiento y respaldo de la red institucional y sus componentes.</t>
  </si>
  <si>
    <t>Prestar sus servicios profesionales en el Instituto Distrital de Recreación y Deporte -IDRD- en la formulación, desarrollo y entrega de aplicaciones moviles para plataformas Android e iOS requeridas por la entidad, así como realizar la implementación, re-programación, actualización, mantenimiento y soporte a los diferentes requerimientos de aplicativos que le sean asignados.</t>
  </si>
  <si>
    <t>Prestar sus servicios profesionales en el Instituto Distrital de Recreación y Deporte – IDRD –, realizando el acompañamiento en la implementación, monitoreo, seguimiento, configuración de políticas, procedimientos y mantenimiento del Sistema de Gestión de Seguridad de la Información SGSI</t>
  </si>
  <si>
    <t>Prestar sus servicios profesionales en el Instituto Distrital de Recreación y Deporte – IDRD –, en la instalación, configuración, administración y soporte técnico del Sistema de Información Gerencial Integrado SIGI (SEVEN-ERP y KACTUS-HR)</t>
  </si>
  <si>
    <t>Prestar los servicios profesionales en la implementación y sostenibilidad del Plan Institucional de Gestión Ambiental PIGA de la Sede Administrativa del IDRD.</t>
  </si>
  <si>
    <t>Prestar servicios profesionales para la administración del sistema de información seven - Predis alimentando y conciliando diariamente el reporte presupuestal del IDRD, así como contribuir en la implementación del nuevo sistema de información de la Secretaria de Hacienda para el IDRD.</t>
  </si>
  <si>
    <t>Prestar servicios profesionales en la Oficina de Control Interno del IDRD, realizando monitoreos, evaluaciones, auditorías y seguimiento al Sistema de Control Interno del Instituto, en el marco del Rol de Evaluación y Seguimiento de que trata el Decreto 648 de 2017, específicamente para el desarrollo de auditorías internas de control interno.</t>
  </si>
  <si>
    <t>Prestar servicios profesionales en la Oficina de Control Interno del IDRD, realizando las actividades propuestas en el Plan Anual de Auditoría para el desarrollo del rol Enfoque hacia la prevención de que trata el Decreto 648 de 2017.</t>
  </si>
  <si>
    <t>Prestar servicios profesionales en la Oficina de Control Interno del IDRD, realizando monitoreos, evaluaciones y seguimiento al Sistema de Control Interno del Instituto, en el marco del Rol de Evaluación y Seguimiento de que trata el Decreto 648 de 2017, específicamente para la elaboración de Informes Normativos.</t>
  </si>
  <si>
    <t>Prestar servicios profesionales en la Oficina de Control Interno del IDRD, realizando auditorías y seguimientos al proceso Gestión de Tecnologías de la Información y Comunicaciones del IDRD, en el marco del Rol de Evaluación y Seguimiento de que trata el Decreto 648 de 2017.</t>
  </si>
  <si>
    <t>Prestar servicios en la Oficina de Control Interno del IDRD, realizando actividades de apoyo técnico en los monitoreos, evaluaciones, auditorias y seguimientos al Sistema de Control Interno del Instituto, así como al desarrollo de las actividades necesarias para la ejecución de los roles legalmente asignados a la OCI.</t>
  </si>
  <si>
    <t>Prestar los servicios profesionales en el área de la Tesorería General del IDRD, realizando el registro, seguimiento, ejecución, control de los pagos, conciliaciones y demás egresos realizados por la Tesorería General, bien sea de recursos administrativos o transferencias y los pagos con fuente sistema General de Participaciones.</t>
  </si>
  <si>
    <t>Prestar los servicios profesionales realizando las actividades requeridas por los clientes internos y externos conforme a la reglamentación existente, sobre el prestamo por uso de los salones que conforman el espacio denominado Salón Presidente, así como aquellos espacios que no generan ingreso a la Entidad, ubicados en la sede administrativa del Instituto Distrital de Recreación y Deporte -IDRD.</t>
  </si>
  <si>
    <t xml:space="preserve">Prestar los servicios profesionales orientar jurídicamente en la construcción y desarrollo de las etapas pre-contractual, contractual y postcontractual de los procesos de contratación que se adelanten en el Instituto  Distrital de Recreacion y Deporte- IDRD. </t>
  </si>
  <si>
    <t xml:space="preserve">Prestar servicios profesionales para el desarrollo, acompañamiento y soporte jurídico de los procesos contractuales, precontractuales que adelante el Instituto  Distrital de Recreacion y Deporte- IDRD. </t>
  </si>
  <si>
    <t>78181500;15121501</t>
  </si>
  <si>
    <t>Realizar el mantenimiento preventivo y correctivo a los vehículos que integran el parque automotor del IDRD.</t>
  </si>
  <si>
    <t>Prestar los servicios profesionales a la Oficina Asesora de Comunicaciones para generar guiones y libretos que sirvan de insumo para la realización de videos y fotografía necesarios para el cubrimiento de las actividades y eventos que realiza el IDRD para el fortalecimiento de su imagen institucional.</t>
  </si>
  <si>
    <t>Prestar sus servicios profesionales al Área de Talento Humano de la Subdirección Administrativa y Financiera, para la planeación, seguimiento, vigilancia y control de la gestión de las actividades propias del Área</t>
  </si>
  <si>
    <t>Prestar servicios profesionales para la edición, generación de contenidos  y realización de videos y material audiovisual de temas estratégicos y claves relacionados con el IDRD, realizando la obtención, producción y edición del material comunicacional para diferentes medios y plataformas</t>
  </si>
  <si>
    <t>Prestar sus servicios de apoyo a la gestión en el área de Nómina del Instituto Distrital de Recreación y Deporte, realizando el manejo de seguridad social de acuerdo con los lineamientos establecidos en la normatividad vigente.</t>
  </si>
  <si>
    <t xml:space="preserve">Prestar sus servicios profesionales de carácter jurídico en todos los asuntos de competencia del área de Nómina del Instituto Distrital de Recreación y Deporte  apoyando principalmente los temas relacionados con derecho laboral. </t>
  </si>
  <si>
    <t xml:space="preserve">Contratar la prestación de servicios profesionales especializados para liderar las actividades de asesoría, revisión y análisis de requisitos y condiciones financieras propuestas en los proyectos de Asociación Público Privada, y realizar el análisis financiero y económico de los contratos celebrados por el IDRD como resultado de los proyectos de APP en el marco del proyecto Sostenibilidad y Mejoramiento de parques Espacios de Vida. </t>
  </si>
  <si>
    <t>Prestar los servicios de apoyo a la gestión en la atención a la ciudadanía y tramitar la documentación física y electrónica propia del proceso de adquisición de bienes y servicios.</t>
  </si>
  <si>
    <t>Prestar sus servicios de apoyo a la gestión y la consecución de información que se requiera en la implementación del proceso de digitalización de historias laborales del Área de Talento Humano del IDRD</t>
  </si>
  <si>
    <t xml:space="preserve">Prestar sus servicios profesionales en el área de nómina del Instituto Distrital de recreación y Deporte  en materia de trámites administrativos relacionados con la liquidación de nómina de acuerdo con los lineamientos establecidos con la normatividad vigente y realizar la parametrización y pruebas del sistema de información. </t>
  </si>
  <si>
    <t>Prestar sus servicios profesionales en el área de Nómina del Instituto Distrital de Recreación y Deporte,  para la liquidación y manejo del software de nómina del IDRD y sus componentes de acuerdo con los lineamientos establecidos en la normatividad vigente.</t>
  </si>
  <si>
    <t>Prestar servicios profesionales en el proceso de verificación y análisis de las peticiones, quejas, reclamos, denuncias y/o solicitudes radicadas en el IDRD, gestionando la remisión a las áreas competentes para su respuesta oportuna; en la validación del cierre respectivo en el sistema Bogotá  Te escucha de la alcaldía mayor de Bogotá y en la implementacion de la interfaz de integración  de los sistemas ORFEO Y SDQS.</t>
  </si>
  <si>
    <t>Prestar servicios profesionales como abogado en la Oficina Asesora de jurídica para apoyar los temas propios del IDRD.</t>
  </si>
  <si>
    <t>Prestar los servicios profesionales en el Área Atención al Cliente, Quejas y Reclamos en el trámite integral de los derechos de petición desde su asignación al área responsable de respuesta, dando aplicación a los criterios de  coherencia, calidez, claridad,  oportunidad y solución de fondo.</t>
  </si>
  <si>
    <t>Prestar servicios de apoyo a la gestión en el proceso de verificación y analisis de las comunicaciones oficiales radicadas en el IDRD, gestionando el traslado a la areas competentes para su respuesta oportuna y realizando la validacion del cierre respectivo en el sistema distrital de quejas y soluciones, así como en la conformacion del archivo fisico del area de atencion al cliente, quejas y reclamos y prestando atencion con enfoque preferencial a  los ciudadanos que se acerquen a la sede administrativa y SuperCADE</t>
  </si>
  <si>
    <t>Prestar servicios de apoyo a la gestión suministrando informacion oportuna a los ciudadanos sobre los tramites y servicios y otros procedimientos administrativos que brinda el IDRD en la sede administrativa con un enfoque diferencial y preferencial.</t>
  </si>
  <si>
    <t>Prestar servicios de apoyo a la gestión en los SuperCADE suministrando información y atención oportuna a los ciudadanos sobre los trámites y servicios y otros procedimientos administrativos que  brinda el IDRD.</t>
  </si>
  <si>
    <t>Prestar sus servicios Profesionales en el trámite de procesos contractuales y brindar soporte a los demás asuntos a cargo de la Subdirección de Contratación.</t>
  </si>
  <si>
    <t>Prestar los servicios de apoyo a la gestión administrativa de la tesorería, en la organización del archivo del área y dar apoyo en la elaboración de las ordenes de pago.</t>
  </si>
  <si>
    <t>Prestar sus servicios profesionales para apoyar la implementación de las actividades definidas en el marco del Sistema de Gestión de Seguridad y Salud en el Trabajo, liderado por el Área de desarrollo Humano del IDRD, referente al Subprograma de Higiene y Seguridad Industrial.</t>
  </si>
  <si>
    <t>Prestar servicios profesionales para acompañar los procesos contables y financieros IDRD, relacionados con la elaboración de informes a entes de control, Contaduría General de la Nación, Dirección Distrital de Contabilidad, Administración de Impuesto Nacionales y Distritales, así como realizar seguimiento a la liquidación de los aportes a riesgos laborales de los contratistas que se encuentren clasificados con riesgo IV y V.</t>
  </si>
  <si>
    <t>Prestar servicios profesionales en la formulación, determinación de indicadores y evaluación de las propuestas presentadas en los procesos de selección que adelanta el IDRD, en temas de carácter financiero y organizacional, así como en la construcción y validación de los esquemas de liquidación financiera de cargas urbanísticas y cartera del IDRD.</t>
  </si>
  <si>
    <t>Prestar servicios profesionales para el desarrollo de las actividades relacionadas con el proceso contable y financiero  del IDRD, así como el desarrollo de las actividades propias de la etapa de sostenimiento del Marco Normativo para Entidades de Gobierno Resolucion 533 del 2015 y sus modificaciones, expedidos por la Contaduría General de la Nación.</t>
  </si>
  <si>
    <t xml:space="preserve">Prestar servicios profesionales en el Área de la Tesorería General para acompañar la ejecución, verificación, control y registro del recaudo por aprovechamiento económico, impuesto al deporte y los demás que generen recursos al IDRD. </t>
  </si>
  <si>
    <t>Prestar los servicios profesionales en el Área de la Tesorería General del IDRD en la ejecución, seguimiento y control de los ingresos por inversiones temporales, rendimientos financieros y demas que se generen en las actividades propias de la entidad, utilizando los medios electrónicos disponibles y atendiendo la normatividad vigente. Igualmente brindar el apoyo para la presentación de informes a los entes de control y demas organismos o entidades que lo requieran.</t>
  </si>
  <si>
    <t>Prestar los servicios de apoyo a la gestión administrativa de la tesorería en la organización de los libros de la cuenta diaria de Tesorería, incluyendo la impresión de los libros de bancos desde el aplicativo SEVEN y dando apoyo en la radicacion de correspondencia del area.</t>
  </si>
  <si>
    <t>43212200; 43232400; 43231500; 43232600; 43232200; 43232700; 43232300; 80111500; 80111600; 80111700; 81111500; 81111800; 81112000; 81112100; 81112200</t>
  </si>
  <si>
    <t>Realizar los servicios de soporte, mantenimiento y actualización del Sistema de Información Gerencial Integrado SEVEN - ERP y KACTUS - HR, incluyendo bolsa de horas para atender los requerimientos de usuario final del Instituto Distrital de Recreación y Deporte – IDRD –.</t>
  </si>
  <si>
    <t>Prestar servicios profesionales para el análisis mejoramiento y actualización de los procesos y procedimientos a cargo de la Subdirección administrativa y financiera del IDRD, así como realizar  el seguimiento de acciones de mejoramiento, indicadores y las demás actividades relacionadas a la implementación del Modelo Integrado de Gestión.</t>
  </si>
  <si>
    <t>Adición y prórroga al contrato de Prestación de servicios profesionales No. 0282-2019  cuyo objeto es: "Prestar los servicios profesionales como abogado, en el desarrollo de los procedimientos y actividades administrativas de la Oficina Asesora Jurídica y, en las actividades relacionadas con la planeación, ejecución, seguimiento y control de los proyectos y trámites a cargo de la misma que le sean asignados."</t>
  </si>
  <si>
    <t>Adición y prórroga al contrato de Prestación de Apoyo a la Gestión No. 240-2019 cuyo objeto es: "Prestar los servicios de apoyo a la gestión en materia archivística, asistencial y operativa en la organización y trasferencias documentales del archivo de gestión que lleva la Oficina Asesora Jurídica."</t>
  </si>
  <si>
    <t>Adición y prórroga al contrato de Prestación de servicios profesionales No. 136-2019 cuyo objeto es: "Prestar los servicios profesionales como abogado en la Oficina Asesora Jurídica, adelantando procesos policivos y, judiciales de restitución, procesos de carácter penal y asuntos disciplinarios, ejerciendo la representación del Instituto en trámites administrativos y judiciales, así como extrajudiciales y de tutela que asigne el supervisor."</t>
  </si>
  <si>
    <t>Adición y prórroga al contrato de Prestación de servicios profesionales No. 268-2019  de prestación de servicios profesionales cuyo objeto es: "Prestar servicios profesionales como abogado en la Oficina Asesora Jurídica, efectuando la representación judicial, consecución, obtención, levantamiento, revisión, digitalización y registro de las piezas procesales y demás información atinente a los procesos judiciales en que interviene el Instituto a cualquier título".</t>
  </si>
  <si>
    <t>Adición y prórroga al contrato de Prestación de servicios profesionales No. 402-2019 cuyo objeto es: "Prestar los servicios profesionales como abogado en la Oficina Asesora Jurídica, efectuando control de legalidad a actos administrativos de reconocimientos, renovación, actualización y revocatoria de reconocimientos deportivos a clubes, ejerciendo la representación del Instituto en trámites administrativos y judiciales, así como extrajudiciales y de tutela que le asigne el supervisor"</t>
  </si>
  <si>
    <t>Adición y prórroga al contrato de Prestación de servicios profesionales No. 2112-2019 cuyo objeto es: "Prestación de servicios profesionales en la Oficina Asesora Jurídica con el fin de llevar a cabo el mantenimiento, seguimiento y mejoramiento continuo del Sistema Integrado de Gestión, dando debida aplicación a las normas NTCGP 1000:2009, ISO 9001:2015 y la norma tecnicaDistrital del Sistema Integrado de Gestión para las Entidades y Organismos Distritales NTD-SIG-001:2011."</t>
  </si>
  <si>
    <t>Prestar sus servicios profesionales para la elaboración, control y seguimiento de las solicitudes recibidas en la Subdirección de Contratación de entes de Control y demás entidades, así como de las demas actividades derivadas de la Gestión Contractual</t>
  </si>
  <si>
    <t>Prestar sus servicios de apoyo a la gestión para la elaboración y atención oportuna de los diferentes trámites relacionados con los procesos de contratación de la entidad y apoyar la revisión de las garantías de los procesos.</t>
  </si>
  <si>
    <t>Prestar servicios de apoyo a las diferentes actividades realizadas por el Almacen General con el manejo y administración de los bienes del IDRD, relacionadas con el registro, Identificación, verificación, control y seguimiento de los mismos.</t>
  </si>
  <si>
    <t>Prestar los Servicios Profesionales en la planeación y ejecución de la gestión de los procesos de Gestión Documental de Archivo y Correspondencia de la entidad, así como el apoyo al seguimiento a la ejecución de los contratos suscritos en el área, conforme al SIGA y lo establecido por el Archivo General de la Nación AGN y el Archivo Distrital.</t>
  </si>
  <si>
    <t>Prestar sus servicios de apoyo a la gestión para la elaboración y control de las solicitudes recibidas en la Subdirección de Contratación de entes de control, así como de las demas actividades derivadas de la Gestión Contractual.</t>
  </si>
  <si>
    <t>Prestar los servicios profesionales para el cubrimiento periodístico y apoyo en la estrategia general de comunicaciones de los diferentes eventos y actividades que realiza el IDRD para el fortalecimiento de la imagen institucional.</t>
  </si>
  <si>
    <t>Prestar los servicios profesionales para realizar el control y seguimiento administrativo y financiero y hacer seguimiento a la gestión presupuestal a cargo de la Oficina Asesora de Comunicaciones.</t>
  </si>
  <si>
    <t>Prestar los servicios profesionales a la Oficina Asesora de Comunicaciones para el Diseño e implementación de la estrategia de mercadeo y publicidad en medios interno y externos, relacionada con las actividades y eventos que realiza el IDRD para el fortalecimiento de su imagen institucional.</t>
  </si>
  <si>
    <t>Prestar sus servicios profesionales para realizar la administración del aplicativo Isolucion.</t>
  </si>
  <si>
    <t>Prestar los servicios profesionales  a la Oficina Asesora de Comunicaciones para el diseño de piezas gráficas de comunicación requeridas por el el IDRD para el fortalecimiento de su imagen institucional.</t>
  </si>
  <si>
    <t>Prestar los servicios profesionales en la planeación, seguimiento y control de la logística necesaria para la producción misional de la Oficina Asesora de Comunicaciones, así como apoyar en el alistamiento del material audiovisual para su conservación y transferencia al archivo central del IDRD.</t>
  </si>
  <si>
    <t>Prestar servicios profesionales para apoyar con oportunidad  y calidad las actividades relacionadas con la formulación y seguimiento de los proyectos de inversión asi como el seguimiento a las politicas publicas poblacionales.</t>
  </si>
  <si>
    <t>Prestar los servicios de apoyo a la gestión en el desarrollo de actividades relacionadas con el mantenimiento de la infraestructura física necesarías para garantizar el adecuado y normal funcionamiento de la sede administrativa del IDRD.</t>
  </si>
  <si>
    <t>Prestar sus servicios de apoyo a la gestión en la Subdirección de Contratación adelantando los tramites administrativos que le sean asignados principalmente la proyección de respuestas a derechos de petición, elaboración de certificaciones contractuales, atender las solicitudes de información que se le asignen y demas tramites relacionados con las actividades propias de la Subdirección.</t>
  </si>
  <si>
    <t>Prestar los servicios de Apoyo a la gestión en el desarrollo de actividades de carácter logístico para el buen funcionamiento del salón presidente y otros espacios  de la sede administrativa del IDRD.</t>
  </si>
  <si>
    <t>Prestar sus servicios profesionales al Área de Costos y Estudios Económicos en las actividades relacionadas con la elaboración de estudios económicos, análisis de precios y evaluaciones económicas en el marco de los diferentes procesos de selección que realiza la entidad.</t>
  </si>
  <si>
    <t>Prestar los servicios profesionales al IDRD en materia tributaria integral, resolviendo las consultas que le sean formuladas sobre situaciones Concretas en la aplicación de la legislación fiscal y su interrelación con el Área Financiera y Contable.</t>
  </si>
  <si>
    <t>n/a</t>
  </si>
  <si>
    <t>Prestar servicios profesionales  para la realización y sistematización del inventario e informe de los procesos internos de la entidad, su situación actual y los sistemas de información que los soportan.</t>
  </si>
  <si>
    <t>Prestar servicios profesionales para la realización del inventario e informe de la situación actual de los procesos internos de la entidad y los sistemas de información que los soportan.</t>
  </si>
  <si>
    <t>Prestar servicios profesionales para realizar las actividades de sistematización y soporte del inventario e informe de los procesos internos de la entidad, su situación actual y los sistemas de información que los soportan.</t>
  </si>
  <si>
    <t>Prestar servicios de apoyo a la gestión ejecutando actividades de seguimiento, recolección y consolidación de información y documentos para la realización del inventario e informe de los procesos internos de la entidad, su situación actual y los sistemas de información que los soportan.</t>
  </si>
  <si>
    <t>Prestar los servicios de apoyo a la gestión en la recepción, almacenamiento y distribución de la correspondencia desde el ingreso a la entidad hasta su disposición final.</t>
  </si>
  <si>
    <t>Prestar los Servicios de Apoyo al Proceso de Gestión Documental, en el marco del Sistema Integrado de Gestión de Archivos SIGA de la entidad.  cumpliendo con los procedimientos e instructivos establecidos en la materia por el Sistema de Gestión de Calidad de la entidad, y los lineamientos expedidos por el Archivo General de la Nación AGN y el Archivo Distrital.</t>
  </si>
  <si>
    <t xml:space="preserve">Prestar servicios de apoyo a la gestión  en el área de Archivo y Correspondencia, para difundir las modificaciones que se realicen en el sistema de archivo y correspondencia con el fin de mantenerlo actualizado </t>
  </si>
  <si>
    <t>Prestar los Servicios de Apoyo Técnico a la gestión en el área de Archivo y Correspondencia, para el proceso de organización y administración del archivo de gestión y central del IDRD.</t>
  </si>
  <si>
    <t>Prestar servicios de apoyo a la gestión en los procesos de ejecución presupuestal para apoyar con la con la verificación, revisión y seguimiento a las afectaciones presupuestales, identificación y revisión de las fuentes de financiación de los pagos realizados por la Entidad, así como en la conciliación de los boletines diarios de Tesorería.</t>
  </si>
  <si>
    <t>Prestar los servicios de Apoyo a la Gestión Documental en el marco del sistema Integrado de Gestión de Archivos SIGA de la entidad.</t>
  </si>
  <si>
    <t>Prestar los servicios de apoyo logístico y de acompañamiento en los eventos y actividades propias que debe realizar la Oficina Asesora de Comunicaciones para el fortalecimiento de la imagen institucional del IDRD.</t>
  </si>
  <si>
    <t>Prestar sus servicios profesionales en el tramite de procesos contractuales y brindar soporte a los demás asuntos a cargo de la Subdirección de Contratación.</t>
  </si>
  <si>
    <t>Prestar sus servicios profesionales al Área de Costos y Estudios Económicos en las actividades relacionadas con la elaboración de estudios del sector y actualizaciones de costos de los diferentes procesos de selección que realiza la entidad.</t>
  </si>
  <si>
    <t xml:space="preserve">Prestar los Servicios de Apoyo al Proceso de Gestión Documental, en el marco del Sistema Integrado de Gestión de Archivos SIGA de la entidad </t>
  </si>
  <si>
    <t>Prestar los Servicios Profesionales en el archivo central y los archivos de gestión de la entidad en los Procesos de Gestión Documental, conforme a los lineamientos del SIGA, y las directrices dadas por el Archivo General de la Nación AGN y el Archivo Distrital.</t>
  </si>
  <si>
    <t xml:space="preserve">Prestar los servicios de apoyo en el archivo central para lograr la Clasificación, organización y transferencias documentales con aplicación de Tablas de Retención Documental, de los documentos recibidos por el IDRD </t>
  </si>
  <si>
    <t>Prestar los servicios de apoyo al proceso de gestión documental, en el archivo central y los archivos de gestión, en el marco del Sistema Integrado de Gestión de Archivos – SIGA de la entidad.</t>
  </si>
  <si>
    <t>Prestar los servicios profesionales como abogado en la Oficina Asesora Jurídica, efectuando control de legalidad a proyectos de acto administrativo, notificación de actos administrativos a otras entidades, ejerciendo la representación del Instituto en tramites administrativos y judiciales que le asigne el supervisor.</t>
  </si>
  <si>
    <t>Prestar sus servicios profesionales en la subdirección de contratacion en publicación, seguimiento y actualización de los diferentes procesos y procedimientos de los procesos de contratación en sus diferentes modalidades de selección en el SECOP II, realizando acompañamiento en las diferentes etapas del proceso contractual</t>
  </si>
  <si>
    <t xml:space="preserve">Prestar sus servicios profesionales para gestionar  las actividades relacionadas con la información de tramites, servicios  e instrumentos de medición y evaluación de la entidad.
</t>
  </si>
  <si>
    <t>Prestar sus servicios profesionales para apoyar las actividades relacionadas con el sistema de gestion del IDRD</t>
  </si>
  <si>
    <t>Adción y prorroga Nº 2 al contrato 789 de 2019, cuyo objeto es: "prestar sevicios profesionales especializados como abogado para el seguimiento, orientación, acompañamiento y respuesta a los requerimientos de órganos de control, entidades que ejercen control politico y derechos de petición en general interpuestos ante la Entidad, así como la elaboración de estudios y documentos previos de procesos contractuales asignados, en el marco del proyecto sostenibilidad y merjoramiento de parques, espacios de vida".</t>
  </si>
  <si>
    <t xml:space="preserve">2 Prestar servicios profesionales para liderar las actividades de seguimiento técnico, administrativo y financiero de los contratos de mantenimiento de parques y escenarios administrados por el IDRD y sus respectivas interventorías, así como la formulación de estudios y documentos previos de los procesos de contratación, que le sean asignados en el marco del proyecto “Sostenibilidad y mejoramiento de parques, espacios de vida”. </t>
  </si>
  <si>
    <t xml:space="preserve">1 Prestar los servicios profesionales para realizar el análisis, mejoramiento, actualización y control bajo los lineamientos del Modelo Integrado de Planeación y Gestión de los procesos y procedimientos desarrollados en el marco del proyecto Sostenibilidad y Mejoramiento de Parques espacios de vida. </t>
  </si>
  <si>
    <t>Prestar sus servicios profesionales para realizar las actividades de seguimiento y verificación relacionadas con el Sistema de Gestión del IDRD  y con la administracion del riesgo.</t>
  </si>
  <si>
    <t>1.16.1</t>
  </si>
  <si>
    <t>Prestar los servicios profesionales como abogado en la Oficina Asesora de Jurídica, ejerciendo la representación del Instituto en asuntos administrativos y judiciales, así como en procesos de adquisición y titulación predial, efectuando el control de legalidad a los proyectos de Acto Administrativo y a los Proyectos de Ley, Decreto o Acuerdo que le asigne el supervisor.</t>
  </si>
  <si>
    <t xml:space="preserve">1 Prestar servicios de apoyo a la gestión en las actividades con  las localidades en pro de la apropiación y uso de los parques y escenarios que hacen parte del Sistema Distrital de Parques en el marco del proyecto “Sostenibilidad y mejoramiento de parques, espacios de vida”. </t>
  </si>
  <si>
    <t>2 Prestar servicios de apoyo a la gestión para la asginación, seguimiento, respuesta y radicación de los derechos de petición que se generen en el marco del Proyecto Sostenibilidad y mejoramiento de parques, espacios de vida,  de acuerdo a la normatividad vigente y los procedimientos e instructivos establecidos para tal fin.</t>
  </si>
  <si>
    <t>Prestar los Servicios Profesionales en la Gestión, Administración y distribución de las comunicaciones oficiales y la correspondencia desde el ingreso a la entidad hasta su disposición final.</t>
  </si>
  <si>
    <t>Prestar los Servicios Profesionales en el archivo central  del Instituto Distrital de Recreación y Deporte (IDRD), en el proceso de investigación histórica del  fondo documental acumulado de la entidad, estructuración de los inventarios documentales de este fondo, elaboración de las Tablas de Valoración Documental, intervención y descripción de los fondos acumulados, conforme a los procesos y procedimientos del SIGA y la normatividad del caso expedida por el  Archivo Distrital de Bogotá y el  Archivo General de la Nación.</t>
  </si>
  <si>
    <t>Prestar los servicios profesionales para el acompañamiento en el proceso de negociación colectiva del pliego de solicitudes unificado presentado por las organizaciones sindicales existentes en el Instituto Distrital de Recreación y Deporte.</t>
  </si>
  <si>
    <t>5 Prestar los servicios profesionales para realizar actividades de aprovechamiento y promoción de condiciones adecuadas  que propicien el buen uso y la convivencia entre ciudadanos, usuarios y vecinos de losparques metropolitanos administrados por el IDRD  en el marco del proyecto “Sostenibilidad y Mejoramiento de Parques, espacios de vida".</t>
  </si>
  <si>
    <t>2 Prestar servicios profesionales para desarrollar e implementar alianzas con personas jurídicas y/o Instituciones públicas intersectoriales orientadas a la mejora de la calidad y/o ampliación de la cobertura de programas institucionales en el marco del proyecto “Sostenibilidad y mejoramiento de parques, espacios de vida”.</t>
  </si>
  <si>
    <t>Minima Cuantia</t>
  </si>
  <si>
    <t>Prestar los servicios en la modalidad de Área Protegida (asistencia médica, unidad móvil, etc) para atender los casos de urgencias y/o emergencias médicas que ocurran en las instalaciones de la sede administrativa del IDRD de forma oportuna, con personal especializado y con servicio de ambulancia inmediata.</t>
  </si>
  <si>
    <t>Prestar los Servicios de Apoyo al Proceso de Gestión Documental en la clasificación de la correspondencia recibida por área y su distribución al interior de la entidad, conforme a lo establecido por el Archivo General de la Nación AGN</t>
  </si>
  <si>
    <t>Prestar los servicios profesionales como abogado en la Secretaria General para acompañar los asuntos jurídicos que sean sometidos a su consideración o respecto de los que se le solicite su evaluación, estudio y conceptualización dentro del respectivo marco jurídico</t>
  </si>
  <si>
    <t>Prestar los servicios de apoyo a la gestión para la clasificación y organización de archivos, conforme a lo establecido en el Sistema Integral de Gestión Archívistica.</t>
  </si>
  <si>
    <t xml:space="preserve">Prestar sus servicios profesionales para gestionar con oportunidad y calidad  las actividades requeridas para la  implementación  y mantenimiento del  Modelo Integrado  de Planeación y Gestión -MIPG. </t>
  </si>
  <si>
    <t>Contrato Interadministrativo</t>
  </si>
  <si>
    <t>Adición y prórroga No. 2 al contrato de prestación de servicios del Anexo Especifico No. 21 del contrato Interadministrativo Marco 421 de 2010 cuyo objeto es: "Prestar e implementar los servicios de conectividad internos y externos incluyendo los diferentes equipos y dispositivos tecnológicos para la sede administrativa y escenarios del IDRD conforme a los requerimientos técnicos definidos."</t>
  </si>
  <si>
    <t>43211507;43232100;43232200;43232600;43233000;43233200;81112200</t>
  </si>
  <si>
    <t>Adicion y Prórroga No. 2  al contrato de prestacion de servicios del Anexo Especifico No. 20 del contrato interadministrativo Marco 421 de 2010 cuyo objeto es "Realizar el diseño, suministro, adecuación e instalación de la plataforma de telefonía IP para el Instituto Distrital de Recreación y Deporte con sus servicios asociados".</t>
  </si>
  <si>
    <t>1 - Realizar 3 mejoramientos de la infraestructura tecnológica  del  Instituto.</t>
  </si>
  <si>
    <t>11141608
47121709
76121501
76121900
76122203
76122304
76122404
76122407</t>
  </si>
  <si>
    <t>El contratista se compromete con el IDRD a prestar el servicio de transporte, recolección, tratamiento y disposición final de los residuos peligrosos provenientes de la sede administrativa del IDRD de conformidad a la normatividad ambiental vigente</t>
  </si>
  <si>
    <t>72154055
72154056</t>
  </si>
  <si>
    <t>Mínima cuantía</t>
  </si>
  <si>
    <t>Prestar los servicios de apoyo logístico y eco pedagógico para la implementación del plan de acción PIGA - 2019 de la sede administrativa del IDRD.</t>
  </si>
  <si>
    <t>Adición y Prórroga del Contrato de Prestación de  Servicios Profesionales No. 137 de 2019, cuyo objeto es : " Prestar los Servicios profesionales en la Gestión, Administración y distribución de la correspondencia desde el ingreso a la entidad hasta su disposición final, así mismo responder por la organización, inventarios, transferencias y custodia de los archivos ubicados en la central de correspondencia.  Apoyar  en todos los procesos como clasificación y direccionamiento de los documentos físicos a través del SGDA ORFEO. Entrega de los documentos fisicos a las dependencias y la distribución de las comunicaciones de salida de la entidad, conforme al SIGA y lo establecido por el Archivo General de la Nación AGN y el Archivo Distrital.</t>
  </si>
  <si>
    <t>24102101; 56101520</t>
  </si>
  <si>
    <t>Adquisición de dos (2) carros plataforma para cargar cajas de archivo (carros de 4 ruedas y capacidad 350kg) y dos (2) lockers metálicos de 10 casilleros cada uno, conforme a las especificaciones ténicas detalladas.</t>
  </si>
  <si>
    <t>44111515, 44122003</t>
  </si>
  <si>
    <t>Adquisición de cajas y carpetas de archivo, para el adecuado almacenamiento, manipulación y conservación de los documentos producidos y recibidos en la entidad, en razón a sus actividades y funciones</t>
  </si>
  <si>
    <t>31201523, 31201512,46182001,60121142</t>
  </si>
  <si>
    <t>Contrato de compraventa</t>
  </si>
  <si>
    <t>Adquisición de productos de conservación de documentos de archivo de la entidad conforme a las especificaciones técnicas de la normatividad vigente</t>
  </si>
  <si>
    <t>Prestar los servicios profesionales al Instituto Distrital de Recreación y Deporte, especialmente a la Oficina de Asuntos Locales para el análsis, mejoramiento y actualización de sus procesos y procedimientos, así como las demás actividades relacionadas a la implementación del Modelo Integrado de gestion y de las Actividades propias de la oficina en las que sea requerido por el supervisor del contrato.</t>
  </si>
  <si>
    <t>Prestar servicios profesionales para apoyar el proceso de elaboración, seguimiento, monitoreo, gestión y control de los planes, programas y proyectos de la Secretaría General y el Área de Atención al Cliente, Quejas y Reclamos, realizar las actividades requeridas por el Sistema de Gestion del IDRD basado en el Modelo Integrado de Planeacion y Gestion, asi como las actividades requeridas para dar cumplimiento a la Politica Publica distrital de servicio a la Ciudadano en el proceso de atención al ciudadano en los Supercades y realizar el seguimiento y control de la implementacion de la ley 1712 de 2014 y sus normas reglamentarias.</t>
  </si>
  <si>
    <t>Efectuar el pago de las obligaciones derivadas el convenio Interadministrativo  No 4220000-990-2019 establecida en la Cláusula Octava Numeral 15 cuyo objeto es "Aunar  esfuerzos para garantizar la prestación de los servicios y realización de tramites que ofrece el Instituto de Recreación y Deporte IDRD, en forma oportuna, eficaz y eficiente a los (las) ciudadanos (as) que acudan regularmente a los puntos de la RED CADE, administrados por la Secretaria General de la Alcaldía Mayor de Bogotá D.C. a través de la Subsecretaria de Servicio a la Ciudadanía”.</t>
  </si>
  <si>
    <t>Prestar los servicios profesionales a la Oficina Asesora de Comunicaciones, para realizar la estrategia digital del IDRD y apoyar la administración de las redes sociales oficiales, así como realizar la divulgación y masificación de mensajes institucionales del IDRD y de la Administracion Distrital para el fortalecimiento de su imagen institucional.</t>
  </si>
  <si>
    <t>Prestar servicios profesionales a la Oficina Asesora de Comunicaciones como animador y administrador de la pagina web del IDRD, para el fortalecimiento de la gestion e imagen institucional</t>
  </si>
  <si>
    <t>adición y prorroga No. 2 al contrato de prestacion de servicios No. 703-2019, cuyo objeto es "Prestar los servicios profesionales para el cubrimiento periodístico de los diferentes eventos y actividades que realiza el IDRD para el  fortalecimiento de la imagen institucional"</t>
  </si>
  <si>
    <t>adición y prorroga N. 2 al contrato de prestacion de servicios No. 707 - 2019, cuyo objeto es "Prestar los servicios profesionales en el seguimiento y control de los procesos de planeación y gestión financiera a cargo de la Oficina Asesora de Comunicaciones del IDRD".</t>
  </si>
  <si>
    <t>adición y prorroga No. 2 al contrato de prestacion de servicios No. 1052-2019, cuyo objeto es "Prestar los servicios profesionales para el cubrimiento periodístico de los diferentes eventos y actividades que realiza el IDRD para el  fortalecimiento de la imagen institucional.</t>
  </si>
  <si>
    <t>adición y prorroga No. 1 a la aceptacion de Oferta No. 2845, cuyo objeto es: "Prestar el servicio profesional de monitoreo medios de comunicación (prensa, radio, television, redes sociales e internet) sobre la informacion difundida que vincule o se relacione con el Instituto Distrital de Recreacion y deporte - IDRD"</t>
  </si>
  <si>
    <t>Prestar los servicios profesionales en el seguimiento y control de los procesos de planeación y gestión financiera a cargo de la Oficina Asesora de Comunicaciones del IDRD.</t>
  </si>
  <si>
    <t>73141700
82101500
82121505
82141600
55101500
55121700</t>
  </si>
  <si>
    <t>"Suministrar por el sistema de precios unitarios fijos los elementos necesarios para la divulgación y promoción de la gestión de los proyectos, programas y actividades que realiza el IDRD."</t>
  </si>
  <si>
    <t>Adquisición de elementos publicitarios tales como: globos inflables, lonas y adhesivos Black Out, para visibilizar y posicionar la nueva imagen institucional del Instituto Distrital de Recreación y Deporte - IDRD.</t>
  </si>
  <si>
    <t xml:space="preserve">82101500
82101600
55101800
55101900
</t>
  </si>
  <si>
    <t>Prestar los servicios integrales de Central de Medios al Instituto Distrital de Recreación y Deporte - IDRD, para realizar actividades de divulgación y promoción institucional de los planes, programas, proyectos y políticas de la entidad, sujetándose a los lineamientos estratégicos que sugiera la Entidad</t>
  </si>
  <si>
    <t>Prestar los servicios profesionales especializados para la formación, actualización y mantenimiento de los elementos del Sistema de Gestión del IDRD, el Modelo Integrado de Planeación y Gestión (MIPG), la formulación y seguimiento a los planes de mejoramiento de la Subdirección de Contratación.</t>
  </si>
  <si>
    <t>Prestar sus servicios profesionales para el desarrollo, acompañamiento y soporte jurídico de los procesos contractuales, precontractuales que adelante el Instituto Distrital de Recreación y Deporte - IDRD.</t>
  </si>
  <si>
    <t>Prestar serviciso Profesionales Jurídicos en  la Subdirección de Contratación para la sustanciación, estructuración , revisión, ajuste y gestión de los procesos precontractuales , las modificaciones y en general, desarrollar integralmente las demás actuaciones hasta la liquidación  de los contratos.</t>
  </si>
  <si>
    <t>Prestar sus servicios de apoyo a la gestión al Área de Costos y Estudios Económicos en las actividades relacionadas con la elaboración de estudios del sector y actualizaciones de costos de los diferentes procesos de selección que realiza la entidad.</t>
  </si>
  <si>
    <t>adición y prorroga contrato de Prestación de servicios Profesionales No. 115 de 2019, cuyo objeto es: "Prestar servicios profesionales en la Oficina de Control Disciplinario Interno, en la evaluación, sustanciación y tramite de los procesos disciplinarios que le sean asignados".</t>
  </si>
  <si>
    <t>adición y prorroga contrato d eprestación de servicios No. 312 de 2019 cuyo objeto es: "Prestar servicios de apoyo a la gestión de la oficina de Control Disciplinario Interno, asi como llevar a cabo todas las actividades secretariales que requieran los procesos disciplinarios a cargo"</t>
  </si>
  <si>
    <t>Prestar los servicios profesionales como abogado en la Oficina Asesora Jurídica, interviniendo en procesos policivos de restitución, así como en procesos de adquisición y titulación predial, ejerciendo la representación del Instituto en trámites administrativos y judiciales, así como extrajudiciales y de tutela que asigne el supervisor.</t>
  </si>
  <si>
    <t xml:space="preserve">Adelantar  auditoria de certificación del Sistema  de Gestión de la Calidad  del IDRD, bajo la norma  NTC ISO 9001: 2015 </t>
  </si>
  <si>
    <t>Prestar los servicios de apoyo a la gestión en el trámite de las actividades de la Subdirección Administrativa y Financiera que le sean asignados</t>
  </si>
  <si>
    <t>SALDO 1148-1-1-05020020 PERSONAL CONTRATADO PARA LAS ACTIVIDADES PROPIAS DE LOS PROCESOS DE MEJORAMIENTO DE GESTIÓN DE LA ENTIDAD</t>
  </si>
  <si>
    <t>SALDO 1148-2-2-05020020 PERSONAL CONTRATADO PARA LAS ACTIVIDADES PROPIAS DE LOS PROCESOS DE MEJORAMIENTO DE GESTIÓN DE LA ENTIDAD</t>
  </si>
  <si>
    <t>SALDO 1148-3-5-05020020 PERSONAL CONTRATADO PARA LAS ACTIVIDADES PROPIAS DE LOS PROCESOS DE MEJORAMIENTO DE GESTIÓN DE LA ENTIDAD</t>
  </si>
  <si>
    <t>SALDO 1148-4-6-05020020 PERSONAL CONTRATADO PARA LAS ACTIVIDADES PROPIAS DE LOS PROCESOS DE MEJORAMIENTO DE GESTIÓN DE LA ENTIDAD</t>
  </si>
  <si>
    <t>Prestar servicios profesionales en el seguimiento y control de los asuntos que se tramiten en la secretaria general conforme a los procesos y procedimientos del SIG, así como el seguimiento a temas administrativos y presupuestales.</t>
  </si>
  <si>
    <t>85121801;85101502;85122201;93141808</t>
  </si>
  <si>
    <t>Prestar el servicio de medicina laboral para la realización de los éxamenes médicos ocupacionales en el cumplimiento de los programas de vigilancia epidemiológica y de trabajo seguro en alturas para los funcionarios y contratistas del IDRD, en el  marco de la implementación del Sistema de Gestión de seguridad y salud en el trabajo.</t>
  </si>
  <si>
    <t>46181500;46181503;46181504;46181600;46181802</t>
  </si>
  <si>
    <t xml:space="preserve">Adquirir elementos de protección personal para el personal del IDRD que labora en el archivo, gestión documental almacén, conductores y personal de mantenimiento en general  (guantes, batas, monogafas, calzado industrial, overoles, etc). </t>
  </si>
  <si>
    <t>80111504;80101511;8113154</t>
  </si>
  <si>
    <t>Contratar los servicios de consultoría para la realización de la medición, diagnóstico e intervención de clima organizacional, considerando aspectos relacionados con el riesgo psicosocial según necesidades identificadas, para los funcionarios del IDRD.</t>
  </si>
  <si>
    <t>Prestación de servicios profesionales para la medición de alcoholimetría en aire expirado en el primer año.</t>
  </si>
  <si>
    <t>43223300;39121000;721033</t>
  </si>
  <si>
    <t>Contratación directa</t>
  </si>
  <si>
    <t>Contratar por el sistema de precios fijos unitarios, la realización del diseño, suministro, adecuación de la sede administrativa del instituto de Recreacion y deporte  IDRD-.</t>
  </si>
  <si>
    <t>1 - Realizar el 100% de los mantenimientos de la infraestructura del IDRD así como adquisición de bienes y equipos que permitan una adecuada gestión institucional.</t>
  </si>
  <si>
    <t>1155 – Modernizacion institucional</t>
  </si>
  <si>
    <t>Selección abreviada subasta inversa</t>
  </si>
  <si>
    <t>Adquirir, instalar y configurar equipos de computo, recursos audiovisuales y elementos tecnológicos para las diferentes dependencias del Instituto Distrital de Recreación y Deporte - IDRD-</t>
  </si>
  <si>
    <t>Prestar sus servicios al Instituto Distrital de Recreación y Deporte - IDRD -, en la administración técnica, validación y pruebas funcionales de los nuevos desarrollos del Sistema de Gestión Documental Orfeo, así como atender los diferentes casos asignados por la mesa de ayuda incluyendo soporte, mantenimiento y capacitación.</t>
  </si>
  <si>
    <t>3120101010003 Maquinaria para uso general</t>
  </si>
  <si>
    <t>26111700;
27113200;
31201600;
32101600;
39131700;
43201800;
43202000;
43202100;
43211600;
43211700;
43211800;
43211900;
43223300;
43222600;
44101700;
44103100</t>
  </si>
  <si>
    <t>Adquirir por el sistema de precios unitarios fijos el suministro de repuestos para los equipos de cómputo, impresoras, herramientas y accesorios de informática, tecnología, comunicación y almacenamiento con destino a diferentes dependencias del Instituto Distrital de Recreación y Deporte - IDRD de conformidad con las especificaciones solicitadas en la ficha técnica.</t>
  </si>
  <si>
    <t>3120101010005 – Maquinaria de oficina, contabilidad e informática.</t>
  </si>
  <si>
    <t>Medidas presupuestales para la atención de la emergencia económica</t>
  </si>
  <si>
    <t>Realizar el mantenimiento preventivo y correctivo con suministro de repuestos para Unidades de Potencia ininterrumpida (UPS) del Instituto Distrital de Recreación y Deporte.</t>
  </si>
  <si>
    <t>Recursos destinados para modificación prespuestal por lineamiento del Dcto 492 de 2019</t>
  </si>
  <si>
    <t>3120101010008 Aparatos médicos, instrumentos ópticos y de precisión, relojes</t>
  </si>
  <si>
    <t>3120101010009 Equipo de transporte (partes, piezas, accesorios)</t>
  </si>
  <si>
    <t>3120201010001 Carne Pescado, frutas, hortalizas, aceites y grasas</t>
  </si>
  <si>
    <t xml:space="preserve">3120201010003 Productos de molineria, almidones y productos derivados del almidon; ot5ros productos alimenticios </t>
  </si>
  <si>
    <t>3120201010004 Bebidas</t>
  </si>
  <si>
    <t>Dotación Género Femenino y Masculino (Hasta 2 smmlv) con destino a los funcionarios y funcionarias del IDRD durante la vigencia 2020</t>
  </si>
  <si>
    <t>Selección abreviada menor cuantía</t>
  </si>
  <si>
    <t>27112309;44121716;44121804;44121805;44121618;44121636;44121701;44121708</t>
  </si>
  <si>
    <t xml:space="preserve"> Orden de compra</t>
  </si>
  <si>
    <t>Contratar el suministro de elementos de papelería y  útiles de oficina que sean requeridos para apoyar la gestión administrativa del IDRD.</t>
  </si>
  <si>
    <t>3120201020003 productos de hornos de coque, de refinación de petroleo y combustible</t>
  </si>
  <si>
    <t>Contratar el Suministro de combustibles tales como gasolina corriente, gasolina extra y diesel, para el parque automotor del IDRD, mediante el sistema de micro chip o vales.</t>
  </si>
  <si>
    <t>Contratar por el sistema de precios unitarios fijos el suministro de insumos de impresión, para apoyar la gestión administrativa del IDRD</t>
  </si>
  <si>
    <t>Realizar el suministro de elementos de ferreteria y pintura necesaria para el mantenimeinto de la sede administrativa y la sostenibilidad de la infraestructura de los parques por modalidad de precios fijos.</t>
  </si>
  <si>
    <t>78101804 ; 72103300</t>
  </si>
  <si>
    <t xml:space="preserve">Contratar la prestacion del servicio de transporte terrestre de carga y logistico para trasladar y recoger mobiliario en los diferentes parques y escenarios del Distrito Capital, como apoyo a las actividades adelantadas por el Almacen General del IDRD. </t>
  </si>
  <si>
    <t xml:space="preserve">3120202010003 Servicio de transporte de carga </t>
  </si>
  <si>
    <t>Prestar servicio postal a nivel urbano, nacional e internacional, para desarrollar las actividades de recepción, clasificación, transporte y entrega de las comunicaciones oficiales y demas objetos postalales producidos por el IDRD, atraves de los servicios de mensajeria expresa y mensajeria en motocicleta, de conformidad con la normatividad vigente.</t>
  </si>
  <si>
    <t>3120202010006001 Servicios de mensajería</t>
  </si>
  <si>
    <t>Contratar el seguro de daños corporales causados a las personas en accidentes de transito "SOAT"</t>
  </si>
  <si>
    <t>3120202020001008 Servicios de seguros contra incendio, terremoto o sustracción</t>
  </si>
  <si>
    <t>Adquirir las pólizas que conforman el Programa de Seguros de  la Entidad requerido para la adecuada protección de los bienes e Intereses patrimoniales del INSTITUTO DISTRITAL DE RECREACIÓN Y DEPORTE – IDRD así como de aquellos por los que sea o fuere legalmente responsable o le corresponda asegurar en virtud de disposición legal o contractual SEGUROS TODO RIESGO DAÑOS MATERIALES, TODO RIESGO MAQUINARIA Y EQUIPO, INCENDIO  Y VIDA DEUDORES HIPOTECARIOS</t>
  </si>
  <si>
    <t>3120202020001009 Servicios de seguros generales de responsabilidad civil - N</t>
  </si>
  <si>
    <t xml:space="preserve">Adquirir las pólizas que conforman el Programa de Seguros de  la Entidad requerido para la adecuada protección de los bienes e Intereses patrimoniales del – IDRD </t>
  </si>
  <si>
    <t>43232600;
43233200;
43232100;
43232300;
81112200</t>
  </si>
  <si>
    <t>43232300</t>
  </si>
  <si>
    <t>Contratar el servicio de soporte y mantenimiento del software Isolucion</t>
  </si>
  <si>
    <t>Renovar la suscripción de Apple Developer Program para el Instituto Distrital de Recreación y Deporte. (CAJA MENOR)</t>
  </si>
  <si>
    <t>Adquisiscion, instalacion y actualizacion de licencias y módulos  para software georeferenciador ArcGis ( Estandard y Basic) que posee el Instituto Distrital de Recreación y Deporte - IDRD -</t>
  </si>
  <si>
    <t>43232300;
43233000;
43233500;
81111500;
81112200</t>
  </si>
  <si>
    <t>Adquirir el acceso y uso a la API de Google Maps Platform, incluyendo soporte, garantía y transferencia de conocimiento para las aplicaciones Web y móviles que posee el Instituto Distrital de Recreación y Deporte – IDRD</t>
  </si>
  <si>
    <t>43231500;
43233000</t>
  </si>
  <si>
    <t>Adquisición de licencias Microsoft Office 365 Pro Plus para el Instituto Distrital de Recreación y Deporte – IDRD.</t>
  </si>
  <si>
    <t>Realizar la adquisición, instalación, servicio de suscripción, mantenimiento, soporte técnico y actualizaciones de software especializado para diferentes dependencias del Instituto Distrital de Recreación y Deporte –IDRD–</t>
  </si>
  <si>
    <t>PAGO CAMBIO DE FIRMA DIGITAL DE LA
DIRECTORA GENERAL DEL IDRD</t>
  </si>
  <si>
    <t>Prestar el servicio de hosting del Sitio Web del IDRD y Sub-sitios que requieran ser publicados por demanda ocasional, conforme a las especificaciones requeridas en la ficha técnica.</t>
  </si>
  <si>
    <t>43223300; 43211500; 43201800; 43212200; 43222600; 43233000; 43232800; 43222500; 43211500; 43201600; 81111800; 81112300; 86101800</t>
  </si>
  <si>
    <t>3120202030003005 - Servicios de gestión de red e infraestructura de TI</t>
  </si>
  <si>
    <t>Contratar la renovación en hardware y software de la solución de seguridad, plataforma de virtualización, respaldo y almacenamiento que posee el Instituto Distrital de Recreación y Deporte - IDRD, de conformidad con las especificaciones solicitadas en la ficha técnica.</t>
  </si>
  <si>
    <t>Prestar los servicios profesionales como abogado en la Oficina Asesora de Jurídica, efectuando el control de legalidad de los proyectos de acto administrativo, adelantar la representación del Instituto en asuntos administrativos y judiciales y proyectar los conceptos jurídicos que le sean asignados por el supervisor.</t>
  </si>
  <si>
    <t>PAGO DE APORTES AL SISTEMA GENERAL DE RIESGO LABORAL DE LAS PERSONAS VINCULADAS A TRAVES DE UN CONTRATO FORMAL DE PRESTACION DE SERVICIOS DE APOYO A LA GESTION CON NIVEL DE RIESGO V QUE DESEMPE¿AN OBLIGACIONES EN EL AREA DE SERVICIOS GENERALES</t>
  </si>
  <si>
    <t>SALDO 3120202030003013 Otros servicios profesionales y técnicos ncp</t>
  </si>
  <si>
    <t>Servicios de telefonía fija</t>
  </si>
  <si>
    <t>3120202030004001 Servicios de telefonía fija</t>
  </si>
  <si>
    <t>Pagos Servicios de telefonía Celular</t>
  </si>
  <si>
    <t>3120202030004002 Servicios de telecomunicaciones móviles</t>
  </si>
  <si>
    <t>Prestar e implementar los servicios de conectividad internos y externos incluyendo los diferentes equipos y dispositivos tecnológicos para la sede administrativa y escenarios del IDRD conforme a los requerimientos técnicos definidos.</t>
  </si>
  <si>
    <t>81112004;
78101800</t>
  </si>
  <si>
    <t>Prestar el servicio de transporte, almacenamiento y custodia externa de los medios magnéticos, que contienen copias de los datos registrados en los aplicativos y Sistemas de Información, misionales y administrativos que posee el Instituto Distrital de Recreación y Deporte – IDRD –</t>
  </si>
  <si>
    <t>3120202030004006 – Servicios de bibliotecas y archivos</t>
  </si>
  <si>
    <t>Adición 3 y prórroga No. 4 al contrato de prestacion de servicios No. 2285 de 2018 , que tiene como objeto “Contratar la prestación del servicio integral de seguridad privada en las modalidades móvil, sin armas, con medios de apoyo humano, tecnológicos y caninos, para la permanente y adecuada protección, custodia, amparo y salvaguarda de los bienes muebles e inmuebles en la sede administrativa, predios, parques y escenarios administrados por el IDRD, así como de aquellos por lo que le correspondiere velar en virtud de disposición legal, contractual o convencional”.</t>
  </si>
  <si>
    <t>Contratar la prestación de servicio intergal de seguridad privada en las modalidades móvil, sin armas, con medios de apoyo humano, tecnológicos y caninos para la permanate y adecuada protección, custodia, amparo y salvaguarda de los biene muebles e inmuebles de la sede administrativa, predisos, parques y escenarios administrados por el IDRD así como de aquellos por lo que le correspondiere velar en virtud de dispisición legal contractual o convencional</t>
  </si>
  <si>
    <t>ADICION  Y  PRORROGA AL CONTRATO NO. 2257 DE 2018 - CONTRATAR LA PRESTACION DE SERVICIO DE ASEO GENERAL CON SUMINISTRO DE PERSONAL, MAQUINARIA, HERRAMIENTA E INSUMOS PARA LAS INSTALACIONES DE LOS PARQUES ADMINISTRADOS POR EL IDRD CATALOGADOS COMO GRANDES ESCENARIOS, PARQUES METROPOLITANOS, ZONALES Y REGIONALES Y EN LA SEDE ADMINISTRATIVA  DEL IDRD</t>
  </si>
  <si>
    <t>ADICION Y PRORROGA AL CONTRATO 2925 DE 2019 QUE TIENE POR OBJETO CONTRATAR EL SERVICIO DE FUMIGACION PARA INSECTOS CONTROL DE ROEDORES Y DESINFECCION DE AREAS EN LOS DIFERENTES PARQUES ADMINISTRADOS POR EL IDRD UBICADOS EN BOGOTA DC Y EN LA SEDE ADMINISTRATIVA DEL IDRD</t>
  </si>
  <si>
    <t>Contratar la prestación de servicio de aseo general con suministro de personal, maquinaria, herramienta e insumos para las instalaciones de los parques administrados por el IDRD catalogados como grandes escenarios, parques metropolitanos, zonales y regionales y en la Sede Administrativa.</t>
  </si>
  <si>
    <t>servicios de limpieza general</t>
  </si>
  <si>
    <t>91111502; 76101503</t>
  </si>
  <si>
    <t xml:space="preserve"> Aceptación de oferta</t>
  </si>
  <si>
    <t>Prestar el servicio de lavado de prendas y elementos de dotación institucional del IDRD El contratista se compromete para con el IDR a efectuar el lavado de manteles, faldones y banderas y sillas de la entidad, a precios unitarios fijos.</t>
  </si>
  <si>
    <t>70111506;70111504;70111503;70111710;70111703</t>
  </si>
  <si>
    <t>Contratar el servicio de poda y mantenimiento de las zonas verdes, zonas duras internas y externas, jardines internos, externos y árboles en el área aledaña a la sede administrativa del IDRD</t>
  </si>
  <si>
    <t>Contratar el servicio de fumigación para insectos, control de roedores y desinfección de áreas en los diferentes parques administrados por el IDRD, ubicados en Bogotá D.C y en la Sede Administrativa del IDRD.</t>
  </si>
  <si>
    <t>72153002;72101500</t>
  </si>
  <si>
    <t>3120202030006001 Servicios de mantenimiento y reparación de productos metálicos elaborados, excepto maquinaria y equipo</t>
  </si>
  <si>
    <t>Realizar el mantenimiento de módulos y rieles  de los salones A, B y C y de las puertas internas, externas y las ventanas de la sede del Instituto por la modalidad de precios unitarios fijos.</t>
  </si>
  <si>
    <t>Prestar el servicio de mantenimiento preventivo y correctivo de los equipos de cómputo, medios de impresión, medios audiovisuales, scanner y otros elementos tecnológicos con los que cuenta el Instituto Distrital de Recreación y Deporte IDRD.</t>
  </si>
  <si>
    <t>3120202030006004 Servicios de mantenimiento y reparación de maquinaria y equipos de transporte</t>
  </si>
  <si>
    <t>ere</t>
  </si>
  <si>
    <t>Prestar los servicios de mantenimiento y recarga de extintores para la sede administrativa de la entidad.</t>
  </si>
  <si>
    <t>Aceptación de Oferta</t>
  </si>
  <si>
    <t>Realizar el mantenimiento preventivo y correctivo, al sistema salvaescaleras de discapacitados y la puerta electrica de la sede administrativa</t>
  </si>
  <si>
    <t>72103302;72154066</t>
  </si>
  <si>
    <t>3120202030006010 Servicios de mantenimiento y reparación de equipos electrónicos de consumo</t>
  </si>
  <si>
    <t>Realizar el mantenimiento preventivo y correctivo de los equipos de video, audio y edición que se encuentran en la sede administrativa del IDRD.</t>
  </si>
  <si>
    <t>3120202030006011 Servicios de mantenimiento y reparación de ascensores y escaleras mecánicas</t>
  </si>
  <si>
    <t>Contratacion Directa</t>
  </si>
  <si>
    <t>El contratista se compromete para con el IDRD, a realizar la publicación de dos páginas en blanco y negro en el Directorio de Despachos Públicos de Colombia para la versión 2020, de acuerdo con los datos suministrados por el IDRD.</t>
  </si>
  <si>
    <t>3120202030007001 Servicios editoriales, a comisión o por contrato</t>
  </si>
  <si>
    <t>Realizar el empaste de documentos para el IDRD, a precios unitarios fijos.</t>
  </si>
  <si>
    <t>3120202030007003 Servicios relacionados con la impresión</t>
  </si>
  <si>
    <t>Energía</t>
  </si>
  <si>
    <t>3120202040001001 Energía</t>
  </si>
  <si>
    <t>Acueducto y alcantarillado</t>
  </si>
  <si>
    <t>3120202040001002 Acueducto y alcantarillado</t>
  </si>
  <si>
    <t>Aseo</t>
  </si>
  <si>
    <t>3120202040001003 Aseo</t>
  </si>
  <si>
    <t>Víaticos y gastos de viaje</t>
  </si>
  <si>
    <t>312020205 Viáticos y gastos de viaje</t>
  </si>
  <si>
    <t>Apoyo Logístico Capacitación 2020 (Contrato con la Caja de Compensación Familiar)</t>
  </si>
  <si>
    <t>312020206 Capacitación</t>
  </si>
  <si>
    <t>Contratar los servicios para realizar actividades de capacitación y formación de acuerdo con el Plan Institucional de Capacitación PIC 2019-2020 dirigidos a fortalecer las competencias en los Servidores Públicos de la entidad.</t>
  </si>
  <si>
    <t>Incentivos Mejores Funcionarios 2019-2020</t>
  </si>
  <si>
    <t>312020207 Bienestar e Incentivos</t>
  </si>
  <si>
    <t>RECONOCIMIENTO DE LOS INCENTIVOS PECUNIARIOS Y NO PECUNIARIOS CORRESPONDIENTE A LA VIGENCIA 2019</t>
  </si>
  <si>
    <t>Prestar los servicios para el desarrollo de las actividades contempladas dentro del Plan de Bienestar e Incentivos, el Sistema de Gestión de Seguridad y Salud en el Trabajo, así como la logística necesaria para el desarrollo del Plan Institucional de Capacitación para los funcionarios del IDRD.</t>
  </si>
  <si>
    <t>ADICION Y PRORROGA CTO 2739 DE 2019 PRESTAR LOS SERVICIOS  EN LA MODALIDAD DE AREA PROTEGIDA  ASISTENCIA MEDICA UNIDAD MOVIL ETC PARA ATENDER  LOS CASOS DE URGENCIAS Y/O EMERGENCIAS MEDICAS QUE OCURRAN EN LAS INSTALACIONES DE LA SEDE ADMINISTRATIVA DEL IDRD DE FORMA OPORTUNA CON  PERSONAL ESPECIALIZADO Y SERVICIO  DE AMBULANCIA INMEDIATA.</t>
  </si>
  <si>
    <t>Prestar el apoyo necesario para adelantar las actividades que realizará el Comité Paritario de Salud Ocupacional en la vigencia 2020. Jornadas saludables y preventivas. Realizar los exámenes médicos de ingreso y egreso de los funcionarios del IDRD (Contrato con la Caja de Compensación Familiar)</t>
  </si>
  <si>
    <t xml:space="preserve">85121500
92101900
84131600
85101600
85122200 </t>
  </si>
  <si>
    <t>Pago servicios públicos</t>
  </si>
  <si>
    <t>1 Prestar los servicios de apoyo a la gestión para realizar las actividades necesarias en el trámite de pago, elaboración de informes, organización documental y digitación de la información relacionada con el avance en la ejecución de los contratos de prestación de servicios en el marco del proyecto de inversión “Sostenibilidad y mejoramiento de parques, espacios de vida”.</t>
  </si>
  <si>
    <t xml:space="preserve">4 Prestar  los servicios profesionales  para desarrollar estrategias sociales que fortalezcan la apropiación, buen uso y sostenibilidad social del sistema distrital de parques, para el cumplimiento de los objetivos y metas del proyecto de inversión "Sostenibilidad y mejoramiento de parques, espacios de vida". </t>
  </si>
  <si>
    <t>Contratar la prestación de servicios de apoyo a la gestión para  desarrollar estrategias sociales que fortalezcan la apropiación, buen uso y sostenibilidad del Sistema Distrital de Parques, en torno al uso de la bicicleta y potencialidades como aporte a la conservación de estructura ecológica principal de la ciudad.</t>
  </si>
  <si>
    <t xml:space="preserve">Contratar la prestación de servicios de apoyo a la gestión para  desarrollar estrategias sociales que fortalezcan la apropiación , buen uso y sostenibilidad del Sistema Distrital de Parques como aporte a la conservación de estructura ecologica principal  especialmente en  actividades orientadas a la formación de ciudadanos, en torno al uso de los escenarios de nuevas tendencias construídos  en los parques   en el marco del proyecto Sostenibilidad y Mejoramiento de parques Espacios de Vida. </t>
  </si>
  <si>
    <t>1 ADICIÓN Y PRÓRROGA NO. 1 AL CONTRATO 3097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</si>
  <si>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1 ADICIÓN Y PRÓRROGA NO. 1 AL CONTRATO 3045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</si>
  <si>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1 ADICIÓN Y PRÓRROGA NO. 1 AL CONTRATO 3044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</si>
  <si>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1 ADICIÓN Y PRÓRROGA NO. 1 AL CONTRATO 3118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</si>
  <si>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1 ADICIÓN Y PRÓRROGA NO. 1 AL CONTRATO 3140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</si>
  <si>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1 ADICIÓN Y PRÓRROGA NO. 1 AL CONTRATO 3229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</si>
  <si>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1 ADICIÓN Y PRÓRROGA NO. 1 AL CONTRATO 3225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</si>
  <si>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1 ADICIÓN Y PRÓRROGA NO. 1 AL CONTRATO 3226 DE 2019, CUYO OBJETO ES: "PRESTAR LOS SERVICIOS DE APOYO A LA GESTIÓN PARA EL DESARROLLO DE ACTIVIDADES DE PARTICIPACIÓN COMUNITARIA EH LAS LOCALIDADES ASIGNADAS, CON EL FIN DE PROMOVER EL BUEN USO, LA APROPIACIÓN, LA SOSTENIBILIDAD FÍSICA Y SOCIAL DE LOS PARQUES ADMINISTRADOS POR EL IDRD EN EL MARCO DEL PROYECTO SOSTENIBILIDAD Y MEJORAMIENTO DE PARQUES, ESPACIOS DE VIDA</t>
  </si>
  <si>
    <t>1 ADICIÓN Y PRÓRROGA NO. 1 AL CONTRATO 3259 DE 2019UYO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</si>
  <si>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1 ADICIÓN Y PRÓRROGA NO. 1 AL CONTRATO 3243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</si>
  <si>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1 ADICIÓN Y PRÓRROGA NO. 1 AL CONTRATO 3258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</si>
  <si>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1ADICIÓN Y PRÓRROGA NO. 1 AL CONTRATO 3326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</si>
  <si>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1 ADICIÓN Y PRÓRROGA NO. 1 AL CONTRATO 3153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IDRO EN EL MARCO DEL PROYECTO SOSTENIBILIDAD Y MEJORAMIENTO DE PARQUES, ESPACIOS DE VIDA</t>
  </si>
  <si>
    <t>1 ADICIÓN Y PRÓRROGA NO. 1 AL CONTRATO 3211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DÉL PROYECTO SOSTENIBILIDAD Y MEJORAMIENTO DE PARQUES, ESPACIOS DE VIDA</t>
  </si>
  <si>
    <t>1 ADICIÓN Y PRÓRROGA NO. 1 AL CONTRATO 3227 DE 2019, CUYO OBJETO ES PRESTAR LOS SERVICIOS DE APOYOS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</si>
  <si>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1 ADICIÓN Y PRÓRROGA NO. 1 AL CONTRATO 3262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</si>
  <si>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1 ADICIÓN Y PRÓRROGA NO. 1 AL CONTRATO 3263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t>
  </si>
  <si>
    <t>90 Prestar los servicios a la gestión para el desarrollo de actividades de participación comunitaria en las localidad asignadas, con el fin de promover el buen uso, la apropiación, la sostenibilidad física y social de los parques administrados por el IDRD en el marco del proyecto "sostenibilidad y mejoramiento de parques, espacios de vida".</t>
  </si>
  <si>
    <t>2 Prestar los servicios de apoyo a la gestión con el fin de atender requerimientos de diagnóstico, intervención y operación de los sistemas eléctricos y telefónicos en los diferentes parques y escenarios administrados por el IDRD, en el marco del proyecto Sostenibilidad y Mejoramiento de Parques, espacios de vida.</t>
  </si>
  <si>
    <t>1 ADICIÓN Y PRÓRROGA NO. 1 AL CONTRATO 2996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t>
  </si>
  <si>
    <t>1 ADICIÓN Y PRÓRROGA NO. 1 AL CONTRATO 2990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t>
  </si>
  <si>
    <t>1 ADICIÓN Y PRÓRROGA NO. 1 AL CONTRATO 3031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t>
  </si>
  <si>
    <t>1 ADICIÓN Y PRÓRROGA NO. 1 AL CONTRATO 3098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t>
  </si>
  <si>
    <t>1 ADICIÓN Y PRÓRROGA NO. 1 AL CONTRATO 3130 DE 2019, CUYO OBJETO ES: PRESTAR SERVICIOS DE APOYOS LA GESTIÓN EN EL SEGUIMIENTO, VERIFICACIÓN Y CONTROL DE LAS ACTIVIDADES DE SOSTENIBILIDAD Y MEJORAMIENTO DE LOS PARQUES ADMINISTRADOS POR EL IDRD, EN EL MARCO DEL PROYECTO SOSTENIBILIDAD Y MEJORAMIENTO DE PARQUES, ESPACIOS DE VIDA</t>
  </si>
  <si>
    <t>1 ADICIÓN Y PRÓRROGA NO. 1 AL CONTRATO 3136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t>
  </si>
  <si>
    <t>1 ADICIÓN Y PRÓRROGA NO. 1 AL CONTRATO 3198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t>
  </si>
  <si>
    <t>1 ADICIÓN Y PRÓRROGA NO. 1 AL CONTRATO 2982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t>
  </si>
  <si>
    <t>1 ADICIÓN Y PRÓRROGA NO. 1 AL CONTRATO 2985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t>
  </si>
  <si>
    <t>1ADICIÓN Y PRÓRROGA NO. 1 AL CONTRATO 2997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t>
  </si>
  <si>
    <t>1 ADICIÓN Y PRÓRROGA NO. 1 AL CONTRATO 2993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t>
  </si>
  <si>
    <t xml:space="preserve">42 Prestar servicios de apoyo a la gestión en el seguimiento, verificación y control de las actividades de sostenibilidad y mejoramiento de los parques administrados por el IDRD, en el marco del proyecto “sostenibilidad y mejoramiento de parques, espacios de vida” . </t>
  </si>
  <si>
    <t xml:space="preserve">Prestar servicios profesionales a través del acompañamiento jurídico en el estudio, revisión, evaluación, conceptos y trámite de los proyectos y/o contratos de Asociación Público Privada  y de otro tipo de figuras juridicas relacionadas al aprovechamiento del sistema distrital de parques. </t>
  </si>
  <si>
    <t xml:space="preserve">Prestar servicios de apoyo a la gestión en las actividades tendientes a fortalecer en las localidades la apropiación y uso de los parques y escenarios que hacen parte del Sistema Distrital de Parques en el marco del proyecto “Sostenibilidad y mejoramiento de parques, espacios de vida”. </t>
  </si>
  <si>
    <t>39 Prestar los servicios profesionales para realizar actividades de aprovechamiento y promoción de condiciones adecuadas que propicien el buen uso y la convivencia entre ciudadanos, usuarios y vecinos de los parques administrados por el IDRD  en el marco del proyecto “Sostenibilidad y Mejoramiento de Parques, espacios de vida".</t>
  </si>
  <si>
    <t>1 Prestar servicios profesionales especializados como abogado para  acompañar los temas en derecho administrativo,  actuaciones jurídicas y  contratos de Asociación  Público Privadas, celebrados  en el marco  del proyecto “sostenibilidad y mejoramiento de parques, espacios de vida”, así como dar respuesta a los derechos de petición  y los asuntos sometidos a su consideración o respecto de los que se solicite su concepto.</t>
  </si>
  <si>
    <t>Prestar servicios profesionales de abogado, como apoyo jurídico en la Subdirección Técnica de Parques, en temas concernientes a permisos de uso, polizas y promoción de espacios susceptibles de aprovechamiento económico de Parques y Escenarios, en el marco del proyecto de inversion de la Subdireción.</t>
  </si>
  <si>
    <t>Adición No. 2 al contrato No. 2732 de 2019 cuyo objeto es: "Contratar el mantenimiento preventivo y correctivo de los lagos y la operación y mantenimiento de sus aireadores, ubicados en los parques y escenarios administrados por el IDRD".</t>
  </si>
  <si>
    <t>IDRD-103</t>
  </si>
  <si>
    <t>Compensaciones</t>
  </si>
  <si>
    <t>IDRD-104</t>
  </si>
  <si>
    <t>Otros gastos servicios profesionales ARL</t>
  </si>
  <si>
    <t>RECURSOS DE VALORIZACION, TINGUA Y ZONA FRANCA - RECURSOS  POR RECUADAR  - POSIBLE REDUCCIÓN</t>
  </si>
  <si>
    <t>Subdirección Técnica de Construcciones</t>
  </si>
  <si>
    <t>CONTRATO DE PRESTACIÓN DE SERVICIOS</t>
  </si>
  <si>
    <t xml:space="preserve">Prestación de servicios profesionales jurídicos en la Subdirección Técnica de Construcciones en actividades relacionadas con los procesos de liquidación de cargas urbanísticas, adquisición de predios y seguimiento y control a los contratos y/o convenios a cargo de la Subdirección Técnica de Construcciones  </t>
  </si>
  <si>
    <t>PRESTAR SERVICIOS PROFESIONALES PARA APOYAR LA SUBDIRECCIÓN TÉCNICA DE CONSTRUCCIONES EN LA ELABORACIÓN DE RESPUESTAS A REQUERIMIENTOS REALIZADOS POR ENTES DE CONTROL Y EN GENERAL A LOS DERECHOS DE PETICIÓN, ASÍ COMO EL SEGUIMIENTO ADMINISTRATIVO A LAS ACTIVIDADES DERIVADAS DE LA GESTIÓN CONTRACTUAL; PARA EL CUMPLIMIENTO DEL PLAN ANUAL DE CAJA - PAC.</t>
  </si>
  <si>
    <t>COMPROMISOS DE CONTRATOS EN ESTADO DE PASIVOS EXIJIBLES</t>
  </si>
  <si>
    <t> 30121600; 39111600; 42212100; 49241500; 72141100; 72141200; 72141300; 72152700; 72154000; 80101600; 81101500</t>
  </si>
  <si>
    <t>CCE-17</t>
  </si>
  <si>
    <t>CONTRATO OBRA PÚBLICA</t>
  </si>
  <si>
    <t>CONTRATAR POR EL SISTEMA DE PRECIOS UNITARIOS FIJOS, LAS OBRAS DE LA SEGUNDA ETAPA DEL REFORZAMIENTO ESTRUCTURAL Y ADECUACIONES ARQUITECTÓNICAS  DE LA UNIDAD DEPORTIVA EL SALITRE DE BOGOTÁ D.C.</t>
  </si>
  <si>
    <t>80101600; 81101500</t>
  </si>
  <si>
    <t>CONTRATO DE INTERVENTORÍA</t>
  </si>
  <si>
    <t>REALIZAR POR EL SISTEMA DE PRECIO GLOBAL FIJO LA INTERVENTORÍA TÉCNICA, ADMINISTRATIVA, FINANCIERA Y JURÍDICA, DE LAS OBRAS DE LA SEGUNDA ETAPA DEL REFORZAMIENTO ESTRUCTURAL Y ADECUACIONES ARQUITECTÓNICAS  DE LA UNIDAD DEPORTIVA EL SALITRE DE BOGOTÁ D.C. -</t>
  </si>
  <si>
    <t>IDRD-102</t>
  </si>
  <si>
    <t>ADICIÓN Y PRORROGA</t>
  </si>
  <si>
    <t>ADICIÓN No. 1 Y PRORROGA No. 1 DEL CONTRATO DE INTERVENTORÍA No. 4198 DE 2019, CUYO OBJETO ES: "REALIZAR POR SISTEMA DE PRECIO GLOBAL FIJO LA INTERVENTORIA TECNICA, ADMINISTRATIVA, FINANCIERA Y JURIDICA DE LOS ESTUDIOS Y DISEÑOS Y DE LAS OBRAS DE CONSTRUCCION DEL PARQUE ZONAL CASABLANCA COD: 11-069 LOCALIDAD SUBA"</t>
  </si>
  <si>
    <t>ADICIÓN</t>
  </si>
  <si>
    <t>ADICIÓN No. 1 AL CONTRATO DE OBRA No. 3876 DE 2018, CUYO OBJETO ES: "REALIZAR LOS ESTUDIOS Y DISEÑOS TÉCNICOS DE INGENIERÍA Y ARQUITECTURA Y LAS OBRAS DE CONSTRUCCIÓN DEL EDIFICIO UBICADO EN EL PARQUE METROPOLITANO SIMÓN BOLÍVAR SECTOR PARQUE DE LOS NIÑOS".</t>
  </si>
  <si>
    <t xml:space="preserve">ADICIÓN No. 1 AL CONTRATO DE INTERVENTORIA No. 3897 DE 2018, CUYO OBJETO ES: "REALIZAR LA INTERVENTORÍA TÉCNICA, ADMINISTRATIVA, FINANCIERA Y JURÍDICA A LOS ESTUDIOS Y DISEÑOS TÉCNICOS DE INGENIERÍA Y ARQUITECTURA Y A LAS OBRAS DE CONSTRUCCIÓN DEL EDIFICIO UBICADO EN EL PARQUE METROPOLITANO SIMÓN BOLÍVAR SECTOR PARQUE DE LOS NIÑOS". </t>
  </si>
  <si>
    <t>REALIZAR LA INTERVENTORÍA TÉCNICA, ADMINISTRATIVA, FINANCIERA Y JURÍDICA A LOS ESTUDIOS Y DISEÑOS TÉCNICOS DE INGENIERÍA Y ARQUITECTURA PARA EL CENTRO DEPORTIVO RECREATIVO Y CULTURAL (CEFE) DEL PARQUE METROPOLITANO EL PORVENIR (GIBRALTAR-BICENTENARIO).</t>
  </si>
  <si>
    <t>REALIZAR LA INTERVENTORÍA TÉCNICA, ADMINISTRATIVA, FINANCIERA, SOCIAL, AMBIENTAL, SST Y JURÍDICA A LOS ESTUDIOS Y DISEÑOS TÉCNICOS DE INGENIERÍA Y ARQUITECTURA Y LAS OBRAS DE CONSTRUCCIÓN DEL PARQUE EL PORVENIR (GIBRALTAR-BICENTENARIO), LOCALIDAD DE KENNEDY.</t>
  </si>
  <si>
    <t>ADICIÓN No. 2 Y PRORROGA No. 4 al CONTRATO DE INTERVENTORÍA N° 3857-2018 CUYO OBJETO ES: "REALIZAR LA INTERVENTORIA TÉCNICA, ADMINISTRATIVA, FINANCIERA Y JURIDICA A LOS ESTUDIOS Y DISEÑOS TÉCNICOS DE INGENIERÍA, ARQUITECTURA Y LAS OBRAS DE CONSTRUCCIÓN Y ADECUACIÓN DEL PARQUE VECINAL CALVO SUR DE LA LOCALIDAD DE SAN CRISTÓBAL "</t>
  </si>
  <si>
    <t>ADICION No. 2 Y PRORROGA No. 2 AL CONTRATO DE INTERVENTORÍA N° 3840-2018 CUYO OBJETO ES: “REALIZAR   LA INTERVENTORÍA TÉCNICA, ADMINISTRATIVA, FINANCIERA,  Y JURÍDICA AL PROCESO QUE TIENE POR OBJETO LA CONSTRUCCIÓN DEL CENTRO RECREATIVO, DEPORTIVO Y CULTURAL EN EL PARQUE FONTANAR DEL RIO.”</t>
  </si>
  <si>
    <t>ADICION No. 2 Y PRORROGA No. 2 AL CONTRATO DE INTERVENTORÍA N° 3843-2018 CUYO OBJETO ES: "REALIZAR POR EL SISTEMA DE PRECIO GLOBAL FIJO LA INTERVENTORIA TECNICA, ADMINISTRATIVA, FINANCIERA Y JURIDICA DE LAS OBRAS DE CONSTRUCCIÓN Y EL MEJORAMIENTO DEL CENTRO DEPORTIVO, RECREATIVO Y CULTURAL PARQUE SAN CRISTOBAL 04 - 127, CON CARGO AL PROYECTO  1082 "CONSTRUCCIÓN Y ADECUACIÓN DE PARQUES Y EQUIPAMIENTOS PARA TODOS".</t>
  </si>
  <si>
    <t xml:space="preserve">PRESTAR LOS SERVICIOS PROFESIONALES ESPECIALIZADOS EN LA SUBDIRECCIÓN TÉCNICA DE CONSTRUCCIONES IMPULSANDO LOS DIFERENTES ASUNTOS Y ACTIVIDADES QUE PROMUEVAN EL DESARROLLO DE LOS PROYECTOS A SU CARGO EN EL MARCO DEL PROYECTO DE INVERSIÓN "CONSTRUCCIÓN Y ADECUACIÓN DE PARQUES Y EQUIPAMIENTOS PARA TODOS".  </t>
  </si>
  <si>
    <t>PRESTAR LOS SERVICIOS PROFESIONALES ESPECIALIZADOS EN LA SUBDIRECCIÓN TÉCNICA DE CONSTRUCCIONES ATENDIENDO LOS DIFERENTES ASUNTOS Y ACTIVIDADES JURÍDICAS QUE PROMUEVAN EL DESARROLLO DE LOS PROYECTOS DEL ÁREA,  EN EL MARCO DEL PROYECTO DE INVERSIÓN "CONSTRUCCIÓN Y ADECUACIÓN DE PARQUES Y EQUIPAMIENTOS PARA TODOS"</t>
  </si>
  <si>
    <t>PRESTACIÓN DE SERVICIOS PROFESIONALES A LA SUBDIRECCIÓN TÉCNICA DE CONSTRUCCIONES, PARA APOYAR EL SEGUIMIENTO Y CONTROL DEL PLAN DE ACCIÓN Y EJECUCIÓN PRESUPUESTAL DE LOS RECURSOS ASIGNADOS EN EL PROYECTO DE INVERSIÓN DEL ÁREA</t>
  </si>
  <si>
    <t>ADICIÓN Y PROROGA</t>
  </si>
  <si>
    <t>ADICIÓN NO. 1 Y PRORROGA NO. 1 AL CONTRATO DE PRESTACIÓN DE SERVICIOS DE APOYO A LA GESTIÓN NO. 0322 DE 2019 CON OBJETO: "PRESTAR LOS SERVICIOS DE APOYO A LA GESTIÓN ADMINISTRATIVA, EN LA SUBDIRECCIÓN TÉCNICA DE CONSTRUCCIONES EN LAS ACTIVIDADES PRESUPUESTALES EN EL MARCO DEL PROYECTO DE INVERSIÓN "CONSTRUCCIÓN Y ADECUACIÓN DE PARQUES Y EQUIPAMIENTOS PARA TODOS"</t>
  </si>
  <si>
    <t>PRESTAR LOS SERVICIOS PROFESIONALES EN LA SUBDIRECCIÓN TÉCNICA DE CONSTRUCCIONES DEL INSTITUTO DISTRITAL DE RECREACIÓN Y DEPORTE EN LA GESTIÓN DE LOS PROYECTOS DE PARQUES Y ESCENARIOS DEPORTIVOS, EN ACTIVIDADES RELACIONADAS CON LA ESTRUCTURACIÓN Y APOYO A LA SUPERVISIÓN DE CONTRATOS Y CONVENIOS A SU CARGO</t>
  </si>
  <si>
    <t>ADICIÓN No. 1 Y PRORROGA No. 1 AL CONTRATO DE PRESTACIÓN DE SERVICIOS PROFESIONALES NO. 0431 DE 2019 CON OBJETO: "STC 002 PRESTAR LOS SERVICIOS PROFESIONALES CON AUTONOMIA TÉCNICA Y ADMINISTRATIVA APOYANDO A LA SUBDIRECCIÓN TÉCNICA DE CONSTRUCCIONES EN LA FORMULACIÓN, AJUSTE Y SEGUIMIENTO DE LOS PLANES DIRECTORES DE LOS PARQUES QUE ESTRUCTURE EL IDRD EN EL MARCO DEL PROYECTO DE INVERSIÓN "CONSTRUCCIONES Y ADECUACIÓN DE PARQUES Y EQUIPAMIENTOS PARA TODOS"</t>
  </si>
  <si>
    <t xml:space="preserve">PRESTAR SERVICIOS PROFESIONALES PARA REALIZAR EL SEGUIMIENTO Y CONTROL A LOS CONTRATOS Y/O CONVENIOS A CARGO DE LA SUBDIRECCIÓN TÉCNICA DE CONSTRUCCIONES. </t>
  </si>
  <si>
    <t>PRESTAR LOS SERVICIOS PROFESIONALES ESPECIALIZADOS EN EL SEGUIMIENTO, VIGILANCIA Y CONTROL DEL COMPONENTE TÉCNICO, LA EJECUCIÓN DE LOS CONTRATOS Y CONVENIOS A CARGO LA SUBDIRECCIÓN TÉCNICA DE CONSTRUCCIONES, QUE POR SU COMPLEJIDAD E IMPORTANCIA REQUIEREN TRATAMIENTO ESPECIAL, EN EL MARCO DEL PROYECTO DE INVERSIÓN "CONSTRUCCIÓN Y ADECUACIÓN DE PARQUES Y EQUIPAMIENTOS PARA TODOS".</t>
  </si>
  <si>
    <t>PRESTAR LOS SERVICIOS PROFESIONALES ESPECIALIZADOS EN LA FORMULACIÓN DE ESTRATEGIAS PARA EL SEGUIMIENTO, VIGILANCIA Y CONTROL EN LA EJECUCIÓN DE LOS CONTRATOS Y CONVENIOS A CARGO LA SUBDIRECCIÓN TÉCNICA DE CONSTRUCCIONES, QUE POR SU COMPLEJIDAD E IMPORTANCIA REQUIEREN TRATAMIENTO ESPECIAL, EN EL MARCO DEL PROYECTO DE INVERSIÓN "CONSTRUCCIÓN Y ADECUACIÓN DE PARQUES Y EQUIPAMIENTOS PARA TODOS".</t>
  </si>
  <si>
    <t>PRESTAR LOS SERVICIOS PROFESIONALES  BRINDANDO ACOMPAÑAMIENTO JURIDICO EN EL SEGUIMIENTO, VIGILANCIA Y CONTROL EN LA EJECUCIÓN DE LOS CONTRATOS Y CONVENIOS A CARGO LA SUBDIRECCIÓN TÉCNICA DE CONSTRUCCIONES, EN EL MARCO DEL PROYECTO DE INVERSIÓN "CONSTRUCCIÓN Y ADECUACIÓN DE PARQUES Y EQUIPAMIENTOS PARA TODOS".</t>
  </si>
  <si>
    <t>PRESTAR LOS SERVICIOS PROFESIONALES ESPECIALIZADOS EN EL SEGUIMIENTO, VIGILANCIA Y CONTROL DEL COMPONENTE TÉCNICO, LA EJECUCIÓN DE LOS CONTRATOS Y CONVENIOS A CARGO LA SUBDIRECCIÓN TÉCNICA DE CONSTRUCCIONES, QUE POR SU COMPLEJIDAD E IMPORTANCIA REQUIEREN TRATAMIENTO ESPECIAL, EN EL MARCO DEL PROYECTO DE INVERSIÓN "CONSTRUCCIÓN Y ADECUACIÓN DE PARQUES Y EQUIPAMIENTOS PARA TODOS"</t>
  </si>
  <si>
    <t>PRESTACIÓN DE SERVICIOS PROFESIONALES PARA REALIZAR ACTIVIDADES RELACIONADAS CON INSTRUMENTOS DE PLANEACIÓN, GESTIÓN TÉCNICA Y NORMA URBANA QUE PERMITA LA INTERVENCIÓN DE PARQUES Y EQUIPAMIENTOS DEPORTIVOS A CARGO D ELA SUBDIRECCIÓN TECNICA DE CONSTRUCCIONES</t>
  </si>
  <si>
    <t>PRESTACIÓN DE SERVICIOS PROFESIONALES PARA REALIZAR ACTIVIDADES RELACIONADAS CON INSTRUMENTOS DE PLANEACIÓN, GESTIÓN TÉCNICA Y NORMA URBANA QUE PERMITA LA INTERVENCIÓN DE PARQUES Y EQUIPAMIENTOS DEPORTIVOS A CARGO DE LA SUBDIRECCIÓN TECNICA DE CONSTRUCCIONES</t>
  </si>
  <si>
    <t>PRESTACIÓN DE SERVICIOS PROFESIONALES EN ACTIVIDADES RELACIONADAS CON LA VERIFICACIÓN, CONTROL Y SEGUIMIENTO DE LOS PROCESOS ADMINISTRATIVOS, FINANCIEROS Y CONTRACTUALES DE LA SUBDIRECCIÓN TÉCNICA DE CONSTRUCCIONES</t>
  </si>
  <si>
    <t>PRESTAR SERVICIOS DE APOYO A LA GESTIÓN EN ACTIVIDADES RELACIONADAS CON EL SEGUIMIENTO Y CONTROL A LA EJECUCIÓN CONTRACTUAL Y A LA ESTABILIDAD DE OBRA DE LOS CONTRATOS Y/O CONVENIOS A CARGO DE LA SUBDIRECCIÓN TÉCNICA DE CONSTRUCCIONES</t>
  </si>
  <si>
    <t xml:space="preserve">PRESTACIÓN DE SERVICIOS PROFESIONALES EN ACTIVIDADES RELACIONADAS CON LA VERIFICACIÓN, CONTROL Y SEGUIMIENTO DE LA GESTIÓN CONTRACTUAL DE LOS PROCESOS DE LA SUBDIRECCIÓN TÉCNICA DE CONSTRUCCIONES A TRAVÉS DE LA PLATAFORMA SECOP Y DEMÁS SISTEMAS ADMINISTRATIVOS </t>
  </si>
  <si>
    <t>PRESTAR LOS SERVICIOS PROFESIONALES EN LA SUBDIRECCIÓN TÉCNICA DE CONSTRUCCIONES EN LAS ACTIVIDADES DE
SEGUIMIENTO, CONTROL Y APOYO A LA SUPERVISIÓN DE LOS CONTRATOS Y/O CONVENIOS SUSCRITOS POR LA
DEPENDENCIA.</t>
  </si>
  <si>
    <t xml:space="preserve">PRESTAR LOS SERVICIOS PROFESIONALES EN LA SUBDIRECCIÓN TÉCNICA DE CONSTRUCCIONES BRINDANDO ACOMPAÑAMIENTO JURÍDICO EN LA PLANEACIÓN, ESTRUCTURACIÓN, CONTROL, SEGUIMIENTO Y CULMINACIÓN  DE LAS ACTIVIDADES Y GESTIONES PROPIAS DE LA DEPENDENCIA </t>
  </si>
  <si>
    <t>PRESTAR SERVICIOS PROFESIONALES EN LA SUBDIRECCIÓN TECNICA DE CONSTRUCCIONES EN ACTIVIDADES RELACIONADAS CON EL DESARROLLO Y SEGUIMIENTO AL SISTEMA INTEGRADO DE GESTIÓN DE CALIDAD Y MEJORAMIENTO DE PROCESOS DE LA DEPENDENCIA</t>
  </si>
  <si>
    <t>PRESTAR SUS SERVICIOS DE APOYO A LA GESTIÓN PARA LA CREACIÓN DE BASES DE DATOS, ELABORACIÓN Y CONTROL DE LAS SOLICITUDES RECIBIDAS DE ENTES DE CONTROL, ASÍ COMO LAS DEMAS ACTIVIDADES DERIVADAS DE LA GESTIÓN CONTRACTUAL</t>
  </si>
  <si>
    <t>ADICIÓN No. 2 Y PRORROGA No. 2 AL CONTRATO DE PRESTACIÓN DE SERVICIOS PROFESIONALES No. 3181 DE 2019 CUYO OBJETO ES: "PRESTAR SERVICIOS PROFESIONALES ESPECIALIZADOS CON AUTONOMIA TECNICA Y ADMINISTRATIVA EN LA SUBDIRECCION TECNICA DE CONSTRUCCIONES DESARROLLANDO LAS ACTIVIDADES PROPIAS DE APOYO A LA SUPERVISION DE CONTRATOS Y/O CONVENIOS CONFORME A LAS OBLIGACIONES CONTRACTUALES LEGALES, PROCESOS Y PROCEDIMIENTOS VIGENTES EN EL MARCO DEL PROYECTO DE INVERSIÓN "CONSTRUCCIONES Y ADECUACIÓN DE PARQUES Y EQUIPAMIENTOS PARA TODOS"</t>
  </si>
  <si>
    <t>24/03/202</t>
  </si>
  <si>
    <t>ADICIÓN No. 2 Y PRORROGA No. 2 AL CONTRATO DE PRESTACIÓN DE SERVICIOS PROFESIONALES No. 371 DE 2019 CUYO OBJETO ES: "PRESTAR LOS  SERVICIOS PROFESIONALES CON AUTONOMIA TECNICA Y ADMINISTRATIVA EN LA SUBDIRECCION TECNICA DE CONSTRUCCIONES DESARROLLANDO LAS ACTIVIDADES PROPIAS DE APOYO A LA SUPERVISION  DE CONTRATOS Y/O CONVENIOS CONFORME A LAS OBLIGACIONES CONTRACTUALES LEGALES, PROCESOS Y PROCEDIMIENTOS VIGENTES EN EL MARCO DEL PROYECTO DE INVERSIÓN "CONSTRUCCIONES Y ADECUACIÓN DE PARQUES Y EQUIPAMIENTOS PARA TODOS"</t>
  </si>
  <si>
    <t>PRESTAR LOS SERVICIOS PROFESIONALES EN LA SUBDIRECCIÓN TÉCNICA DE CONSTRUCCIONES EN LAS ACTIVIDADES DE SEGUIMIENTO, CONTROL Y APOYO A LA SUPERVISIÓN DE  LOS CONTRATOS Y/O CONVENIOS SUSCRITOS POR LA DEPENDENCIA.</t>
  </si>
  <si>
    <t>PRESTAR LOS SERVICIOS DE APOYO A LA GESTIÓN EN LA SUBDIRECCIÓN TÉCNICA DE CONSTRUCCIONES EN LOS PROCESOS ASISTENCIALES, OPERATIVOS Y ADMINISTRATIVOS ADELANTADOS POR ESTA DEPENDENCIA</t>
  </si>
  <si>
    <t>PRESTAR SERVICIOS PROFESIONALES EN LA SUBDIRECCIÓN TÉCNICA DE CONSTRUCCIONES EN LA FORMULACIÓN DE PLANES DIRECTORES Y EN LA REVISIÓN Y VERIFICACIÓN DE LA NORMA URBANA DE LOS DIFERENTES PROYECTOS ADELANTADOS POR ESTA DEPENDENCIA</t>
  </si>
  <si>
    <t>PRESTAR LOS SERVICIOS PROFESIONALES EN LA SUBDIRECCIÓN TÉCNICA DE CONSTRUCCIONES EN LOS DIFERENTES TRÁMITES DE ENTREGA DE LAS ZONAS DE CESIÓN PARA PARQUE AL DISTRITO, Y ACTIVIDADES DE APOYO A LA SUPERVISIÓN DE  LOS CONTRATOS Y/O CONVENIOS SUSCRITOS POR LA DEPENDENCIA.</t>
  </si>
  <si>
    <t>PRESTAR SERVICIOS PROFESIONALES EN LA SUBDIRECCIÓN TÉCNICA DE CONSTRUCCIONES EN LA IMPLEMENTACIÓN DE ESQUEMAS BÁSICOS DE PARQUES Y ESCENARIOS DEPORTIVOS, SOPORTES GRÁFICOS DE LOS MISMOS, CONTROL Y APOYO A LA SUPERVISIÓN DE  LOS CONTRATOS Y/O CONVENIOS SUSCRITOS POR LA DEPENDENCIA.</t>
  </si>
  <si>
    <t>PRESTAR LOS SERVICIOS PROFESIONALES EN LA SUBDIRECCIÓN TÉCNICA DE CONSTRUCCIONES EN LA ELABORACIÓN DE DOCUMENTOS TÉCNICOS, ACOMPAÑAMIENTO EN LA ESTRUCTURACIÓN, SEGUIMIENTO Y CULMINACIÓN DE LOS DIFERENTES PROCESOS DE SELECCIÓN, Y ACTIVIDADES DE APOYO A LA SUPERVISIÓN DE  LOS CONTRATOS Y/O CONVENIOS SUSCRITOS POR LA DEPENDENCIA.</t>
  </si>
  <si>
    <t>PRESTAR SERVICIOS PROFESIONALES EN LA SUBDIRECCIÓN TÉCNICA DE CONSTRUCCIONES EN LAS ACTIVIDADES DE SEGUIMIENTO ADMINISTRATIVO, EN LA ELABORACIÓN DE RESPUESTAS A REQUERIMIENTOS REALIZADOS POR ENTES DE CONTROL Y DERECHOS DE PETICIÓN, ASÍ COMO LAS DEMÁS ACTIVIDADES DERIVADAS DE LA GESTIÓN CONTRACTUAL; REVISIÓN,  SEGUIMIENTO Y TRÁMITES PARA EL CUMPLIMIENTO DEL PLAN ANUAL DE CAJA - PAC.</t>
  </si>
  <si>
    <t>PRESTAR LOS SERVICIOS PROFESIONALES EN LA SUBDIRECCIÓN TÉCNICA DE CONSTRUCCIONES EN LA ELABORACIÓN DE DOCUMENTOS TÉCNICOS, ACOMPAÑAMIENTO EN LA ESTRUCTURACIÓN, SEGUIMIENTO Y CULMINACIÓN DE LOS DIFERENTES PROCESOS Y ACTIVIDADES DE APOYO A LA SUPERVISIÓN DE  LOS CONTRATOS Y/O CONVENIOS SUSCRITOS POR LA DEPENDENCIA.</t>
  </si>
  <si>
    <t>PRESTAR SERVICIOS PROFESIONALES EN LA SUBDIRECCIÓN TÉCNICA DE CONSTRUCCIONES EN LAS ACTIVIDADES RELACIONADAS CON  EL DESARROLLO Y SEGUIMIENTO AL SISTEMA INTEGRADO DE GESTIÓN DE CALIDAD Y MEJORAMIENTO DE PROCESOS Y PROCEDIMIENTOS DE LA DEPENDENCIA</t>
  </si>
  <si>
    <t>PRESTAR SERVICIOS PROFESIONALES PARA EL DESARROLLO, ACOMPAÑAMIENTO Y SOPORTE JURÍDICO DE LOS PROCESOS CONTRACTUALES, PRECONTRACTUALES QUE ADELANTE EL INSTITUTO DISTRITAL DE RECREACIÓN Y DEPORTE- IDRD.</t>
  </si>
  <si>
    <t xml:space="preserve">PRESTAR SERVICIOS PROFESIONALES, COMO TRABAJADOR SOCIAL, EN LA SUBDIRECCIÓN TÉCNICA DE CONSTRUCCIONES EN ACTIVIDADES DE SEGUIMIENTO Y CONTROL EN EL PROCESO SOCIAL A LOS CONTRATOS Y/O CONVENIOS A CARGO DE LA DEPENDENCIA </t>
  </si>
  <si>
    <t>PRESTAR SERVICIOS PROFESIONALES PARA REALIZAR EL SEGUIMIENTO Y CONTROL A LOS CONTRATOS Y/O CONVENIOS A CARGO DE LA SUBDIRECCIÓN TÉCNICA DE CONSTRUCCIONES</t>
  </si>
  <si>
    <t>PRESTAR LOS SERVICIOS PROFESIONALES EN LA SUBDIRECCIÓN TÉCNICA DE CONSTRUCCIONES EN LAS ACTIVIDADES DE SEGUIMIENTO, CONTROL Y APOYO DE LOS CONTRATOS Y/O CONVENIOS SUSCRITOS POR LA DEPENDENCIA Y ACOMPAÑAMIENTO EN LAS ACTIVIDADES DE GESTIÓN Y PERMISOS AMBIENTALES ANTE LAS ENTIDADES DISTRITALES.</t>
  </si>
  <si>
    <t>PRESTAR LOS SERVICIOS PROFESIONALES EN LA SUBDIRECCIÓN TÉCNICA DE CONSTRUCCIONES EN LAS ACTIVIDADES DE LIQUIDACION DE CONTRATOS Y/O CONVENIOS SUSCRITOS POR LA DEPENDENCIA.</t>
  </si>
  <si>
    <t>PRESTAR LOS SERVICIOS PROFESIONALES COMO TRABAJADOR SOCIAL EN LA SUBDIRECCIÓN TÉCNICA DE CONSTRUCCIONES EN LAS ACTIVIDADES DE SEGUIMIENTO Y CONTROL EN EL PROCESO SOCIAL A LOS CONTRATOS Y/O CONVENIOS A CARGO DE LA DEPENDENCIA</t>
  </si>
  <si>
    <t>PRESTAR SERVICIOS PROFESIONALES EN LA SUBIDRECCIÓN TECNICA DE CONSTRUCCIONES EN ACTIVIDADES RELACIONADAS CON EL APOYO A LA SUPERVISIÓN DE LOS CONTRATOS O CONVENIOS A CARGO DE LA DEPENDENCIA, DESDE LAS PERSPECTIVA AMBIENTAL</t>
  </si>
  <si>
    <t>PRESTACIÓN DE SERVICIOS DE APOYO A LA GESTIÓN PARA EL DESARROLLO DE ACTIVIDADES RELACIONADAS CON LOS INSUMOS TÉCNICOS NECESARIOS PARA LA INTERVENCIÓN DE ESCENARIOS DEPORTIVOS.</t>
  </si>
  <si>
    <t>PRESTAR SERVICIOS PROFESIONALES EN LA SUBIDRECCIÓN TECNICA DE CONSTRUCCIONES EN ACTIVIDADES RELACIONADAS CON EL APOYO A LA SUPERVISIÓN DE LOS CONTRATOS O CONVENIOS A CARGO DE LA DEPENDENCIA</t>
  </si>
  <si>
    <t>PRESTAR SERVICIOS PROFESIONALES EN LA SUBDIRECCIÓN TECNICA DE CONSTRUCCIONES EN ACTIVIDADES RELACIONADAS CON LA REVISIÓN, MODIFICACIÓN Y/O FORMULACIÓN DE PLANES DIRECTORES DE LOS PARQUES A INTERVENIR POR PARTE DE LA DEPENDENCIA</t>
  </si>
  <si>
    <t>PRESTACIÓN DE SERVICIOS PROFESIONALES EN LA SUBDIRECCIÓN TECNICA DE CONSTRUCCIONES EN ACTIVIDADES RELACIONADAS CON LA REVISIÓN DE LA SITUACIÓN JURIDICA DE LOS PREDIOS A INTERVENIR POR PARTE DE LA DEPENDENCIA</t>
  </si>
  <si>
    <t>PRESTAR SERVICIOS PROFESIONALES EN LA SUBIDRECCIÓN TECNICA DE CONSTRUCCIONES EN ACTIVIDADES RELACIONADAS CON LA PLANEACIÓN, FORMULACIÓN Y ELABORACIÓN DE DOCUMENTOS TÉCNICOS DE LOS PROCESOS DE SELECCIÓN A CARGO DE LA DEPENDENCIA.</t>
  </si>
  <si>
    <t>PRESTACIÓN DE SERVICIOS DE APOYO A LA GESTION EN LA SUBDIRECCIÓN TECNICA DE CONSTRUCCIONES EN ACTIVIDADES RELACIONADAS CON LA ELABORACIÓN DE RENDERS DE ESQUEMAS BÁSICOS Y DE DOTACIÓN DE PARQUES Y ESCENARIOS DEPORTIVOS Y PRODUCCIÓN GRÁFICA DE LOS PROYECTOS A CARGO DE LA DEPENDENCIA</t>
  </si>
  <si>
    <t>PRESTAR SERVICIOS PROFESIONALES EN LA SUBIDRECCIÓN TECNICA DE CONSTRUCCIONES EN ACTIVIDADES RELACIONADAS CON EL  LEANTAMIENTO E INVENTARIO DE LOS PARQUES DEL DISTRITO</t>
  </si>
  <si>
    <t>CONTRATOS DE PRESTACIÓN DE SERVICIOS - SALDO</t>
  </si>
  <si>
    <t>CONTRATAR BAJO LA MODALIDAD DE OUTSOURCING LA PRESTACIÓN DEL SERVICIO INTEGRAL DE FOTOCOPIADO BLANCO Y NEGRO, FOTOCOPIAS EN COLOR, VELOBIND, FOTO PLANOS  Y DEMÁS QUE SE REQUIERAN POR PARTE DEL IDRD.</t>
  </si>
  <si>
    <t>PRESTACION DE SERVICIO (SONIDO, TRANSPORTE, ENTRE OTROS)</t>
  </si>
  <si>
    <t>CONTRATAR LA PRESTACIÓN DEL SERVICIO DE TRANSPORTE TERRESTRE AUTOMOTOR ESPECIAL PARA LAS DEPENDENCIAS DE LA ENTIDAD QUE SE REQUIERAN.</t>
  </si>
  <si>
    <t>82121500, 82141600</t>
  </si>
  <si>
    <t>CONTRATO SUMINISTRO</t>
  </si>
  <si>
    <t>CONTRATAR EL SUMINISTRO DE ELEMENTOS DE PAPELERÍA Y ÚTILES DE OFICINA QUE SEAN REQUERIDOS PARA APOYAR LA GESTIÓN ADMINISTRATIVA DEL IDRD</t>
  </si>
  <si>
    <t>82121500, 82141600, 95131700</t>
  </si>
  <si>
    <t>CONTRATAR POR EL SISTEMA DE PRECIOS UNITARIOS FIJOS EL SUMINISTRO DE INSUMOS DE IMPRESIÓN, PARA APOYAR LA GESTIÓN ADMINISTRATIVA DEL IDRD</t>
  </si>
  <si>
    <t>OTROS</t>
  </si>
  <si>
    <t>PAGO DE SENTENCIAS JUDICIALES ASOCIADAS AL PROYECTO DE INVERSION</t>
  </si>
  <si>
    <t>PAGO DE IMPUESTO  - 4 X1000  - OTROS</t>
  </si>
  <si>
    <t>GASTOS SERVICIOS PROFESIONALES - ARL</t>
  </si>
  <si>
    <t xml:space="preserve"> Contrato de prestacion de servicios de apoyo a la gestion</t>
  </si>
  <si>
    <t>Prestar sus servicios de apoyo a la gestión en las actividades administrativas requeridas por el proyecto de inversión Tiempo Escolar Complementario.</t>
  </si>
  <si>
    <t>Realizar 70000 atenciones A niños, niñas y adolescentes en el marco del programa   Jornada Única y Tiempo Escolar durante el cuatrienio</t>
  </si>
  <si>
    <t>Subdirección Técnica de Recreación y Deportes</t>
  </si>
  <si>
    <t>Prestar sus servicios de apoyo a la gestión en las actividades administrativas requeridas por el proyecto de inversión.</t>
  </si>
  <si>
    <t xml:space="preserve"> Contrato de prestacion de servicios profesionales</t>
  </si>
  <si>
    <t>Prestar sus servicios profesionales para realizar la formulación, seguimiento y control de la planeación del proyecto de inversión Tiempo Escolar Complementario.</t>
  </si>
  <si>
    <t>Prestar sus servicios profesionales como ingeniero de sistemas para el desarrollo del sistema de información misional SIM.</t>
  </si>
  <si>
    <t>Prestar sus servicios de apoyo para consolidar la información, revisión de datos y cifras, generadas en el desarrollo de las actividades propias del proyecto de inversión Tiempo Escolar Complementario.</t>
  </si>
  <si>
    <t>Prestar sus servicios profesionales para llevar el control, seguimiento presupuestal, administrativo y financiero de los diferentes contratos asignados al proyecto, para la ejecución de las actividades realizadas en el marco del proyecto de inversión Tiempo Escolar Complementario.</t>
  </si>
  <si>
    <t>Prestar sus servicios profesionales para realizar el seguimiento presupuestal, administrativo y de acompañamiento a los convenios y contratos de servicios designados en el marco del proyecto de inversiónTiempo Escolar Complementario.</t>
  </si>
  <si>
    <t>Prestar sus servicios como PROFESIONAL SEGUIMIENTO ADMINISTRATIVO, para realizar el procedimiento de acreditación de pagos de las personas naturales contratadas al interior del  proyecto de inversión Tiempo Escolar Complementario.
(3) CONTRATOS</t>
  </si>
  <si>
    <t>Prestar sus servicios como PROFESIONAL SEGUIMIENTO ADMINISTRATIVO, para realizar el procedimiento de acreditación de pagos de las personas naturales contratadas al interior del  proyecto de inversión.
(3) CONTRATOS</t>
  </si>
  <si>
    <t>Prestar sus servicios como ASISTENTE ADMINISTRATIVO para apoyar la revisión de los procesos de gestión técnica documental, verificación y actualización de información contractual de bases de datos del proyecto de inversión Tiempo Escolar Complementario.</t>
  </si>
  <si>
    <t>Prestar sus servicios profesionales para la planeación, seguimiento y control financiero y administrativo de los proyectos de inversión de la Subdirección Técnica de Recreación y Deportes.</t>
  </si>
  <si>
    <t>Prestar servicios profesionales  para apoyar en materia jurídica los temas propios  de la Subdirección Técnica de Recreación y Deporte.</t>
  </si>
  <si>
    <t>Prestar sus servicios profesionales para adelantar los trámites contractuales de los proyectos de inversión</t>
  </si>
  <si>
    <t>Prestar servicios profesionales para el desarrollo, acompañamiento y soporte jurídico de los procesos contractuales, precontractuales que adelante el instituto distrital de recreación y deporte- idrd.     </t>
  </si>
  <si>
    <t>Prestar sus servicios profesionales para orientar al IDRD, en la planeación, implementación y ejecución, de lo relacionado a la prevención de la salud y bienestar mental, a través de los programas recreodeportivos y de actividad física.</t>
  </si>
  <si>
    <t>Prestar servicios de apoyo a la gestión administrativa, financiera, precontractual, contractual y post contractual de los procesos desarrollados por la STRD.</t>
  </si>
  <si>
    <t>Prestar servicios profesionales en procesos administrativos y de seguimiento a los programas y proyectos que le sean asignados por la Subdirección Técnica de Deportes y Recreación desde lo relacionado con la implementación de las políticas públicas del sector, articulando las acciones con el Modelo Integrado de Planeación y Gestión de la entidad</t>
  </si>
  <si>
    <t>Prestar servicios profesionales para la planeación , gestión , desarrollo y control virtual, semipresencial, presencial  de las actividades propias de capacitación del sector deporte, que se desarrollen desde el programa de capacitación y practicas educativas de la Subdirección Técnica de Recreación y Deportes, conforme a la misionalidad de la entidad.</t>
  </si>
  <si>
    <t>Prestar servicios de apoyo en la gestión administrativa en los trámites que se realizan en la plataforma SECOP II, de los procesos contractuales con cargo a la Subdirección Técnica de Recreación y Deporte – STRD</t>
  </si>
  <si>
    <t>Adición y prorroga al CPS 076-2019, suscrito entre IDRD y ALEJANDRO LOPEZ ABREW, cuyo objeto es "Prestar servicios profesionales para orientar la contratación directa y adelantar los trámites contractuales, jurídicos y administrativos propios de los proyectos de inversión: Rendimiento Deportivo al 100 x 100, Deporte Mejor para Todos, Recreación Activa 365 y Tiempo Escolar Complementario – TEC</t>
  </si>
  <si>
    <t>Prestar servicios profesionales para orientar la contratación directa y adelantar los trámites contractuales, jurídicos y administrativos propios de los proyectos de inversión</t>
  </si>
  <si>
    <t xml:space="preserve">Prestar sus servicios profesionales en la formulación de un protocolo para la atención de violencias basadas en género y de las estrategias para su prevención a través de los programas recreativos, deportivos y de actividad física que desarrolla el IDRD. </t>
  </si>
  <si>
    <t xml:space="preserve">Prestar sus servicios profesionales para la construcción, consolidación e implementación del protocolo para la atención de violencias basadas en género y de las estrategias para su prevención a través de los programas recreativos, deportivos y de actividad física que desarrolla el IDRD. </t>
  </si>
  <si>
    <t>Prestar servicios de apoyo logistico para el desarrollo de los programas y actividades dirigidos a la comunidad en las diferentes localidades de Bogotà D.C., en el marco de los proyectos de inversión con cargo a la Subdirección Técnica de Recreación y Deporte – STRD</t>
  </si>
  <si>
    <t>Prestar servicios profesionales para la planeación,  gestión, desarrollo y control  de las acciones de servicio social estudiantil, voluntariado, practicas y convenios interinstitucionales, y desarrollo de  procesos y procedimientos  tecnologicos con seguimiento estadistico aplicables a las acciones que se desarrollen desde el programa de capacitación y practicas educativas de la Subdirección Técnica de Recreación y Deportes, conforme a la misionalidad de la entidad.</t>
  </si>
  <si>
    <t>Prestar servicios profesionales para realizar el trámite, control y seguimiento a los procesos de pago de los compromisos contractuales en el marco de los proyectos de inversión</t>
  </si>
  <si>
    <t>Adición y prorroga al CPS 073-2019, suscrito entre IDRD y MYLLER CAMACHO GARCÍA, cuyo objeto es "Prestar sus servicios profesionales para adelantar los trámites contractuales de los proyectos de inversión: Rendimiento Deportivo al 100 x 100, Deporte Mejor para Todos, Recreación Activa 365 y Tiempo Escolar Complementario – TEC."</t>
  </si>
  <si>
    <t>Prestar sus servicios profesionales para la asesoría jurídica de asuntos que sean de competencia de la Subdirección Técnica de Recreación y Deportes del IDRD, atender y tramitar derechos de petición, requerimientos de la ciudadanía, organismos deportivos, y entes de control, así como otras actuaciones administrativas de índole legal relacionadas con los proyectos de inversión de ls Subdirección Técnica de Recreación y Deport</t>
  </si>
  <si>
    <t>Prestar servicios profesionales para orientar y brindar acompañamiento, desde la Subdirección Técnica de Recreación y Deportes, al proceso de actualización y mantenimiento del Modelo Integrado de Planeación y Gestión -MIPG y a los proyectos inversión de las áreas de Recreación y Deportes.</t>
  </si>
  <si>
    <t>Adición y prorroga al CPS 072-2019, suscrito entre IDRD y JENNIFER MARULANDA ORTIZ, cuyo objeto es "Prestar servicios de apoyo a la gestión administrativa y financiera en los procesos de contratación desarrollados en el marco de los proyectos de inversión Rendimiento Deportivo al 100 x 100, Deporte Mejor para Todos, Recreación Activa 365 y Tiempo Escolar Complementario – TEC."</t>
  </si>
  <si>
    <t>Adición y prorroga al CPS 058-2019, suscrito entre IDRD y NEILA GISSELL PARDO FLOREZ, cuyo objeto es "Prestar servicios profesionales para realizar el trámite, control y seguimiento a los procesos de pago de los compromisos contractuales en el marco de los proyectos de inversión: Rendimiento Deportivo al 100 x 100, Deporte Mejor para Todos, Recreación Activa 365 y Tiempo Escolar Complementario – TEC ."</t>
  </si>
  <si>
    <t>Prestar sus servicios profesionales para la construcción, consolidación e implementación del protocolo para la atención de violencias basadas en género y de las estrategias para su prevención a través de los programas recreativos, deportivos y de actividad física que desarrolla el IDRD.</t>
  </si>
  <si>
    <t>Prestar servicios de apoyo a la gestión administrativa y financiera en los procesos de contratación desarrollados en el marco de los proyectos de inversión de la STRD</t>
  </si>
  <si>
    <t>Prestar servicios profesionales en la gestión administrativa, operativa y técnica para el desarrollo y ejecución de los programas y actividades, en el marco de los proyectos de inversión, con cargo a la Subdirección Técnica de Recreación y Deporte – STRD.</t>
  </si>
  <si>
    <t>Prestar sus servicios profesionales para llevar a cabo la organización operativa, seguimiento y ubicación del talento humano, que desarrolla las sesiones de clase en las IED asignadas al proyecto de inversión Tiempo Escolar Complementario.</t>
  </si>
  <si>
    <t>Adición</t>
  </si>
  <si>
    <t>Adición y prórroga al CPS 2176-19 suscrito entre el IDRD y GONZALEZ VIDAL ALEXANDER cuyo objeto es "Prestar sus servicios profesionales como COORDINADOR OPERATIVO  encargado de coordinar los procesos operativos del proyecto de inversión Tiempo Escolar Complementario."</t>
  </si>
  <si>
    <t>Prestar sus servicios profesionales para implementar y evaluar los procesos operativos en la zona asignada que permita la planeación, seguimiento y control de los diferentes centros de interés del proyecto de inversión Tiempo Escolar Complementario.</t>
  </si>
  <si>
    <t>Prestar sus servicios de apoyo a la gestión como técnico de seguimiento a los procesos operativos, realizando la verificación de las actividades en campo y apoyo a los procesos administrativos del proyecto de inversión.</t>
  </si>
  <si>
    <t>Prestar los servicios profesionales para articular los procesos psicociales, en los programas de la subdirección Técnica de Recreación y Deportes del IDRD.</t>
  </si>
  <si>
    <t>Prestar sus servicios profesionales para implementar y evaluar los procesos operativos en la zona asignada que permita la planeación, seguimiento y control de los diferentes centros de interés del proyecto de inversión.</t>
  </si>
  <si>
    <t>Prestar sus servicios profesionales para llevar a cabo los eventos deportivos y alianzas con entidades públicas y privadas, para articular con las demás dependencias del IDRD su planeación, desarrollado y ejecución, en el marco del proyecto Tiempo Escolar Complementario.</t>
  </si>
  <si>
    <t>Prestar sus servicios profesionales como GESTOR DE EVENTOS DEPORTIVOS Y ALIANZAS PÚBLICAS Y PRIVADAS para garantizar la adecuada planeación, ejecución y desarrollo de los eventos deportivos realizados por el proyecto de inversión Tiempo Escolar Complementario.</t>
  </si>
  <si>
    <t xml:space="preserve">Prestar sus servicios profesionales para realizar el análisis, control, programación y verificación de la utilización de los escenarios, requeridos para el desarrollo de las actividades realizadas en la ejecución del proyecto de inversión. </t>
  </si>
  <si>
    <t>Prestar sus servicios de apoyo a la gestión como ARTICULADOR DE IMPLEMENTACIÓN DEPORTIVA, para asegurar el buen uso, y custodia de los bienes cargados en el inventario del proyecto de inversión Tiempo Escolar Complementario.</t>
  </si>
  <si>
    <t>Prestar sus servicios de apoyo a la gestión como ARTICULADOR DE IMPLEMENTACIÓN DEPORTIVA, para asegurar el buen uso, y custodia de los bienes cargados en el inventario del proyecto de inversión.</t>
  </si>
  <si>
    <t>Prestar sus servicios de apoyo para el mantenimiento preventivo y correctivo de la implementación asignada al proyecto de inversión Tiempo Escolar Complementario.</t>
  </si>
  <si>
    <t>Prestar sus servicios de apoyo para el mantenimiento preventivo y correctivo de la implementación asignada al proyecto de inversión.</t>
  </si>
  <si>
    <t>Prestar sus servicios de apoyo a la gestión como OPERADOR DE IMPLEMENTACIÓN, para realizar la entrega, recolección, seguimiento y cuidado de la implementación logística y deportiva asignada en el marco del proyecto Tiempo Escolar Complementario.</t>
  </si>
  <si>
    <t>Prestar sus servicios de apoyo a la gestión como OPERADOR DE IMPLEMENTACIÓN, para realizar la entrega, recolección, seguimiento y cuidado de la implementación logística y deportiva asignada en el marco del proyecto de inversión.</t>
  </si>
  <si>
    <t>Prestar servicios profesionales para realizar la planeación, seguimiento y control de los procesos pedagógicos, operativos y psicosociales de las sesiones de clase realizadas en los diferentes deportes o centros de interés, en las instituciones educativas distritales que le sean asignadas, con cargo al proyecto de inversión.</t>
  </si>
  <si>
    <t>Prestar servicios profesionales para realizar la planeación, seguimiento y control de los procesos pedagógicos, operativos y psicosociales, de las sesiones de clase en el centro de interés de natación, adelantadas en las diferentes piscinas asignadas, con cargo al proyecto de inversión.</t>
  </si>
  <si>
    <t>Prestar sus servicios profesionales para la formación integral y deportiva de los usuarios pertenecientes a las Instituciones Educativas del Distrito atendidas por el proyecto de inversión.</t>
  </si>
  <si>
    <t xml:space="preserve">Prestar sus servicios de apoyo a la gestión como TÉCNICO DE ENSEÑANZA DEL CENTRO DE INTERÉS DE NATACIÓN para realizar la formación integral y deportiva de los usuarios pertenecientes a las Instituciones Educativas del Distrito atendidas por el proyecto de inversión. </t>
  </si>
  <si>
    <t>Prestar sus servicios de apoyo a la gestión como TÉCNICO DE ENSEÑANZA DEL CENTRO DE INTERÉS, para realizar la formación integral y deportiva de los usuarios pertenecientes a las Instituciones Educativas del Distrito atendidas por el proyecto de inversión.</t>
  </si>
  <si>
    <t xml:space="preserve">Prestar servicios profesionales para realizar la planeación, seguimiento y control de los procesos pedagógicos, operativos y psicosociales de las sesiones en los diferentes deportes o centros de interés que le sean asignadas. </t>
  </si>
  <si>
    <t xml:space="preserve">Prestar sus servicios profesionales para implementar y evaluar los procesos pedagógicos en la zona asignada que permita la planeación, seguimiento y control de los diferentes centros de interés del proyecto de inversión. </t>
  </si>
  <si>
    <t xml:space="preserve">Prestar sus servicios profesionales para realizar la orientación pedagógica y la enseñanza del deporte de su especialidad en los centros de interés asignado. </t>
  </si>
  <si>
    <t>Prestar sus servicios de apoyo a la gestión como TÉCNICO DE ENSEÑANZA DEL CENTRO DE INTERÉS.</t>
  </si>
  <si>
    <t>Prestar sus servicios de apoyo a la gestión como ORIENTADOR DE ENSEÑANZA DEL CENTRO DE INTERÉS.</t>
  </si>
  <si>
    <t>Prestar sus servicios de apoyo a la gestión como GUÍA DE PISCINAS, para acompañar a los estudiantes beneficiarios del centro de interés de natación en la ejecución de las actividades del proyecto.</t>
  </si>
  <si>
    <t>Prestar sus servicios de apoyo a la gestión como SOCORRISTA ACUÁTICO, para brindar seguridad a los alumnos y usuarios de las piscinas asignadas al Convenio con la Secretaría de Integración Social y el IDRD No. 8206 -2018 en el marco del proyecto de inversión.</t>
  </si>
  <si>
    <t>Prestar sus servicios profesionales como COORDINADOR PEDAGÓGICO para liderar el equipo pedagógico, garantizando la formulación e implementación de las orientaciones y lineamientos pedagógicos en las IED establecidos al interior del  proyecto de inversión.</t>
  </si>
  <si>
    <t>Prestar sus servicios profesionales para adelantar la ariculación de los procesos sociales, garantizando la formulación, implementación y seguimiento de las estrategias psicosociales al interior del proyecto de inversión.</t>
  </si>
  <si>
    <t>Prestar sus servicios profesionales para adelantar la ariculación los procesos sociales, garantizando la formulación, implementación y seguimiento de las estrategias psicosociales al interior del proyecto de inversión.</t>
  </si>
  <si>
    <t>Prestar sus servicios profesionales como PROFESIONAL PSICOSOCIAL para garantizar la implementación de las orientaciones y lineamientos psicosociales construidos al interior del proyecto de inversión.</t>
  </si>
  <si>
    <t>Prestar sus servicios profesionales para dirigir los procesos administrativos y operativos de los semilleros con cargo al proyecto de inversión Tiempo Escolar Complementario, orientando los ámbitos de entrenamiento y fundamentación técnico – metodológica y pedagógica.</t>
  </si>
  <si>
    <t>Prestar sus servicios profesionales como METODÓLOGO DE SEMILLEROS DEPORTIVOS, para orientar los procesos de entrenamiento y fundamentación técnico – metodológica y pedagógica de los semillero deportivos existentes con cargo al proyecto de inversión Tiempo Escolar Complementario.</t>
  </si>
  <si>
    <t>Prestar sus servicios profesionales como METODÓLOGO DE SEMILLEROS DEPORTIVOS, para orientar los procesos de entrenamiento y fundamentación técnico – metodológica y pedagógica de los semillero deportivos existentes con cargo al proyecto de inversión.</t>
  </si>
  <si>
    <t>Prestar sus servicios profesionales como ENTRENADOR DE SEMILLEROS DEPORTIVOS en el marco del proyecto de inversión.</t>
  </si>
  <si>
    <t>Prestar sus servicios de apoyo a la gestión como ENTRENADOR TÉCNICO DE SEMILLEROS DEPORTIVOS en el marco del proyecto de inversión.</t>
  </si>
  <si>
    <t>Prestar sus servicios profesionales para realizar los procesos operativos, pedagógicos y administrativos del proyecto de inversión Tiempo Escolar Complementario y apoyo STRD. 
(SALDO TALENTO HUMANO Y SERVICIOS POR DEFINIR PRESUPUESTO SED E IDRD)</t>
  </si>
  <si>
    <t>25174700;25174400;25171700;31171500;31161500;15121500;40151600</t>
  </si>
  <si>
    <t>CONTRATO DE MANTENIMIENTO</t>
  </si>
  <si>
    <t>Contratar el suministro de repuestos requeridos para la reparación de los elementos deportivos, utilizados en las sesiones de clase de los centros de interés, en el marco del  Proyecto Tiempo Escolar Complementario - TEC.</t>
  </si>
  <si>
    <t>Contratar la prestación del servicio de transporte terrestre automotor de pasajeros (Microbuses, Busetas y buses), para apoyar las actividades recreativas y de fomento deportivo que se adelanten en el IDRD.</t>
  </si>
  <si>
    <t>80131506;76101502</t>
  </si>
  <si>
    <t>Contratar la prestación del servicio de alquiler de baños portátiles, utilizados para el desarrollo de las actividades recreodeportivas realizadas por los proyectos de inversión ejecutados por el IDRD. </t>
  </si>
  <si>
    <t>85121504;92101902;85101601</t>
  </si>
  <si>
    <t>Contratar por el sistema de precios unitarios la prestación del servicio de primeros auxilios con auxiliares de enfermería, MEC (Módulos De Estabilización y Clasificación), médicos y ambulancias medicalizadas y básicas, indispensables en la atención de usuarios y personal de apoyo, en el desarrollo de los eventos y certámenes realizados por el IDRD.</t>
  </si>
  <si>
    <t>Realizar por el sistema de precios fijos unitarios la prestación del servicio de sonido de 1000 watt's de potencia con sistema de amplificación de sonido, para el desarrollo de las actividades que se adelanten en cumplimiento de los proyectos del IDRD, en el lugar y bajo los parámetros que indique el supervisor del contrato.</t>
  </si>
  <si>
    <t xml:space="preserve">Prestar por el sistema de precios unitarios fijos el servicio público integral de transporte terrestre automotor de carga, que incluya el servicio de operarios, instalación, cargue y descargue de todas las señales y/o elementos que el IDRD requiera transportar para el cumplimiento y desarrollo de las actividades que adelantan los proyectos del IDRD, en el lugar que se indique dentro del Distrito Capital. </t>
  </si>
  <si>
    <t>CCE-11||01</t>
  </si>
  <si>
    <t xml:space="preserve">Contratar la prestación del  servicio de transporte  terrestre automotor especial para las dependencias de la entidad que se requieran. </t>
  </si>
  <si>
    <t>50192701</t>
  </si>
  <si>
    <t>CONTRATO DE SUMINISTRO</t>
  </si>
  <si>
    <t>Contratar el suministro de refrigerios e hidratación utilizados para el apoyo alimenticio del personal de apoyo, artistas y beneficiarios, en las actividades y eventos a desarrollar por el IDRD.</t>
  </si>
  <si>
    <t>14111506;27112309;44121716;44121804;44121805;44121618; 44121630;44121636;44121701;44121708</t>
  </si>
  <si>
    <t>Contratar por el Sistema de Precios Unitarios Fijos el suministro de elementos de papelería y  útiles de oficina que sean requeridos para apoyar la gestión administrativa del IDRD.</t>
  </si>
  <si>
    <t>Contratar por el Sistema de Precios Unitarios Fijos el suministro de insumos o medios de impresión que sean requeridos para apoyar la gestión administrativa del IDRD.</t>
  </si>
  <si>
    <t>80161801</t>
  </si>
  <si>
    <t xml:space="preserve"> Contrato prestacion de servicios</t>
  </si>
  <si>
    <t>Prestar sus servicios profesionales para planear, formular e implementar las estrategias del sistema deportivo de Bogotá, a través de los proyectos de inversión,  con el fin de promover el buen uso, la apropiación, la sostenibilidad física y social de los parques administrados por el IDRD</t>
  </si>
  <si>
    <t>Prestacion de servicio de apoyo a la gestion o profesional</t>
  </si>
  <si>
    <t>Prestar servicios profesionales en la Articulación de  rendimiento deportivo para el sector convencional y paralímpico, actualizando, diseñando e implementando estrategias y orientaciones que direccionen y desarrollen los diferentes procesos  que fortalezcan el rendimiento deportivo de Bogotá.</t>
  </si>
  <si>
    <t>SUBDIRECCIÓN DE CONTRATACIÓN</t>
  </si>
  <si>
    <t>SUBDIRECCIÓN TÉCNICA DE RECREACIÓN Y DEPORTE</t>
  </si>
  <si>
    <t>Adición y prorroga al CPS 862-2019, suscrito entre IDRD y MARIANA MARTINEZ GUZMAN, cuyo objeto es "Prestar sus servicios profesionales para realizar el seguimiento a los servicios de operador relacionadas con el programa de rendimiento deportivo 100x100</t>
  </si>
  <si>
    <t>Prestar sus servicios profesionales para desarrollar los procesos como Comisionado técnico metodologico del programa de inversión de Bogotá de los grupos de Rendimiento y tecnificación de la agrupación deportiva asignada.</t>
  </si>
  <si>
    <t>31/03/2020</t>
  </si>
  <si>
    <t>Prestar sus servicios profesionales para realizar y efectuar las gestiones administrativas relacionadas con el rendimiento deportivo.</t>
  </si>
  <si>
    <t>05/0572020</t>
  </si>
  <si>
    <t>Prestar sus servicios profesionales para realizar la preparación física de los deportistas registrados en el  programa de rendimiento deportivo que le sean asignados.</t>
  </si>
  <si>
    <t>04/04/2020</t>
  </si>
  <si>
    <t>Prestar sus servicios de apoyo a la gestión  para realizar el mantenimiento preventivo, correctivo de bicicletas y demás elementos utilizados para las competencias y entrenamientos de los deportistas de estas disciplinas.</t>
  </si>
  <si>
    <t>Prestar sus servicios de apoyo a la gestión  para realizar el mantenimiento preventivo y correctivo de las elementos para la practica de esgrima para las competencias y entrenamientos de los deportistas de las distintas modalidades de esta disciplina.</t>
  </si>
  <si>
    <t xml:space="preserve">Presentar sus servicios de apoyo a la gestión  para acompañar a los entrenadores y deportistas  de atletismo paralímpico, del registro de Bogotá  </t>
  </si>
  <si>
    <t>Prestar sus servicios de apoyo a la gestión como entrenador  de rendimiento convencional para la  preparación y entrenamiento de los deportistas del registro de Bogotá en el deporte asignado</t>
  </si>
  <si>
    <t>Prestar sus servicios profesionales como médico del deporte para atender a los  deportistas del registro de Bogota.</t>
  </si>
  <si>
    <t xml:space="preserve">
Prestar sus servicios profesionales en el ámbito de la nutrición del deporte para la preparación de  los atletas del regsitro de Bogotá.</t>
  </si>
  <si>
    <t>30/042020</t>
  </si>
  <si>
    <t>Prestar sus servicios profesionales en el ámbito de la psicología del deporte para el desarrollo de los deportistas del registro de Bogotá.</t>
  </si>
  <si>
    <t>Prestar sus servicios profesionales en el ámbito de la fisioterapia para el desarrollo de los deportistas del regsitro de Bogotá.</t>
  </si>
  <si>
    <t>4 y 5</t>
  </si>
  <si>
    <t>Prestar sus servicios profesionales como medico traumatólogo (a) para mejorar el desarrollo de los atletas del registro de Bogotá.</t>
  </si>
  <si>
    <t>Prestar sus servicios profesionales como  médico Radiologo (a) para mejorar el desarrollo de los atletas del registro de Bogotá.</t>
  </si>
  <si>
    <t xml:space="preserve"> Prestar sus servicios profesionales como bacteriólogo(a) para apoyar  el desarrollo de los atletas del registro de Bogotá.</t>
  </si>
  <si>
    <t>Prestar sus servicios profesionales en enfermeria para mejorar el desarrollo de los atletas del registro de Bogotá.</t>
  </si>
  <si>
    <t>Prestar sus servicios profesionales para organizar las gestiones administrativas de la unidad de ciencias aplicadas al deporte para el desarrollo de los atletas del registro de Bogotá.</t>
  </si>
  <si>
    <t>Prestar sus servicios de apoyo a la gestión como entrenador  para  orientar el plan de preparación y entrenamiento de los deportistas del registro de Bogotá en el deporte asignado</t>
  </si>
  <si>
    <t xml:space="preserve">Prestar sus servicios de apoyo a la gestión  como entrenador paralimpico  con el objetivo de orientar el plan de preparación y entrenamiento de los deportistas del registro de Bogotá en el deporte asignado
</t>
  </si>
  <si>
    <t xml:space="preserve">Prestar sus servicios profesionales para realizar la articulación del equipo del sistema integrado de atención al atleta bogotano-SIAB para los atletas del regsitro de Bogotá. </t>
  </si>
  <si>
    <t>Prestar los servicios profesionales para implementar  estrategias de orden psicosocial diseñadas en el Sistema Integrado de Atención al Atleta Bogotano – SIAB, para los atletas del registro de Bogotá.</t>
  </si>
  <si>
    <t>Prestar sus servicios de apoyo a la gestión como soporte administrativo en el Sistema Integral de Atención al Atleta Bogotano - SIAB, sistematizando la información generada por el área.</t>
  </si>
  <si>
    <t>Prestar sus servicios profesionales para realizar y efectuar las gestiones ténicas de las disciplinas deportivas desde el área administrativa relacionadas con el rendimiento deportivo</t>
  </si>
  <si>
    <t>Prestar sus servicios profesionales para articular, verificar y realizar el seguimiento a las actividades relacionadas con el cumplimiento de los objetivos y metas presupuestales del proyecto de inversión.</t>
  </si>
  <si>
    <t>Prestar servicios profesionales para recolectar y procesar la información en el módulo de Rendimiento del Sistema de Información Misional – SIM.</t>
  </si>
  <si>
    <t>12/03/2020</t>
  </si>
  <si>
    <t>Prestar servicios como  apoyo de los contratos para la  supervisión de los inventarios entregados las ligas deportivas que estan a cargo del IDRD</t>
  </si>
  <si>
    <t>16/03/2020</t>
  </si>
  <si>
    <t>Prestar sus servicios profesionales para realizar el apoyo a la supervisión  para el seguimiento de los servicios del operador relacionadas con el rendimiento deportivo.</t>
  </si>
  <si>
    <t>Adición y prorroga al CPS 142-2019, suscrito entre IDRD y MARIA ROSANA ALVIS SANCHEZ, cuyo objeto es "Prestar sus servicios profesionales para coordinar, verificar y realizar el seguimiento a las actividades relacionadas con el cumplimiento de los objetivos y metas presupuestales del proyecto de inversión Deporte Mejor para Todos y Rendimiento Deportivo al 100 x 100.</t>
  </si>
  <si>
    <t>Prestar servicios profesionales para realizar la revisión, seguimiento, control y legalización de los  aportes y recursos destinados para la ejecución de los contratos y convenios suscritos por la STRD atendiendo los lineamientos de las normas financieras, contables y tributarias.</t>
  </si>
  <si>
    <t>Prestar servicios de apoyo a la gestion administrativa para el trámite de las cuentas de cobro y ordenes de pago individuales así como para el seguimiento de los contratos y convenios del área de Deporte, Fomento y Desarrollo Deportivo y Alto Rendimiento Deportivo.</t>
  </si>
  <si>
    <t>Prestar servicios profesionales para la organización y verificación de la programación deportiva,  para el uso de los escenarios de Fomento y Desarrollo Deportivo y Alto Rendimiento de la STRD.</t>
  </si>
  <si>
    <t>Prestar sus servicios profesionales como ingeniero de sistemas para el desarrollo del sistema de información misional SIM</t>
  </si>
  <si>
    <t xml:space="preserve"> Contrato de prestacion de servicios de apoyo</t>
  </si>
  <si>
    <t>Prestar servicios profesionales en el proceso de actualización, mantenimiento y desarrollo de mejoras en la documentación del Modelo de Planeación y Gestión de la Subdirección Técnica de Recreación y Deporte</t>
  </si>
  <si>
    <t>DISPONIBLE RH/ PERSONAL CONTRATADO PARA APOYAR LAS ACTIVIDADES PROPIAS DE LOS DEPORTISTAS CONVENCIONALES Y PROPIOS</t>
  </si>
  <si>
    <t>4 Y 5</t>
  </si>
  <si>
    <t>10/05/200</t>
  </si>
  <si>
    <t>DISPONIBLE -PROCESOS/</t>
  </si>
  <si>
    <t>27/01/2020</t>
  </si>
  <si>
    <t>PRESTAR SERVICIOS PROFESIONALES  PARA APOYAR EN MATERIA JURIDICA LOS TEMAS PROPIOS  DE LA SUBDIRECCIÓN TÉCNICA DE RECREACIÓN Y DEPORTE</t>
  </si>
  <si>
    <t>26/02/2020</t>
  </si>
  <si>
    <t>Prestar sus servicios profesionales para la planeación, seguimiento y control financiero y administrativo de los proyectos de inversión de la Subdirección Técnica de Recreación y Deportes</t>
  </si>
  <si>
    <t>03/03/2020</t>
  </si>
  <si>
    <t>  Otros</t>
  </si>
  <si>
    <t> Pago apoyo ESTIMULO MENSUAL  correspondiente al mes de FEBRERO, de 2020  a los deportistas convencionales y paralímpicos del Registro de Bogotá, que pertenecen al Programa Rendimiento Deportivo.</t>
  </si>
  <si>
    <t> Pago apoyoTRANSPORTE  MENSUAL   correspondiente al mes de FEBRERO, de 2020  a los deportistas convencionales y paralímpicos del Registro de Bogotá, que pertenecen al Programa Rendimiento Deportivo.</t>
  </si>
  <si>
    <t> Pago apoyo ESTIMULO MENSUAL  correspondiente al mes de MARZO, de 2020  a los deportistas convencionales y paralímpicos del Registro de Bogotá, que pertenecen al Programa Rendimiento Deportivo.</t>
  </si>
  <si>
    <t> Pago apoyoTRANSPORTE  MENSUAL   correspondiente al mes de MARZO, de 2020  a los deportistas convencionales y paralímpicos del Registro de Bogotá, que pertenecen al Programa Rendimiento Deportivo.</t>
  </si>
  <si>
    <t>Pago apoyo ESTIMULO MENSUAL  correspondiente del mes de ABRIL a DICIEMBRE 2020  a los deportistas convencionales y paralímpicos del Registro de Bogotá, que pertenecen al Programa Rendimiento Deportivo.</t>
  </si>
  <si>
    <t>PAGO APOYO TRANSPORTE  MENSUAL  CORRESPONDIENTE AL MES DE ABRIL A  DICIEMBRE  DE 2020 A LOS DEPORTISTAS CONVENCIONALES Y PARALIMPICOS DEL REGISTRO DE BOGOTA QUE PERTENECEN AL PROGRAMA RENDIMIENTO DEPORTIVO.</t>
  </si>
  <si>
    <t xml:space="preserve">Prestar servicios profesionales para orientar y consolidar, desde la STRD, el proceso de actualización, mantenimiento y desarrollo de mejoras en el Modelo Integrado de Planeación y Gestión -MIPG y en materia administrativa los proyectos de inversión de las áreas de Recreación y Deportes. </t>
  </si>
  <si>
    <t>Adición y prorroga al CPS 114-2019, suscrito entre IDRD y YORLY AZTRID MARTINEZ GARZON, cuyo objeto es "Prestar servicios de apoyo a la gestión para el seguimiento financiero y administrativo de las actividades desarrolladas por los proyectos de inversión Deporte Mejor para Todos y Rendimiento Deportivo al 100 x 100</t>
  </si>
  <si>
    <t>Prestar servicios profesionales como abogado para el acompañamiento jurídico de los proyectos de inversión de la Subdirección Técnica de Recreación y Deportes del IDRD.</t>
  </si>
  <si>
    <t>Adición y prorroga al CPS 076-2019, suscrito entre IDRD y ALEJANDRO LOPEZ ABREW, cuyo objeto es "Prestar servicios profesionales para orientar la contratación directa y adelantar los trámites contractuales, jurídicos y administrativos propios de los proyectos de inversión: Rendimiento Deportivo al 100 x 100, Deporte Mejor para Todos, Recreación Activa 365 y Tiempo Escolar Complementario – TEC".</t>
  </si>
  <si>
    <t xml:space="preserve">PRESTAR SERVICIOS PROFESIONALES PARA EL DESARROLLO, ACOMPAÑAMIENTO Y SOPORTE JURÍDICO DE LOS PROCESOS CONTRACTUALES, PRECONTRACTUALES QUE ADELANTE EL INSTITUTO DISTRITAL DE RECREACIÓN Y DEPORTE- IDRD.   </t>
  </si>
  <si>
    <t>Prestar servicios profesionales para liderar las actividades relacionadas con la prevención, gestión del riesgo y emergencias de la Subdirección Técnica de Recreación y Deportes, así como el desarrollo de la gestión administrativa técnica y operativa necesaria para la planeación y ejecución de los eventos Metropolitanos.</t>
  </si>
  <si>
    <t xml:space="preserve">Apoyar las actividades de actualización e implementación de todos los planes de emergencia de la Sede Administrativa del Instituto Distrital de Recreación y Deportes y las demás sedes a que haya lugar. </t>
  </si>
  <si>
    <t>Pago Apoyo EDUCATIVO 2019 , a los deportistas convencionales y paralímpicos, del registro de Bogotá, que pertenecen al Programa Rendimiento Deportivo.</t>
  </si>
  <si>
    <t>Contrato de prestacion de servicios</t>
  </si>
  <si>
    <t xml:space="preserve">
Apoyar a la Federación Colombiana de Ciclismo, en el desarrollo de su propuesta deportiva, la cual consiste en la “Organización y realización del evento ciclístico Tour Colombia 2.1 versión 2020.” </t>
  </si>
  <si>
    <t>Contratar el suministro de elementos e insumos médicos quirúrgicos, bioquímicos y de bioseguridad especializados para la atención médica a los deportistas y prestación de primeros auxilios en el desarrollo de certámenes y actividades recreo deportivas realizadas por el IDRD en el Distrito Capital</t>
  </si>
  <si>
    <t>41111900;41112100;49211800;42251600;42141800;42172100;49211823;42192200;42171600</t>
  </si>
  <si>
    <t xml:space="preserve"> Contrato de suministro</t>
  </si>
  <si>
    <t>Contratar el suministro dispositivo, artículos, aparatos y equipos especializados para diagnóstico, rehabilitación deportiva y fisioterapia de los deportistas del registro de Bogotá y atención e intervención optima de los usuarios y beneficiarios de los programas recreodeportivos ofertados por el IDRD.</t>
  </si>
  <si>
    <t>Contrato de Suministro</t>
  </si>
  <si>
    <t>Contratar el suministro de medicamentos para los deportistas del Programa Rendimiento Deportivo, Centro de Perfeccionamiento Deportivo y Rendimiento Paralímpico del Registro de Bogotá.</t>
  </si>
  <si>
    <t>91111502;76101503</t>
  </si>
  <si>
    <t>CONTRATAR EL SERVICIO DE LAVANDERÍA</t>
  </si>
  <si>
    <t>Contratar el suministro de ayudas ergogénicas, bebidas hidratantes y complementos nutricionales, para el apoyo nutricional y preparación deportiva en entrenamiento y competencia de los deportistas del Programa de Rendimiento Deportivo, Reserva Deportiva y Deporte Paralímpico del registro de Bogotá.</t>
  </si>
  <si>
    <t>Contratar la prestación del servicio de toma, procesamiento de muestras de laboratorio clínico, como apoyo a los deportistas del Programa Rendimiento Deportivo, Centro de Perfeccionamiento Deportivo y Rendimiento Paralímpico del Registro de Bogotá.</t>
  </si>
  <si>
    <t>Prestar el servicio de mantenimiento preventivo, correctivo, y calibración de equipos biomédicos que se encuentran ubicados en los consultorios de medicina, nutrición, fisioterapia, psicología, laboratorio clínico y laboratorio de Fisiología</t>
  </si>
  <si>
    <t xml:space="preserve"> Contrato Prestación de Servicios</t>
  </si>
  <si>
    <t>Prestar el servicio de  imagenes diagnosticas, como apoyo al Programa de Rendimiento Deportivo, Centro de Perfeccionamiento Deportivo y Rendimiento Paralímpico de Bogotá</t>
  </si>
  <si>
    <t>Contratar el suministro de REACTIVOS DE LABORATORIO CLINICO, en la Unidad De Ciencias Aplicadas al Deporte – UCAD, para la atención e intervención óptima de los deportistas del registro de Bogotá.</t>
  </si>
  <si>
    <t xml:space="preserve"> Contrato de corretaje de seguros</t>
  </si>
  <si>
    <t>Adquirir la póliza de accidentes personales que ampare a los deportistas del registro de Bogotá pertenecientes al programa  de rendimiento deportivo, centros de perfeccionamiento Deportivo y deporte paralimpico</t>
  </si>
  <si>
    <t>PRESTAR SUS SERVICIOS PROFESIONALES PARA ADELANTAR LOS TRÁMITES CONTRACTUALES DE LOS PROYECTOS DE INVERSIÓN:</t>
  </si>
  <si>
    <t>PRESTAR SERVICIOS PROFESIONALES PARA REALIZAR EL TRÁMITE, CONTROL Y SEGUIMIENTO A LOS PROCESOS DE PAGO DE LOS COMPROMISOS CONTRACTUALES EN EL MARCO DE LOS PROYECTOS DE INVERSIÓN</t>
  </si>
  <si>
    <t>41105300 -85121600 -85161504</t>
  </si>
  <si>
    <t>Contrato de prestación de servicios de apoyo a la gestión</t>
  </si>
  <si>
    <t>Contratar por el sistema de precios fijos unitarios la prestación del servicio de MEDIOS VIRTUALES, indispensables en la atención de usuarios y personal de apoyo, requeridos para el desarrollo de los eventos y certámenes realizados por el IDRD</t>
  </si>
  <si>
    <t>Contratar por el sistema de precios unitarios fijos el suminsitro de insumos de impresión, para apoyar la gestión administrativa del IDRD.</t>
  </si>
  <si>
    <t>82121500; 82141600</t>
  </si>
  <si>
    <t>Contratar por el sistema de precios unitarios fijos el suministro de elementos de papelería y útiles de oficina que sean requeridos para apoyar la gestión administrativa del IDRD</t>
  </si>
  <si>
    <t>Pago apoyo de ESTIMULO POR RESULTADOS, a los deportistas y entrenadores convencionales y paralímpicos del Registro de Bogotá, que pertenecen al Programa de Rendimiento Deportivo, que cumplieron los requisitos establecidos en el Artículo Vigésimo sexto de la Resolución 406/13.</t>
  </si>
  <si>
    <t>25/03/2020</t>
  </si>
  <si>
    <t>Prestar servicios profesionales como médico para los procesos de valoración funcional y realización de test de condición física para la atención de los atletas del registro de Bogotá.</t>
  </si>
  <si>
    <t>Prestar sus servicios de apoyo para realizar proyectar y elaborar las piezas de comunicaciones visuales de los elementos y actividades de la Subdirección Téctica de Recreación y Deportes del IDRD.</t>
  </si>
  <si>
    <t>18/03/2020</t>
  </si>
  <si>
    <t>Prestar servicios profesionales en proceso administrativos y de seguimiento a los programas y proyectos que le sean asignados por la Subdirección Técnica de Deportes y Recreación desde lo relacionado con la implementación de las políticas públicas del sector, articulando las acciones con el Modelo Integrado de Planeación y Gestión de la entidad.</t>
  </si>
  <si>
    <t>Prestar servicios de apoyo a la gestión administrativa, financiera, precontractual, contractual y post contractual de los procesos desarrollados por la STRD</t>
  </si>
  <si>
    <t>COMUNICACIONES</t>
  </si>
  <si>
    <t xml:space="preserve">Prestar los servicios profesionales para articular los procesos psicociales, en los programas de la subdirección Técnica de Recreación y Deportes del IDRD.
</t>
  </si>
  <si>
    <t xml:space="preserve">Pago apoyo ESTIMULO MENSUAL correspondiente al mes de ABRIL  de 2020, a los deportistas convencionales y paralímpicos del Registro de Bogotá, que pertenecen al Programa de Rendimiento Deportivo. </t>
  </si>
  <si>
    <t>Apoyar a los deportistas activos del Registro de Bogotá D.C; no contemplados por la Resolución 406 de 2013.</t>
  </si>
  <si>
    <t>Prestar sus servicios profesionales como médico del deporte para atender a los deportistas de los programas de rendimiento, talento y reserva y masificiación e iniciación deportiva de la STRD.</t>
  </si>
  <si>
    <t xml:space="preserve">Pago apoyo ESTIMULO MENSUAL correspondiente al mes de MAYO  de 2020, a los deportistas convencionales y paralímpicos del Registro de Bogotá, que pertenecen al Programa de Rendimiento Deportivo. </t>
  </si>
  <si>
    <t>Pago apoyo ESTIMULO MENSUAL correspondiente al mes de JUNIO  de 2020, a los deportistas convencionales y paralímpicos del Registro de Bogotá, que pertenecen al Programa de Rendimiento Deportivo</t>
  </si>
  <si>
    <t xml:space="preserve"> Prestar servicios profesionales para formular e implementar los indicadores y analizar la información para el seguimiento y control de la preparación y progreso de los deportistas de Bogotá desde la base hasta el alto rendimiento.
</t>
  </si>
  <si>
    <t xml:space="preserve">DESFINANCIACIÓN POR RECAUDO
</t>
  </si>
  <si>
    <t xml:space="preserve"> DESFINANCIACIÓN POR RECAUDOPERSON ESTIMULOS
</t>
  </si>
  <si>
    <t>Prestar servicios profesionales, para realizar intervenciones de tipo educativo de forma virtual y/ o presencial, promocionando la actividad física, deporte y salud en los entornos educativos, laborales, comunitarios y de instituciones de salud.</t>
  </si>
  <si>
    <t>Prestar los servicios de apoyo a la gestión para realizar las sesiones de enseñanza en el deporte natación en las piscinas asociadas al convenio No. 8206 de 2018 suscrito entre la Secretaria de Integración Social y el IDRD</t>
  </si>
  <si>
    <t>Prestar sus servicios de apoyo a la gestión,  para acompañar las actividades de carácter adminsitrativo que se adelantan en los programas de natación en los proyectos de Inversión del IDRD</t>
  </si>
  <si>
    <t>Prestar sus servicios profesionales para coordinar administrativa y tecnicamente, la ejecución  y seguimiento a  los lineamientos del plan pedagogico y plan operativo  establecidos para la enseñanza del deporte natación en las  piscinas asosiadas al convenio No, 8206 -2018 sustrito entre la Secteraria Distrital de Integración social y el IDRD</t>
  </si>
  <si>
    <t>Prestar sus servicios profesionales para ejecutar y hacer el seguimeinto a  los lineamientos del plan pedagogico y plan operativo  establecidos para la enseñanza del deporte natación en las  piscinas asosiadas al convenio No, 8206 -2018 sustrito entre la Secteraria Distrital de Integración social y el IDRD.</t>
  </si>
  <si>
    <t>PRESTAR SUS SERVICIOS DE APOYO A LA GESTIÓN A LA SUBDIRECCIÓN TÉCNICA DE RECREACIÓN Y DEPORTES EN SALVAMENTO ACUÁTICO, PARA LA SEGURIDAD DE LOS USUARIOS DE LAS PISCINAS ASOCIADAS AL CONVENIO 8206 DE 2018 SUSCRITO ENTRE LA SECRETARIA DE INTEGRACIÓN SOCIAL Y EL IDRD.</t>
  </si>
  <si>
    <t>PRESTAR SUS SERVICIOS DE APOYO EN A LA GESTIÓN PARA REALIZAR LA ORGANIZACIÓN Y ORIENTACIÓN A LOS USUARIOS DE LAS PISCINAS ASOCIADAS AL CONVENIO 8206 DE 2018 SUSCRITO ENTRE LA SECRETARIA DE INTEGRACIÓN SOCIAL Y EL IDRD.</t>
  </si>
  <si>
    <t>Prestar servicios de apoyo a la gestión, para realizar las sesiones de enseñanza en el deporte natación en las piscinas administradas por el IDRD.</t>
  </si>
  <si>
    <t>Prestar sus servicios de apoyo a la gestión,  para realizar las sesiones de enseñanza en el deporte  natación en la modalidad de clavados,  en las  piscinas administradas por el IDRD.</t>
  </si>
  <si>
    <t>Prestar sus servicios de apoyo a la gestión,  para realizar la organización y orientación a los usuarios de las  piscinas administradas por el IDRD. DOS (02) CONTRATOS</t>
  </si>
  <si>
    <t xml:space="preserve">
Prestar servicios profesionales ténicos y administrativos para la ejecución y seguimiento de los planes pedagógicos y operativos  establecidos para la enseñanza de la modalidad deportiva - natación en las piscinas administradas por el IDRD.</t>
  </si>
  <si>
    <t>Prestar sus servicios de apoyo a la gestión,  para realizar las sesiones de enseñanza en el deporte  natación en las  piscinas administradas por el IDRD</t>
  </si>
  <si>
    <t>PRESTAR SERVICIOS PROFESIONALES PARA EL CONTROL Y SEGUIMIENTO DE LA GOBERNANZA DEPORTIVA EN LOS ORGANISMOS DEPORTIVOS DE BOGOTÁ.</t>
  </si>
  <si>
    <t xml:space="preserve">Prestar servicios de apoyo como promotor deportivo, para liderar acciones que faciliten el desarrollo de los aspectos técnicos y operativos concernientes a la organización y ejecución de eventos deportivos en todas sus etapas, en el área de Fomento y desarrollo deportivo. </t>
  </si>
  <si>
    <t xml:space="preserve">Prestar servicios profesionales para el desarrollo de la gestión administrativa, técnica y operativa necesaria para la planeación, organización y ejecución de eventos deportivos en el Área de Fomento y desarrollo deportivo. </t>
  </si>
  <si>
    <t>Prestar servicios de apoyo a la gestión  en los escenarios del sistema distrital de parques para la practica de Nuevas Tendencias deportivas, en el marco del proyecto de inversión.</t>
  </si>
  <si>
    <t>Prestar servicios profesionales para gestionar los procesos metodológicos y operativos para la orientación de la comunidad practicante de Nuevas Tendencias Deportivas y asistir la planeación de festivales y eventos deportivos que se desarrollen en el sistema distrital de parques</t>
  </si>
  <si>
    <t>Prestar sus servicios profesionales para realizar la planeación, ejecución promoción y el seguimiento técnico y adminsitrativo a las actividades deportivas establecidas y desarrolladas por el programa Deporte Escolar.</t>
  </si>
  <si>
    <t xml:space="preserve">Prestar sus servicios profesionales, para apoyar la organización y desarrollo de los eventos desarrollados en el marco de los  Juegos Deportivos Escolares,  enmarcados en el programa Deporte Escolar y los Juegos Intercolegiados Supérate.
</t>
  </si>
  <si>
    <t>Prestar sus servicios profesionales para la planeación, promoción, realización y seguimiento de los programas de Fomento y Desarrollo Deportivo y coadyudar en el desarrollo de los eventos realizados y apoyados por el IDRD .</t>
  </si>
  <si>
    <t>Prestar servicios de apoyo a la gestión para guiar y orientar los procesos de formación deportiva de los usuarios asignados.</t>
  </si>
  <si>
    <t>Prestar servicios profesionales como administrador deportivo para apoyar las actividades relacionadas con los procedimientos administrativos de otorgar, renovar, actualizar o revocar el reconocimiento deportivo a los clubes deportivos y escuelas de formación deportiva de Bogotá D.C.</t>
  </si>
  <si>
    <t>Prestar servicios de apoyo a la gestión como INSTRUCTOR para el programa de entrenamiento y formación en atletismo.</t>
  </si>
  <si>
    <t xml:space="preserve">
Prestar servicios técnicos como INSTRUCTOR para el programa de entrenamiento y formación en atletismo  de manera  virtual y/o presencial,brindando herramientas técnicas que permitan mejorar las condiciones físicas ,que aporten   a los estilos de vida saludable para mantener la salud física y mental en los usuarios.</t>
  </si>
  <si>
    <t>Prestar sus servicios profesionales especializados, para orientar al IDRD, en la planeación, implementación y ejecución, de lo relacionado a salud y bienestar, a través de los programas de actividad física.</t>
  </si>
  <si>
    <t xml:space="preserve">Prestar sus servicios profesionales en la organización, seguimiento y control de la información registrada en el módulo de Fomento al Deporte en el Sistema de Información Misional (SIM) </t>
  </si>
  <si>
    <t>PRESTAR SERVICIOS DE APOYO A LA GESTIÓN PARA REALIZAR EL CONTROL DOCUMENTAL FÍSICO, DIGITAL Y ELABORACIÓN DE LAS BASES DE DATOS DE LOS ORGANISMOS DEPORTIVOS DE BOGOTÁ CON LOS LINEAMIENTOS DE GOBERNANZA DEPORTIVA.</t>
  </si>
  <si>
    <t>ARTICULADOR EMB</t>
  </si>
  <si>
    <t>DISPONIBLE - RH/ PERSONAL CONTRATADO PARA APOYAR LAS ACTIVIDADES PROPIAS DE LOS DEPORTISTAS CON DISCAPACIDAD</t>
  </si>
  <si>
    <t>Prestar servicios profesionales para formular las estrategias en formación ciudadana para los habitantes de Bogotá, a través de los programas recreodeportivos con el fin de promover el buen uso, la apropiación, la sostenibilidad física y social de los parques administrados por el IDRD</t>
  </si>
  <si>
    <t>Prestar sus servicios profesionales, para planear, articular e implementar los programas de actividad física, en las diferentes localidades del distrito capital, a través de la participación comunitaria, con el fin de promover los hábitos de vida saludable.</t>
  </si>
  <si>
    <t>Prestar sus servicios profesionales especializados, orientando al proyecto de inversión en asuntos relacionado al uso de la bicicleta, como Política Pública Distrital, a través de la planeación, formulación e implementación de actividades que coadyuven a los hábitos de vida saludable y al uso de la bicicleta como medio de transporte alternativo.</t>
  </si>
  <si>
    <t>Prestar los servicios profesionales para la estructuración, desarrollo y seguimiento del sistema de información de formación ciudadana, así como su modelo pedagógico para los habitantes de Bogotá a través de los programas recreo deportivos que desarrolla el IDRD</t>
  </si>
  <si>
    <t>Realizar la adición y prórroga del CPS No. 0672 de 2019 suscrito con Derly Emilce Vargas Sosa cuyo objeto es  "Prestar sus servicios profesionales de enlace en la oficina de Asuntos Locales para realizar los procesos de articulación institucional a nivel administrativo con las diferentes dependencias y las localidades, que permita fortalecer las acciones operativas referentes a los proyectos de inversión "Deporte Mejor Para Todos" y "Recreación Activa 365" en los equipos de las localidades"</t>
  </si>
  <si>
    <t>2Y3</t>
  </si>
  <si>
    <t xml:space="preserve"> PRESTAR SUS SERVICIOS PROFESIONALES PARA PLANEAR ARTICULAR E IMPLEMENTAR LOS PROGRAMAS  DE ACTIVIDAD FISICA EN LAS DIFERENTES LOCALIDADES DEL DISTRITO CAPITAL A TRAVES DE LA PARTICIPACION COMUNITARIA CON EL FIN DE PROMOVER LOS HABITOS DE VIDA SALUDABLE.</t>
  </si>
  <si>
    <t>CONTRATAR BAJO LA MODALIDAD DE OUTSOURCING LA PRESTACIÓN DEL SERVICIO INTEGRAL DE FOTOCOPIADO BLANCO Y NEGRO, FOTOCOPIAS EN COLOR, VELOBIND, FOTO PLANOS Y DEMÁS QUE SE REQUIERAN POR PARTE DEL IDRD.</t>
  </si>
  <si>
    <t>CONTRATAR LA PRESTACIÓN DEL SERVICIO DE TRANSPORTE  TERRESTRE AUTOMOTOR ESPECIAL  PARA LAS DEPENDENCIAS DE LA ENTIDAD QUE SE REQUIERAN</t>
  </si>
  <si>
    <t>CONTRATAR EL SUMINISTRO DE PAPELERIA Y UTILES DE OFICINA QUE SEAN REQUERIDOS PARA APOYAR LA GESTIÓN ADMINISTRATIVA DEL IDRD</t>
  </si>
  <si>
    <t xml:space="preserve">CONTRATAR POR EL SISTEMA DE PRECIOS UNITARIOS FIJOS EL SUMINISTRO DE INSUMOS O MEDIOS DE IMPRESIÓN QUE SEAN  REQUERIDOS PARA APOYAR LA GESTIÓN ADMINISTRATIVA DEL IDRD </t>
  </si>
  <si>
    <t>Prestar sus servicios  profesionales en la Oficina de Asuntos Locales para realizar los procesos administrativos de articulación institucional  con las diferentes dependencias, que permita fortalecer las acciones operativas referentes a los proyectos de inversión en Deporte y Recreación  con los equipos de las localidades.</t>
  </si>
  <si>
    <t>Prestar los servicios profesionales para la estructuración, desarrollo y seguimiento estadístico del sistema de información de formación ciudadana, para los habitantes de Bogotá a través de los programas recreo deportivos que desarrolla el IDRD</t>
  </si>
  <si>
    <t>Prestar sus servicios profesionales en la oficina de asuntos locales como Gestor Territorial para desarrollar la gestión y promoción de las actividades y eventos en las localidades, relacionados con los ejes temáticos de la recreación, el deporte y la actividad física en el marco de los proyectos de inversión de las áreas Deportes y Recreación.</t>
  </si>
  <si>
    <t>Prestar servicios profesionales para realizar la gestión, seguimiento y control de escenarios para el desarrollo de escuelas de formación deportiva</t>
  </si>
  <si>
    <t>Prestar los servicios profesionales para apoyar a la STRD en los procesos técnico y pedagógicos que se adelanta en Escuelas de Mi Barrio.</t>
  </si>
  <si>
    <t>Prestar servicios profesionales para formular e implementar los indicadores y analizar la información para el seguimiento y control de la preparación y progreso de los deportistas de Bogotá desde la base hasta el alto rendimiento.</t>
  </si>
  <si>
    <t>Contratar la prestación del servicio de un operador logístico para la organización y realización de los Juegos “SUPÉRATE- INTERCOLEGIADOS”, en el marco del programa Deporte Escolar, en el Distrito Capital.</t>
  </si>
  <si>
    <t>49221500;49161500;60141200</t>
  </si>
  <si>
    <t>contrato de compraventa</t>
  </si>
  <si>
    <t>COMPRA DE ELEMENTOS E IMPLEMENTACIÓN DEPORTIVA REQUERIDA PARA EL DESARROLLO DE EVENTOS Y ACTIVIDADES DEPORTIVAS REALIZADOS POR INSTITUTO DISTRITAL DE RECREACIÓN Y DEPORTES - IDRD</t>
  </si>
  <si>
    <t>TORNEOS VIRTUALES</t>
  </si>
  <si>
    <t>DESFINANCIACIÓN DE RECURSOS</t>
  </si>
  <si>
    <t>MEDIOS VIRTUALES</t>
  </si>
  <si>
    <t>PLAN DE MEDIOS EN TV</t>
  </si>
  <si>
    <t>FESTIVAL VERANO VIRTUAL</t>
  </si>
  <si>
    <t>Prestar los servicios de apoyo a la gestión para realizar las sesiones de enseñanza en el deporte natación en las piscinas asociadas al convenio suscrito entre la Secretaria de Integración Social y el IDRD</t>
  </si>
  <si>
    <t>78111800</t>
  </si>
  <si>
    <t>Servicio de Camionetas</t>
  </si>
  <si>
    <t>1,2 y 3</t>
  </si>
  <si>
    <t xml:space="preserve">Subdireección de Contratción </t>
  </si>
  <si>
    <t>contratación@idrd.gov.co</t>
  </si>
  <si>
    <t>1 y 2</t>
  </si>
  <si>
    <t>Realizar por el sistema de precios fijos unitarios la elaboración y suministro de uniformes (dotación) que serán utilizados  para la identificación institucional del personal contratista, personal técnico y administrativo y/o quienes desarrollan acciones en representación del IDRD en los proyectos de inversión ejecutados por el IDRD</t>
  </si>
  <si>
    <t>Contratar el suministro de pasavías o pasacalles informativos para la ciclovía de Bogotá D.C.</t>
  </si>
  <si>
    <t>2 y 3</t>
  </si>
  <si>
    <t>CONTRATO DE LICENCIAMIENTO DE PAGO DE DERECHOS DE AUTOR</t>
  </si>
  <si>
    <t>Pago a la ASOCIACIÓN REPRESENTANTE DEL TITULAR DEL DERECHO, Asociación Colombiana de Intérpretes y Productores Fonográficos -ACINPRO- para vigencia 2019</t>
  </si>
  <si>
    <t>1, 2 y 3</t>
  </si>
  <si>
    <t>CONTRATO DE COMPRAVENTA</t>
  </si>
  <si>
    <t>Realizar por el sistema de precios fijos unitarios, la compra de elementos de MATERIAL DIDÁCTICO, JUEGOS Y LÚDICOS, para el desarrollo de las actividades relacionadas con la ejecución de los programas que hacen parte del proyecto Recreación Activa 365.</t>
  </si>
  <si>
    <t>Realizar por el sistema de precios fijos unitarios el suministro del material de señalización para la operación de los corredores viales habilitados para la Ciclovía Bogotá, D.C. (e infancia)</t>
  </si>
  <si>
    <t>REALIZAR POR EL SISTEMA DE PRECIOS FIJOS UNITARIOS EL DIAGNOSTICO, MANTENIMIENTO PREVENTIVO Y CORRECTIVO A TODO COSTO DE TARIMAS, REQUERIDO EN TODA SU ESTRUCTURA (METÁLICA Y MADERA), CON CARGO AL PROYECTO RECREACIÓN ACTIVA 365.</t>
  </si>
  <si>
    <t>Mantenimiento de bicicletas</t>
  </si>
  <si>
    <t>Realizar por el sistema de precios fijos unitarios el mantenimiento preventivo, correctivo y a todo costo del material de señalización para la operación de los corredores viales habilitados para la Ciclovía Bogotá, D.C.</t>
  </si>
  <si>
    <t>Prestar los servicios de información y comunicación por medio de intérpretes de lengua de señas a la población sorda y sordociega participantes de las actividades recreodeportivas y eventos masivos realizados por IDRD.</t>
  </si>
  <si>
    <t>Contratar la prestación del servicio de lavado de prendas y dotación institucional de las actividades desarrolladas por el IDRD.</t>
  </si>
  <si>
    <t>1 y 3</t>
  </si>
  <si>
    <t>CONTRATAR BAJO LA MODALIDAD DE OUTSOURCING LA PRESTACIÓN DEL SERVICIO INTEGRAL DE FOTOCOPIADO BLANCO Y NEGRO, FOTOCOPIAS EN COLOR, VELOBIND, FOTO PLANOS  Y DEMÁS QUE SE REQUIERAN POR PARTE DEL IDRD.</t>
  </si>
  <si>
    <t>Compraventa de material recreodeportivo necesario para la implementación de las ludotecas</t>
  </si>
  <si>
    <t>Suministrar por el sistema de precios unitarios los elementos e insumos médicos quirúrgicos, bioquímicos y elementos de bioseguridad especializados para la prestación de primeros auxilios a los casos de salud presentados en los corredores viales habilitados en el marco de las actividades de Ciclovía y Recreovía y en la Unidad de Ciencias Aplicadas al Deporte – UCAD.</t>
  </si>
  <si>
    <t>Mantenimiento - CONTRATACION DEL SISTEMA DE COMUNICACION DIGITAL EQUIPOS INSTALACION SOPORTE TECNICO PARA  LA ADECUACION DE LA CENTRAL DE DESPACHOS DEL IDRD</t>
  </si>
  <si>
    <t>Contratar la compra de cascos, silbatos, cintas reflectoras para tronco y cintas reflectoras para cuello de pie (tobillo) para la dotación del Talento Humano de la Ciclovía Bogotana.</t>
  </si>
  <si>
    <t>COMPRA DE TARIMAS</t>
  </si>
  <si>
    <t>80111620</t>
  </si>
  <si>
    <t>CONTRATO DE PRESTACION DE SERVICIOS DE APOYO A LA GESTION</t>
  </si>
  <si>
    <t>Prestar sus servicios de apoyo a la gestión operativa y administrativa propios del talento humano, control y seguimiento de bases de datos y estadística, creación de informes y apoyo en la ejecución de eventos requeridos en los programas relacionados con el uso de la bicicleta.</t>
  </si>
  <si>
    <t>Prestar servicios de apoyo a la gestión para promover el uso adecuado de la bicicleta a través de la enseñanza y la ejecución de eventos realizados por el IDRD en el Distrito Capital.</t>
  </si>
  <si>
    <t>Prestar servicios de apoyo a la gestión para promover el uso adecuado de la bicicleta a través del control y seguimiento del estado de las bicicletas institucionales, así como la ejecución de actividades y eventos realizados por el IDRD en el Distrito Capital.</t>
  </si>
  <si>
    <t>CONTRATO DE PRESTACION DE SERVICIOS PROFESIONALES</t>
  </si>
  <si>
    <t>Prestar servicios profesionales para gestionar la planeación, seguimiento y ejecución de eventos institucionales en torno a la bicicleta organizados por el IDRD.</t>
  </si>
  <si>
    <t>Prestar sus servicios de apoyo a la gestión en los eventos y gestiones institucionales relacionadas con la promoción, divulgación, seguimiento y operación de las actividades requeridas por los programas relacionados con el uso de la bicicleta.</t>
  </si>
  <si>
    <t>Prestar sus servicios profesionales para realizar las acciones de programación, control y seguimiento del personal que opera la Ciclovía.</t>
  </si>
  <si>
    <t>Prestar sus servicios profesionales para la articulación de las operaciones logísticas de almacenamiento, transporte y distribución de los elementos requeridos para el funcionamiento de la Ciclovía y gestiones necesarias en los procesos contractuales que se requieran.</t>
  </si>
  <si>
    <t>Prestar servicios de apoyo como GERENTE JEFE DE RUTA DE LA CICLOVÍA para dirigir y organizar las actividades tendientes al uso adecuado y seguro de todo el entorno vial de la Ciclovía, propiciando el disfrute de la recreación, el deporte y la actividad física de los habitantes de Bogotá D.C.</t>
  </si>
  <si>
    <t>Prestar sus servicios profesionales para organizar e implementar los  trazados de la infraestructura vial de la Ciclovía de Bogotá, D.C.</t>
  </si>
  <si>
    <t>Prestar servicios de apoyo como GUARDIAN (A) DE LA CICLOVÍA para realizar acciones relacionadas al uso adecuado y seguro de los corredores brindando orientación, organización, regulación y control de todo el entorno vial de la Ciclovía propiciando el disfrute de la recreación, el deporte y la actividad física de los habitantes de Bogotá D.C.</t>
  </si>
  <si>
    <t>Prestar sus servicios profesionales para planear e implementar las actividades, eventos especiales y ejecutar acciones tendientes a la promoción de la actividad física en los programas del Area de Recreación.</t>
  </si>
  <si>
    <t>Prestar sus servicios profesionales para propiciar las acciones que garanticen el uso adecuado de los espacios asignados para el funcionamiento de la Ciclovía.</t>
  </si>
  <si>
    <t>Prestar los servicios profesionales para liderar el proceso técnico y operativo de las actividades del programa Ciclovía.</t>
  </si>
  <si>
    <t>Prestar sus servicios profesionales para fortalecer e implementar la vinculación del personal de Ciclovía y articular con las instituciones de apoyo para el funcionamiento de la Ciclovía.</t>
  </si>
  <si>
    <t>Prestar sus servicios de apoyo para realizar la gestión logística y administrativa de los recursos físicos en la operación del programa Ciclovía.</t>
  </si>
  <si>
    <t xml:space="preserve">Realizar la adición y prórroga del CPS No. 0781 de 2019 suscrito con JAIMY XIMENA MARTINEZ CHOCONTA con cuyo objeto es  "Prestar sus servicios de apoyo a la gestión para liderar y dirigir las sesiones de actividad física musicalizada del programa Recreovia del IDRD". </t>
  </si>
  <si>
    <t>Prestar sus servicios de apoyo a la gestión para liderar los procesos pedagógicos y técnicos de las sesiones de actividad física y diferentes componentes de promocion del programa, llevando a cabo la guía y orientación de dichas sesiones, en las actividades programadas por el programa de Recreovia</t>
  </si>
  <si>
    <t>Prestar sus servicios de apoyo a la gestión para guíar y orientar las sesiones de actividad física, promoviendo el fortalecimiento y adquisición de hábitos saludables por parte de los ciudadanos, en los diferentes escenarios establecidos por la coordinación del programa Recreovía.</t>
  </si>
  <si>
    <t>Prestar sus servicios profesionales para realizar el seguimiento administrativo del talento humano del programa Recreovía garantizando la programación y verificación del cumplimiento de las actividades.</t>
  </si>
  <si>
    <t>Prestar sus servicios profesionales para establecer lineamiento, seguimiento y control de la ejecución de las sesiones de actividad física a nivel  técnico y metodológico de las actividades del programa Recreovía.</t>
  </si>
  <si>
    <t>Prestar sus servicios profesionales para realizar la gestión operativa, logística y administrativa de los eventos de actividad física y control de los recursos y materiales requeridos para el correcto desarrollo de las actividades del programa de Recreovía</t>
  </si>
  <si>
    <t>Prestar sus servicios profesionales para liderar y realizar la gestión y programación de las actividades en el Distrito Capital, en la localidad asignada, promoviendo acciones pedagógicas y educativas que propendan por la adecuada promoción de actividad física y hábitos saludables de acuerdo con las directrices del programa de Recreovía</t>
  </si>
  <si>
    <t>PRESTACIÓN DE SERVICIOS PROFESIONALES PARA LIDERAR EL PROCESO TÉCNICO, ADMINISTRATIVO Y OPERATIVO DEL PROGRAMA DE EVENTOS METROPOLITANOS PERTENECIENTE AL ÁREA DE RECREACIÓN.</t>
  </si>
  <si>
    <t>Prestar servicios profesionales para realizar soporte técnico y operativo al programa Recreación para la Juventud</t>
  </si>
  <si>
    <t>Prestar servicios profesionales como monitor de caminatas para establecer metodologías a nivel técnico y operativo, en las actividades recreativas a realizarse, correspondientes al programa recreación para la Juventud.</t>
  </si>
  <si>
    <t>Prestar servicios profesionales como monitor de campamentos para establecer metodologías a nivel técnico y operativo, en las actividades recreativas a realizarse.</t>
  </si>
  <si>
    <t>Prestar servicios de apoyo a la gestión como LIDER CAMPISTA, promoviendo la recreación, el cuidado de medio ambiente, la técnica campamentil y el liderazgo a través de actividades desarrolladas dentro y fuera del Distrito Capital para la población joven de Bogotá.</t>
  </si>
  <si>
    <t>Prestar servicios de apoyo como Paramédico, para brindar atención de primeros auxilios en las caminatas, campamentos y las actividades del área de recreación en el Distrito Capital.</t>
  </si>
  <si>
    <t>Prestar servicios de apoyo a la gestión como Guía turístico de caminatas, promoviendo el reconocimiento de senderos ecológicos y espacios deportivos y culturales del Distrito Capital.</t>
  </si>
  <si>
    <t>REALIZAR LA ADICION Y PRORROGA DEL CPS 3019 DE 2019 DE CLAUDIA LORENA BRAVO DAZA PARA PRESTAR LOS SERVICIOS DE APOYO TECNICO COMO GUIA DE CAMINATAS  PARA DAR A CONOCER LOS SENDEROS ECOLOGICOS AMBIENTALES Y CULTURALES CON LOS QUE CUENTA EL DISTRITO CAPITAL</t>
  </si>
  <si>
    <t>Prestar sus servicios profesionales para gestionar los procesos de planeación, ejecución, control y seguimiento a las actividades propias del programa Recreación para Personas Mayores, que atiende el IDRD.</t>
  </si>
  <si>
    <t>Prestar servicios profesionales como gestor ARBC (Acciones Recreativas Basadas en Comunidad) para liderar acciones técnicas, metodológicas, administrativas y operativas que garanticen el acceso a actividades recreativas adaptadas a las condiciones diferenciales de la población con discapacidad en los territorios del Distrito Capital.</t>
  </si>
  <si>
    <t>Prestar servicios de apoyo a la gestión como ARI (Agente Recreativo Incluyente) para planear, programar y ejecutar actividades orientadas al reconocimiento de las habilidades y capacidades de la población con discapacidad brindando oportunidades para su inclusión y participación comunitaria en igualdad de condiciones.</t>
  </si>
  <si>
    <t>Prestar los servicios profesionales para liderar el proceso administrativo de las actividades del programa Ciclovía</t>
  </si>
  <si>
    <t>Prestar servicios de apoyo a la gestión como Recreador Máster, realizando procesos de planeación, seguimiento y acompañamiento técnico de las actividades recreativas del IDRD.</t>
  </si>
  <si>
    <t>Prestar los servicios de apoyo a la gestión como recreador, para planear y ejecutar actividades recreativas del IDRD, acompañando los procesos con los diferentes grupos poblacionales en las localidades del Distrito Capital.</t>
  </si>
  <si>
    <t>Prestar servicios profesionales para promover el reconocimiento y visibilidad de las actividades recreativas y deportivas a través de las diferentes plataformas digitales que maneja la entidad, así como realizar el monitoreo y seguimiento del impacto que tienen los programas de la Subdirección Técnica de Recreación y Deportes en la comunidad.</t>
  </si>
  <si>
    <t>Prestar los servicios profesionales para la producción de información, conocimiento y datos especializados de actividad física, recreación y deporte, así  como la propuesta de modelos técnicos y metodológicos basados en programas de actividad física y deporte para los habitantes de Bogotá.</t>
  </si>
  <si>
    <t>Prestar servicios profesionales para realizar la revisión, seguimiento, control y legalización de los aportes y recursos destinados para la ejecución de los contratos y convenios suscritos por la STRD atendiendo los lineamientos de las normas financieras, contables y tributarias.</t>
  </si>
  <si>
    <t>Prestar sus servicios profesionales para organizar , verificar y realizar el seguimiento a las actividades relacionadas con el cumplimiento de los objetivos y metas presupuestales del proyecto de inversión del área de Recreación del IDRD.</t>
  </si>
  <si>
    <t>Prestar servicios profesionales en el proceso de actualización, mantenimiento y desarrollo de mejoras en la documentación del Modelo de Planeación y Gestión de la Subdierección Técnica de Recreación y Deportes.</t>
  </si>
  <si>
    <t>PRESTAR APOYO A LA GESTIÓN DEL ÁREA DE RECREACIÓN EN EL DESARROLLO DE TRÁMITES ADMINISTRATIVOS Y FINANCIEROS QUE EL ÁREA REQUIERA.</t>
  </si>
  <si>
    <t>PRESTAR APOYO A LA GESTIÓN DEL ÁREA DE RECREACIÓN EN TAREAS ADMINISTRATIVAS, ASÍ COMO EN EL DESARROLLO DE LAS ACTIVIDADES DE DIGITACIÓN DE INFORMACIÓN Y  APLICACIÓN DE LAS ENCUESTAS DE SATISFACCIÓN SOBRE LAS ACTIVIDADES RECREATIVAS DEL IDRD.</t>
  </si>
  <si>
    <t>Apoyar el seguimiento y control de la información de la ejecución de todos los contratos y de los bienes que en virtud de los programas se asignen al área de Recreación.</t>
  </si>
  <si>
    <t>RESOLUCIÓN</t>
  </si>
  <si>
    <t>2 PAGO ARL CONTRATOS DE TALENTO HUMANO DEL PROYECTO DE INVERSION RECREACION ACTIVA 365 QUE APOYARAN LAS LABORES DE CICLOVIA DE ACUERDO A LA DECLARATORIA DE CALAMIDAD PUBLICA EN EL DISTRITO</t>
  </si>
  <si>
    <t>Prestar sus servicios profesionales especializados, orientando al proyecto de inversión en asuntos relacionados al uso de la bicicleta, como Política Pública Distrital, a través de la planeación, formulación e implementación de actividades que coadyuven a los hábitos de vida saludable y al uso de la bicicleta como medio de transporte alternativo.</t>
  </si>
  <si>
    <t>PRESTAR SERVICIOS PROFESIONALES  PARA APOYAR EN MATERIA JURÍDICA LOS TEMAS PROPIOS  DE LA SUBDIRECCIÓN TÉCNICA DE RECREACIÓN Y DEPORTE</t>
  </si>
  <si>
    <t>PRESTAR SERVICIOS PROFESIONALES ESPECIALIZADOS PARA ORIENTAR AL IDRD EN LA PLANEACION IMPLEMENTACION Y EJECUCION DE LO RELACIONADO A SALUD BIENESTAR A TRAVES DE LOS PROGRAMA DE ACTIVIDAD FISICA</t>
  </si>
  <si>
    <t>PRESTAR SUS SERVICIOS PROFESIONALES PARA ORIENTAR AL IDRD EN LA PLANEACION IMPLEMENTACION Y EJECUCION DE LO RELACIONADO A LA PREVENCION DE LA SALUD BIENESTAR MENTAL A TRAVES DE LOS PROGRAMAS RECREODEPORTIVOS Y DE ACTIVIDAD FISICA</t>
  </si>
  <si>
    <t>Prestar los servicios profesionales para participar y contribuir en la construcción y planeación de un modelo estructural que aporte al fortalecimiento de la promoción del uso de la bicicleta como elemento generador de dinámicas entre la población de la ciudad de Bogotá y los escenarios recreativos y deportivos como eje integrador de la cultura ciudadana.</t>
  </si>
  <si>
    <t>Prestar servicios profesionales para implementar estrategias de articulación de actividades relacionadas con mecanismos, instancias y canales de participación ciudadana, que permitan el enlace con los procesos institucionales a nivel local y distrital de los planes, proyectos y programas que desarrolla la entidad orientados hacia la recreación, el deporte,  la actividad física y el uso, apropiación y sostenibilidad social del sistema distrital de parques</t>
  </si>
  <si>
    <t>PAGO DE ARL, DE LOS CONTRATOS DE TALENTO HUMANO DEL PROYECTO DE INVERSIÓN DEL RECREACIÓN ACTIVA 365, QUE APOYAN LAS LABORES DE CICLOVÍA, ASÍ COMO PARA EL PERSONAL QUE APOYE LAS LABORES QUE SE IMPLEMENTARÁN SOBRE LAS CICLORRUTAS DEL DISTRITO CAPITAL</t>
  </si>
  <si>
    <t>"Prestar servicios profesionales para realizar el trámite, control y seguimiento a los procesos de pago de los compromisos contractuales en el marco de los proyectos de inversión</t>
  </si>
  <si>
    <t xml:space="preserve">Prestar sus servicios profesionales para adelantar los trámites contractuales de los proyectos de inversión: </t>
  </si>
  <si>
    <t>Prestar sus servicios profesionales para la construcción, consolidación e implementación del protocolo para la atención de violencias basadas en género y de las estrategias para su prevención a través de los programas recreativos, deportivos y de actividad física que desarrolla el IDRD</t>
  </si>
  <si>
    <t>40/05/2020</t>
  </si>
  <si>
    <t>Prestar servicios profesionales para adelantar los trámites contractuales, jurídicos y administrativos propios de los proyectos de inversión</t>
  </si>
  <si>
    <t>PRESTAR SERVICIOS PROFESIONALES PARA EL DESARROLLO, ACOMPAÑAMIENTO Y SOPORTE JURÍDICO DE LOS PROCESOS CONTRACTUALES, PRECONTRACTUALES QUE ADELANTE EL INSTITUTO DISTRITAL DE RECREACIÓN Y DEPORTE- IDRD</t>
  </si>
  <si>
    <t>Prestar los servicios profesionales para realizar los análisis estadísticos de los programas a cargo de la Subdirección de Recreación y Deportes.</t>
  </si>
  <si>
    <t>"Adición y prorroga al CPS 076-2019, suscrito entre IDRD y ALEJANDRO LOPEZ ABREW, cuyo objeto es "Prestar servicios profesionales para orientar la contratación directa y adelantar los trámites contractuales, jurídicos y administrativos propios de los proyectos de inversión: Rendimiento Deportivo al 100 x 100, Deporte Mejor para Todos, Recreación Activa 365 y Tiempo Escolar Complementario – TEC".</t>
  </si>
  <si>
    <t>Prestar servicios de apoyo a la gestión administrativa y financiera en los procesos de contratación desarrollados en el marco de los proyectos de inversión de la STRD.</t>
  </si>
  <si>
    <t>Prestar servicios de apoyo logístico para el desarrollo de los programas y actividades dirigidos a la comunidad en las diferentes localidades de Bogotà D.C., en el marco de los proyectos de inversión con cargo a la Subdirección Técnica de Recreación y Deporte – STRD</t>
  </si>
  <si>
    <t>Prestar servicios profesionales en proceso administrativos y de seguimiento a los programas y proyectos que le sean asignados por la Subdirección Técnica de Deportes y Recreación desde lo relacionado con la implementación de las políticas públicas del sector, articulando las acciones con el Modelo Integrado de Planeación y Gestión de la entidad</t>
  </si>
  <si>
    <t>Realizar la adición y prórroga del CPS No. 0217 de 2019 suscrito con Maritzabel Raquejo Martínez, cuyo objeto es  "Prestar sus servicios profesionales para coordinar, verificar y realizar el seguimiento a las actividades relacionadas con el cumplimiento de los objetivos y metas presupuestales del proyecto inversión Recreación Activa 365"</t>
  </si>
  <si>
    <t>AL TRABAJO EN BICI RH</t>
  </si>
  <si>
    <t>82101602</t>
  </si>
  <si>
    <t>PLAN DE MEDIOS</t>
  </si>
  <si>
    <t>82101600</t>
  </si>
  <si>
    <t>PAUTA DIGITAL</t>
  </si>
  <si>
    <t>COORDINADOR RECREOVÍA</t>
  </si>
  <si>
    <t>CONVENIO</t>
  </si>
  <si>
    <t>CONVENIO IDU</t>
  </si>
  <si>
    <t>FESTIVAL DE VERANO VIRTUAL</t>
  </si>
  <si>
    <t>IMPLEMENTACIÓN AL TRABAJO EN BICI</t>
  </si>
  <si>
    <t>SERVICIOS CONGELADOS</t>
  </si>
  <si>
    <t>SUSPENSIÓN DE RECURSOS</t>
  </si>
  <si>
    <t>1 Prestar servicios profesionales especializados en las actividades de apoyo a la supervisión de los contratos de obra e interventoría del mantenimiento preventivo y correctivo de gramas de los parques y escenarios que componen el Sistema Distrital de Parques administrados por el IDRD, así como la formulación de estudios y documentos previos de los procesos de contratación, que le sean asignados en el marco del proyecto “Sostenibilidad y mejoramiento de parques, espacios de vida”.</t>
  </si>
  <si>
    <t>Prestación de servicios de apoyo a la gestión de las actividades relacionadas con la verificación, control y seguimiento de la gestión contractual de los procesos de la subdirección técnica de parques a través de la plataforma SECOP II y demás sistemas administrativos.</t>
  </si>
  <si>
    <t>1 Prestar los servicios profesionales para realizar la  revisión y actualización del esquema de retribución del IDRD en el marco  del aprovechamiento económico de los parques  y escenarios administrados por el IDRD.</t>
  </si>
  <si>
    <t>Contratar la prestación de servicios profesionales y de apoyo a la gestión para desarrollar las actividades necesarias para la ejecución del proyecto de inversión vigente.</t>
  </si>
  <si>
    <t>1 Prestar los servicios profesionales para la planificación, estructuración, control y seguimiento de los permisos y contratos de aprovechamiento económico suscritos por el IDRD, en el marco del proyecto “Sostenibilidad y Mejoramiento de Parques, espacios de vida"</t>
  </si>
  <si>
    <t>1  prestar los servicios profesionales para realizar la  consolidacion e informes  de ingresos por aprovechamiento economico el seguimiento y control a los procedimientos administrativo y financiero del proceso de administracion y mantenimiento de  parques y escenarios administrados por el idrd en marco del proyecto de inversion.</t>
  </si>
  <si>
    <t>1 Prestar los servicios profesionales para apoyar  la consolidación e informes de ingresos por aprovechamiento económico, el seguimiento y control a los procedimientos  administrativo y financiero del proceso de administración y mantenimiento de parques y escenarios administrados por el IDRD, en marco del proyecto “sostenibilidad y mejoramiento de parques, espacios de vida”</t>
  </si>
  <si>
    <t>1 Prestar los servicios profesionales para gestionar desde su asignación al área responsable hasta la radicación de respuestas, el trámite integral de los Derechos de Petición que se generen en el marco del proyecto de "sostenibilidad y mejoramiento de parques, espacios de vida", dando aplicación a los criterios de claridad, coherencia, calidez y oportunidad y de acuerdo a la normatividad vigente y los procedimientos e instructivos establecidos para tal fin.</t>
  </si>
  <si>
    <t>s</t>
  </si>
  <si>
    <t>Realizar las actividades de mantenimiento integral  en los pozos de los parques El Tunal y Simón Bolívar, acorde con lo establecido por la autoridad ambiental competente Secretaria Distrital de Ambiente.</t>
  </si>
  <si>
    <t xml:space="preserve">1 Prestar los servicios profesionales como arquitecto desarrollando estrategias que permitan implementar acciones para el mejoramiento paisajístico de los  parques y escenarios administrados por el IDRD, en el marco del proyecto de inversión “Sostenibilidad y mejoramiento de parques, espacios de vida”  </t>
  </si>
  <si>
    <t>1 Prestar los servicios profesionales para efectuar la actualización, digitación y suministro de información de la base de datos del Sistema de Información Geo-referenciada de Parques y Escenarios que componen el Sistema Distrital de Parques de Bogotá en el marco del proyecto “Sostenibilidad y Mejoramiento de Parques Espacios de Vida”.</t>
  </si>
  <si>
    <t xml:space="preserve">1 Prestar los servicios profesionales para el seguimiento de la estabilidad de obra  de los contratos  de mantenimiento preventivo y correctivo, realizados en el Sistema Distrital de Parques y Escenarios, en el marco del proyecto "Sostenibilidad y Mejoramiento de Parques Espacios de Vida".  </t>
  </si>
  <si>
    <t xml:space="preserve">1 Prestar Servicios profesionales para apoyar la supervisión de los contratos de mantenimiento de parques y escenarios administrados por el IDRD, y su respectiva interventoría, así como la formulación de estudios y documentos previos de los procesos de contratación, que le sean asignados, y actualización de la base de datos del sistema de información misional SIM, módulo de parques en el marco del proyecto “Sostenibilidad y mejoramiento de parques, espacios de vida”. </t>
  </si>
  <si>
    <t>3 Prestar los servicios profesionales para liderar las actividades de diagnóstico, seguimiento y control de las acciones de mejoramiento y buen uso de los parques y escenarios deportivos administrados por el IDRD, en el marco del proyecto “Sostenibilidad y mejoramiento de parques, espacios de vida.</t>
  </si>
  <si>
    <t>Prestar servicios profesionales especializados para realizar actividades de seguimiento técnico, administrativo y financiero de los contratos de mantenimiento de parques y escenarios administrados por el IDRD, en el marco del “Proyecto Sostenibilidad y Mejoramiento de Parques, espacios de vida”.</t>
  </si>
  <si>
    <t xml:space="preserve">2 Prestar sus servicios profesionales para apoyar el control de la gestión técnica, administrativa y operativa del grupo de promotores de cultura ciudadana encargados de realizar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t>
  </si>
  <si>
    <t>Prestar servicios profesionales para apoyar el control de la gestión técnica, administrativa y operativa del grupo de auxiliares de canchas, en el marco del proyecto de inversión de la Subdirección Técnica de Parques.</t>
  </si>
  <si>
    <t>Prestar servicios profesionales en las actividades de socialización con las comunidades vecinas y usuarias del Sistema Distrital de Parques, con el fin de recopilar la información necesaria y documentar las actividades desarrolladas en los parques y escenarios administrados por el Instituto Distrital de Recreación y Deporte - IDRD, para el cumplimiento de los objetivos del proyecto "sostenibilidad y mejoramiento de parques, espacios de vida".</t>
  </si>
  <si>
    <t>Prestar servicios de apoyo a la gestión para desarrollar alianzas con personas jurídicas y/o Instituciones públicas intersectoriales orientadas a la mejora de la calidad y/o ampliación de la cobertura de programas institucionales para la sostenibilidad y mejoramiento del sistema distrital de parques.</t>
  </si>
  <si>
    <t>Prestar servicios profesionales especializados para planificar, gestionar, implementar y hacer seguimiento a las estrategias definidas para la sostenibilidad fisica, social y economica de los centros de felicidad  en el marco del Proyecto: " Sostenibilidad y Mejoramiento de Parques, espacios de vida”.</t>
  </si>
  <si>
    <t xml:space="preserve">1 Prestar servicios profesionales en el desarrollo de actividades para el mejoramiento de la infraestructura tecnológica y eléctrica de los diferentes parques y escenarios del sistema distrital administrados por el IDRD, en el marco del desarrollo del proyecto Sostenibilidad y Mejoramiento de Parques, Espacios de Vida. </t>
  </si>
  <si>
    <t>Prestar sus servicios profesionales para análizar , revisar y estudiar los riesgos dentro del proceso la evaluación, gestión y trámite de los proyectos de Asociación Público Privada adscritos al Instituto Distrital de Recreación y Deporte - IDRD</t>
  </si>
  <si>
    <t>Prestar servicios de apoyo para la organización clasificación y depuración de los documentos que se generan con ocasión del analisis, estructuración y suscripción de las Asociaciones Público Privadas y realizar  la transferencia al Archivo Central, de acuerdo a la normatividad archivística y procedimientos e instructivos establecidos para tal fin.</t>
  </si>
  <si>
    <t>PRESTAR LOS SERVICIOS PROFESIONALES PARA REALIZAR EL SEGUIMIENTO Y CONTROL A LOS PROCEDIMIENTOS A NIVEL TECNICO ADMINISTRATIVO Y FINANCIERO DEL PROCESO DE ADMINISTRACION Y MANTENIMIENTO DE PARQUES Y ESCENARIOS ADMINISTRADOS POR EL IDRD EN EL MARCO DEL PROYECTO DE INVERSION</t>
  </si>
  <si>
    <t>1 PRESTAR LOS SERVICIOS DE APOYO EN EL DESARROLLO DE ALIANZAS CON LA EMPRESA PRIVADA Y/O ENTIDADES DEL ESTADO, ORIENTADAS A LA MEJORA DE LA CALIDAD Y AMPLIACIÓN DE LA COBERTURA DE PROGRAMAS INSTITUCIONALES DEFINIDOS EN EL MARCO DEL PROYECTO</t>
  </si>
  <si>
    <t>Prestar servicios profesionales para realizar el análisis económico y  financiero y para efectuar la evaluación, gestión y trámite de los proyectos de Asociación Público Privadas desarrollados en el marco del proyecto "Sostenibilidad y mejoramiento de parques, espacios de vida".</t>
  </si>
  <si>
    <t xml:space="preserve">Prestar sus servicios profesionales para apoyar jurídica, contractual y administrativamente los procesos de evaluación, gestión y trámite de los proyectos de APP adscritos al Instituto Distrital de Recreación y Deporte - IDRD. </t>
  </si>
  <si>
    <t>Prestar los servicios para apoyar la gestión de los servicios públicos causados en los parques y escenarios administrados por el IDRD, realizando el control de los reportes de su consumo; seguimiento, tramite y verificación de su pago y ser el enlace con los prestadores de servicios públicos, esto en el marco al proyecto Sostenibilidad y mejoramiento de parques, espacios de vida”.</t>
  </si>
  <si>
    <t xml:space="preserve">1 Prestar los servicios de apoyo a la gestión en las actividades que realice la supervisión en la ejecución de los contratos de mantenimiento, adecuación y mejoramiento Integral, preventivo y correctivo de los Campos Deportivos en grama natural y grama sintética, así como a los contratos de interventoría, en el marco del proyecto “Sostenibilidad y Mejoramiento de Parques, Espacios de Vida”.  </t>
  </si>
  <si>
    <t>Prestar servicios profesionales para apoyar las actividades de supervisión y estructuración de los procesos contractuales de manejo y mantenimiento integral de zonas verdes y arbolado y para apoyar la estructuración, implementación y seguimiento de la estrategía de arborización de los parques y escenarios y técnologias sostenibles en los parques administrados por el IDRD.</t>
  </si>
  <si>
    <t>4 Prestar los servicios profesionales para realizar actividades de aprovechamiento y promoción de condiciones adecuadas que propicien el buen uso y la convivencia entre ciudadanos, usuarios y vecinos de los parques administrados por el IDRD  en el marco del proyecto “Sostenibilidad y Mejoramiento de Parques, espacios de vida".</t>
  </si>
  <si>
    <t>10 Prestar los servicios profesionales para realizar actividades de aprovechamiento y promoción de condiciones adecuadas  que propicien el buen uso y la convivencia entre ciudadanos, usuarios y vecinos de los parques metropolitanos y escenarios deportivos administrados por el IDRD  en el marco del proyecto “Sostenibilidad y Mejoramiento de Parques, espacios de vida".</t>
  </si>
  <si>
    <t xml:space="preserve">1 Prestar servicios profesionales especializados, para acompañar jurídicamente en materia contractual, actuaciones administrativas, respuestas a organos de control y derechos de petición en general y los asuntos sometidos a su consideración o respecto de los que se solicite su concepto en el marco del proyecto “sostenibilidad y mejoramiento de parques, espacios de vida”.  </t>
  </si>
  <si>
    <t xml:space="preserve">1 Prestar los servicios profesionales como abogado para brindar apoyo jurídico en las diferentes actividades y procesos que se generen en el desarrollo de instrumentos legales para la promoción de espacios susceptible de aprovechamiento económico y para dar respuesta a los derechos de petición en general y los asuntos sometidos a su consideración o respecto de los que se solicite su concepto en el marco del proyecto “sostenibilidad y mejoramiento de parques, espacios de vida”.  </t>
  </si>
  <si>
    <t>Prestar los servicios profesionales para el seguimiento de los contratos de aprovechamiento económico, concesión y Asociaciones Público Privadas, suscritos por el IDRD, en el marco del proyecto de inversion de la Subdirección Técnica de Parques.</t>
  </si>
  <si>
    <t>Prestar los servicios profesionales, para realizar  seguimiento de las actividades propias de los proyectos y/o actividades que adelanta la Subdirección Técnica de Parques, en el marco del proyecto de inversión sostenibilidad y mejoramiento de parques.</t>
  </si>
  <si>
    <t>Prestar servicios profesionales para realizar actividades de seguimiento técnico, administrativo y financiero de los contratos sucritos por la Subdireccion Tecnica de Parques para los escenarios y parques administrados por el IDRD, así como la formulación de estudios y documentos previos de los procesos de contratación, que le sean asignados en el marco del proyecto sostenibilidad y mejoramiento de parques, espacios de vida.</t>
  </si>
  <si>
    <t>Contrato de  Interventoría</t>
  </si>
  <si>
    <t>Realizar la Interventoría técnica, administrativa, financiera y jurídica del contrato resultante de la licitación pública cuyo objeto es: “Contratar a precios unitarios, el mantenimiento, adecuación y mejoramiento integral, preventivo y correctivo de los campos deportivos en grama natural y grama sintética y sus zonas aledañas ubicados en los diferentes parques que componen el sistema distrital de parques de Bogotá D.C., en el marco del proyecto “Sostenibilidad y mejoramiento de parques, espacios de vida”.</t>
  </si>
  <si>
    <t>72153103;49241501;49241601</t>
  </si>
  <si>
    <t>Contrato de mantenimiento</t>
  </si>
  <si>
    <t>Contratar a precios unitarios, el mantenimiento, adecuación y recuperación, así como el suministro, desmonte e instalación de las piezas, y/o partes del mobiliario urbano, módulos de juegos infantiles y estructuras deportivas de los parques de escala regional, metropolitana y zonales del Sistema Distrital de Parques.</t>
  </si>
  <si>
    <t>Contratar la Interventoría de los contratos de obra pública resultantes de las licitaciones públicas de los procesos de selección de: mobiliario urbano, mantenimiento de pisos duros, mantenimiento de grandes escenarios y mantenimiento de cerramientos del sistema distrital de parques. 
El proceso de selección, será adjudicado por grupos así:
GRUPO 1
Realizar la Interventoría técnica, administrativa y financiera del contrato resultante de la licitación pública cuyo objeto es: “Contratar por el sistema de precios unitarios fijos, el mantenimiento, adecuación y recuperación de cerramientos y mallas contra impacto de los campos deportivos y de los parques del sistema distrital de parques”.
GRUPO 2
Realizar la Interventoría técnica, administrativa y financiera del contrato resultante de la licitación pública cuyo objeto es: “Contratar mediante el sistema de precios unitarios fijos, el mantenimiento, recuperación y adecuación de la infraestructura física de los parques catalogados como Grandes Escenarios que conforman el del sistema distrital de parques”.
GRUPO 3
Realizar la Interventoría técnica, administrativa y financiera del contrato resultante de la licitación pública cuyo objeto es: “Contratar a precios unitarios, el mantenimiento, adecuación y recuperación, así como el suministro, desmonte e instalación de las piezas, y/o partes del mobiliario urbano, módulos de juegos infantiles y estructuras deportivas de los parques de escala regional, metropolitana y zonales del sistema distrital de parques”.
GRUPO 4
Realizar la Interventoría técnica, administrativa y financiera del contrato resultante de la licitación pública cuyo objeto es: “Contratar a precios unitarios fijos, la recuperación y mantenimiento de las superficies, pisos duros de los parques de escala zonales, metropolitanos y regional debidamente certificados y georreferenciados por el IDRD y el DADEP y que componen el sistema distrital de parques”.</t>
  </si>
  <si>
    <t>27112021;27112045;70111710;70111706;72154002</t>
  </si>
  <si>
    <t xml:space="preserve"> Contrato obra</t>
  </si>
  <si>
    <t xml:space="preserve">“Realizar a precios unitarios fijos, el mantenimiento, adecuación y mejoramiento integral, preventivo y correctivo de los campos deportivos en grama natural y grama sintética y sus zonas aledañas ubicados en los diferentes parques que componen el sistema distrital de parques de Bogotá D.C., en el marco del proyecto “Sostenibilidad y Mejoramiento de Parques, Espacios de Vida”  </t>
  </si>
  <si>
    <t>Contratar mediante el sistema de precios unitarios fijos, el mantenimiento, recuperación y  adecuación de la infraestructura física de los parques catalogados como grandes escenarios que conforman el Sistema Distrital de Parques.</t>
  </si>
  <si>
    <t>26121614;30151503;30161503;30181511;72103301</t>
  </si>
  <si>
    <t>Contratar mediante el sistema de precios unitarios, el mantenimiento, adecuación y recuperación de la infraestructura física de los parques que conforman el Sistema Distrital de Parques.</t>
  </si>
  <si>
    <t>Realizar la Interventoría técnica, administrativa y financiera del contrato resultante de la licitación pública cuyo objeto es: “Contratar mediante el sistema de precios unitarios, el mantenimiento, adecuación y recuperación de la infraestructura física de los parques que conforman el sistema distrital de parques”.</t>
  </si>
  <si>
    <t>Contratar a precios  unitarios fijos la recuperación y mantenimiento de superficies, pisos duros de los parques de escala zonales, metropolitanos y regional  debidamente certificados y geo-referenciados por el IDRD y el DADEP y que componen el Sistema Distrital de Parques.</t>
  </si>
  <si>
    <t>Contratar por el sistema a precios unitarios fijos el mantenimiento, adecuación y recuperación de cerramientos y mallas contra impacto en los campos deportivos de los parques del Sistema Distrital de Parques.</t>
  </si>
  <si>
    <t>70171501;72154302;95121515</t>
  </si>
  <si>
    <t>Prestar el servicio de mantenimiento preventivo y correctivo del agua de las piscinas, para garantizar que cumpla con todas las especificaciones previstas por la normatividad vigente, así como el mantenimiento y reparación de sus equipos electromecánicos, motores, moto bombas, calderas ubicadas en los parques y escenarios administrados por el IDRD en Bogotá D.C.</t>
  </si>
  <si>
    <t xml:space="preserve">Contratar el mantenimiento preventivo y correctivo de los estanques, canales, fuentes y espejos de agua y la operación, reparación y mantenimiento de sus equipos electromecánicos ubicados en los parques y escenarios administrados por el IDRD </t>
  </si>
  <si>
    <t>Contratar el mantenimiento preventivo y correctivo de los lagos y la operación y mantenimiento de sus aireadores, ubicados en los parques y escenarios administrados por el IDRD</t>
  </si>
  <si>
    <t>52131700; 31162800; 39121321; 40141700</t>
  </si>
  <si>
    <t>Contratar el mantenimiento preventivo y/o correctivo de los equipos electromecánicos, electrónicos y en general todos los equipos asignados a los parques que conforman el Sistema Distrital de Parques</t>
  </si>
  <si>
    <t>"Contratar por el sistema de precios unitarios el mantenimiento integral de zonas verdes del Parque Regional La Florida, donde se incluye el corte de césped, barrido plateo de árboles, recolección y la disposición final de residuos".</t>
  </si>
  <si>
    <t>Adición y prórroga N º 2  al contrato 2925 de 2019 que tiene por objeto "Contratar el servicio de fumigación para insectos, control de roedores y desinfección de áreas en los diferentes parques administrados por el IDRD, ubicados en Bogotá D.C y en la Sede Administrativa del IDRD".</t>
  </si>
  <si>
    <t>Contratar el servicio de fumigación para insectos, control de roedores y desinfección de áreas en los diferentes parques administrados por el IDRD, Ubicados en Bogotá D.C y en la sede Administrativa del IDRD.</t>
  </si>
  <si>
    <t>Contratar la prestación del servicio integral de seguridad privada en las modalidades móvil, sin armas, con medios de apoyo humano, tecnológicos y caninos para la permanente y adecuada protección, custodia, amparo y salvaguarda de los bienes muebles e inmuebles en la sede administrativa, predios, parques y escenarios administrados por el IDRD así como de aquellos por lo que le correspondiere velar en virtud de disposición legal, contractual o convencional</t>
  </si>
  <si>
    <t>recursos previstos para suspensión por no recaudo   vigilancia</t>
  </si>
  <si>
    <t>Contratar la prestación de servicio de aseo general con suministro de personal, maquinaria, herramienta e insumos para las instalaciones de los parques administrados por el IDRD catalogados como grandes escenarios, parques metropolitanos, zonales y regionales y en la Sede Administrativa del IDRD</t>
  </si>
  <si>
    <t>recursos previstos para suspensión por no recaudo  aseo</t>
  </si>
  <si>
    <t>recursos previstos para suspensión por no recaudo  servicios públicos</t>
  </si>
  <si>
    <t>70111706;70111503</t>
  </si>
  <si>
    <t xml:space="preserve">Aunar recursos técnicos, financieros y administrativos  para realizar el control de retamo espinoso como una medida de mitigación de incendios forestales y para la recuperación de secciones viales y parques, la recuperación de áreas afectadas por incendio forestal, adaptativo e investigación en el Distrito. </t>
  </si>
  <si>
    <t>Aunar esfuerzos técnicos, humanos, administrativos y financieros para realizar las actividades de mantenimiento integral de los jardines ubicados en los parques administrados por el IDRD.</t>
  </si>
  <si>
    <t>25101703
85101601
85101604
85101508</t>
  </si>
  <si>
    <t>Aunar esfuerzos técnicos, administrativos, físicos y económicos para realizar el Manejo Integral de Residuos Sólidos en el Parque Regional la Florida, y demás parques del Sistema Distrital y realizar la caracterización por tipo, peso y volumen de residuos en parques; y el aprovechamiento de los mismos evitando su disposición final.</t>
  </si>
  <si>
    <t>70151701; 70151904; 70111503</t>
  </si>
  <si>
    <t>Contratar por el sistema de precios unitarios fijos la recolección y manejo integral de árboles caídos en el sistema distrital de parques</t>
  </si>
  <si>
    <t>72102902; 77111603; 70111706; 70111707</t>
  </si>
  <si>
    <t xml:space="preserve">Contratar por el sistema de precios unitarios, la empradización de zonas verdes en los Parques Regional, Metropolitanos y Zonales del Sistema Distrital de Parques. </t>
  </si>
  <si>
    <t>Aunar esfuerzos técnicos, humanos, administrativos y financieros para realizar las actividades de restauración ecológica y manejo adaptativo en el parque nacional enrique Olaya herrera - segunda etapa, Parque Metropolitano Simón Bolívar y Parque Regional la Florida</t>
  </si>
  <si>
    <t>30101503;40171521;73181908</t>
  </si>
  <si>
    <t>Contratar el suministro de elementos de ferretería requeridos para el mantenimiento de la sede administrativa y la sostenibilidad de la infraestructura de los parques por modalidad de precios fijos.</t>
  </si>
  <si>
    <t>45111500; 45111700; 45111800; 80141600; 80141900; 90141500; 90141600; 90141700; 93141700; 90111500; 90151800; 95131500; 39112400; 31341700; 46151600; 48102009; 50192700; 52121604; 56112102; 78111500; 78111800; 90101602; 90101800; 25101703; 80131506; 85101601; 76101502</t>
  </si>
  <si>
    <t>CCE-03</t>
  </si>
  <si>
    <t>Contratar la prestación de los servicios de un operador para la realización de eventos de aglomeración de público programados por el IDRD, con cargo a los proyectos de inversión, clasificados como de baja complejidad.</t>
  </si>
  <si>
    <t>41111900; 41112100;49211800;42251600;42141800;42172100;49211823;42192200;42171600</t>
  </si>
  <si>
    <t>56121201; 42171702; 42171917; 42172001</t>
  </si>
  <si>
    <t>Contratar el suministro de elementos e insumos médicos quirúrgicos, bioquímicos y de bioseguridad para la atención médica a los deportistas y participantes de las diferentes eventos o actividades recreodeportivas realizados por el instituto distrital de recreación y deportes – IDRD.</t>
  </si>
  <si>
    <t>15101505;15101506</t>
  </si>
  <si>
    <t>Contratar el suministro de equipos, dispositivos y artículos médicos especializados, que permitan la atención e intervención optima de los deportistas, usuarios y beneficiarios, en los corredores viales habilitados en el marco de las actividades de ciclovía, sistema distrital de parques y en la Unidad de Ciencias Aplicadas al Deporte – UCAD.</t>
  </si>
  <si>
    <t>60141100; 73141700; 82101500; 82121505;82141600;55101500;55121700</t>
  </si>
  <si>
    <t>Suministrar por el sistema de precios unitarios fijos los elementos necesarios para la divulgación y promoción de la gestión de los proyectos, programas y actividades que realiza el IDRD".</t>
  </si>
  <si>
    <t>Contratar el suministro de elementos de papelería y útiles de oficina que sean requeridos para apoyar la gestión administrativa del IDRD</t>
  </si>
  <si>
    <t xml:space="preserve"> Convenio de Asociación</t>
  </si>
  <si>
    <t>Contratar bajo la modalidad de OUTSOURCING la prestación de servicio integral de fotocopiado blanco y negro, fotocopias en color, velobind, foto planos y demás que se requieran por parte del IDRD</t>
  </si>
  <si>
    <t>Contratar la operación de los Centros de Felicidad - CEFE`S</t>
  </si>
  <si>
    <t>80111620;80111601</t>
  </si>
  <si>
    <t>Multas</t>
  </si>
  <si>
    <t>IDRD-105</t>
  </si>
  <si>
    <t>Pago de impuesto 4*1000</t>
  </si>
  <si>
    <t>Prestar servicios profesionales y de apoyo a la gestión para la operación, seguimiento y promoción con el fin de garantizar la sostenibilidad del sistema distrital de parques,  en el marco del “Proyecto Sostenibilidad y Mejoramiento de Parques, espacios de vida." (Adicioanes)</t>
  </si>
  <si>
    <t>recursos previstos para suspensión por no recaudo recuros humano</t>
  </si>
  <si>
    <t>Etiquetas de fila</t>
  </si>
  <si>
    <t>Total general</t>
  </si>
  <si>
    <t>Suma de Valor total estimado</t>
  </si>
  <si>
    <t>PROYECTOS DE INVERSIÓN</t>
  </si>
  <si>
    <t>PRESUPUESTO INICIAL</t>
  </si>
  <si>
    <t>VALOR REDUCIDO COVID-19</t>
  </si>
  <si>
    <t xml:space="preserve"> PRESUPUESTO DISPONIBLE</t>
  </si>
  <si>
    <t>PRESUPUESTO COMPROMETIDO A 31 DE MAYO DE 2020</t>
  </si>
  <si>
    <t>1076 Rendimiento Deportivo al 100x100</t>
  </si>
  <si>
    <t>1082 Construcción y Adecuación de Parques y Equipamientos para Todos</t>
  </si>
  <si>
    <t>1145 Sostenibilidad y Mejoramiento de Parques , Espacios de Vida</t>
  </si>
  <si>
    <t>1146 Recreación Activa 365</t>
  </si>
  <si>
    <t>1147 Deporte Mejor para Todos</t>
  </si>
  <si>
    <t>1148 Fortalecimiento de la Gestión Institucional de Cara a la Ciudadanía</t>
  </si>
  <si>
    <t>1200 Mejoramiento de las Tecnologías de la Información Orientado a la Eficiencia</t>
  </si>
  <si>
    <t>1155 Modernización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</si>
</sst>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quot;-$&quot;* #,##0_-;_-\$* \-_-;_-@_-"/>
    <numFmt numFmtId="165" formatCode="0_);\(0\)"/>
    <numFmt numFmtId="166" formatCode="0.0;[Red]0.0"/>
    <numFmt numFmtId="167" formatCode="#,###\ &quot;COP&quot;"/>
    <numFmt numFmtId="168" formatCode="dd/mm/yy;@"/>
    <numFmt numFmtId="169" formatCode="_(* #,##0.0_);_(* \(#,##0.0\);_(* \-??_);_(@_)"/>
    <numFmt numFmtId="170" formatCode="_(* #,##0_);_(* \(#,##0\);_(* &quot;-&quot;??_);_(@_)"/>
    <numFmt numFmtId="171" formatCode="dd/mm/yyyy;@"/>
    <numFmt numFmtId="172" formatCode="&quot;$&quot;#,##0;[Red]&quot;$&quot;#,##0"/>
    <numFmt numFmtId="173" formatCode="0.0"/>
    <numFmt numFmtId="174" formatCode="_(&quot;$&quot;\ * #,##0.00_);_(&quot;$&quot;\ * \(#,##0.00\);_(&quot;$&quot;\ * &quot;-&quot;??_);_(@_)"/>
    <numFmt numFmtId="175" formatCode="_-&quot;$&quot;* #,##0_-;\-&quot;$&quot;* #,##0_-;_-&quot;$&quot;* &quot;-&quot;??_-;_-@_-"/>
  </numFmts>
  <fonts count="18" x14ac:knownFonts="1">
    <font>
      <sz val="11"/>
      <color theme="1"/>
      <name val="Calibri"/>
      <family val="2"/>
      <scheme val="minor"/>
    </font>
    <font>
      <sz val="11"/>
      <color theme="1"/>
      <name val="Calibri"/>
      <family val="2"/>
      <scheme val="minor"/>
    </font>
    <font>
      <i/>
      <sz val="11"/>
      <color rgb="FF7F7F7F"/>
      <name val="Calibri"/>
      <family val="2"/>
      <scheme val="minor"/>
    </font>
    <font>
      <sz val="10"/>
      <name val="Calibri"/>
      <family val="2"/>
      <charset val="1"/>
    </font>
    <font>
      <sz val="11"/>
      <color rgb="FF000000"/>
      <name val="Calibri"/>
      <family val="2"/>
      <charset val="1"/>
    </font>
    <font>
      <sz val="10"/>
      <name val="Arial"/>
      <family val="2"/>
    </font>
    <font>
      <sz val="10"/>
      <color theme="1"/>
      <name val="Arial"/>
      <family val="2"/>
    </font>
    <font>
      <sz val="10"/>
      <name val="Calibri"/>
      <family val="2"/>
    </font>
    <font>
      <sz val="9"/>
      <color rgb="FF000000"/>
      <name val="Tahoma"/>
      <family val="2"/>
      <charset val="1"/>
    </font>
    <font>
      <sz val="9"/>
      <color indexed="81"/>
      <name val="Tahoma"/>
      <family val="2"/>
    </font>
    <font>
      <b/>
      <sz val="9"/>
      <color indexed="81"/>
      <name val="Tahoma"/>
      <family val="2"/>
    </font>
    <font>
      <u/>
      <sz val="11"/>
      <color theme="10"/>
      <name val="Calibri"/>
      <family val="2"/>
      <scheme val="minor"/>
    </font>
    <font>
      <b/>
      <sz val="10"/>
      <name val="Arial"/>
      <family val="2"/>
    </font>
    <font>
      <sz val="10"/>
      <color theme="1"/>
      <name val="Verdana"/>
      <family val="2"/>
    </font>
    <font>
      <i/>
      <sz val="11"/>
      <color indexed="55"/>
      <name val="Calibri"/>
      <family val="2"/>
      <charset val="1"/>
    </font>
    <font>
      <sz val="11"/>
      <color indexed="8"/>
      <name val="Calibri"/>
      <family val="2"/>
    </font>
    <font>
      <sz val="11"/>
      <name val="Calibri"/>
      <family val="2"/>
      <scheme val="minor"/>
    </font>
    <font>
      <u/>
      <sz val="10"/>
      <name val="Arial"/>
      <family val="2"/>
    </font>
  </fonts>
  <fills count="9">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indexed="31"/>
      </patternFill>
    </fill>
    <fill>
      <patternFill patternType="solid">
        <fgColor theme="0"/>
        <bgColor indexed="55"/>
      </patternFill>
    </fill>
    <fill>
      <patternFill patternType="solid">
        <fgColor rgb="FFFFFF00"/>
        <bgColor indexed="64"/>
      </patternFill>
    </fill>
    <fill>
      <patternFill patternType="solid">
        <fgColor theme="9" tint="0.59999389629810485"/>
        <bgColor indexed="64"/>
      </patternFill>
    </fill>
    <fill>
      <patternFill patternType="solid">
        <fgColor theme="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6">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0"/>
    <xf numFmtId="164" fontId="4" fillId="0" borderId="0"/>
    <xf numFmtId="167" fontId="6" fillId="0" borderId="0" applyFont="0" applyFill="0" applyBorder="0" applyAlignment="0" applyProtection="0"/>
    <xf numFmtId="0" fontId="7" fillId="0" borderId="0"/>
    <xf numFmtId="0" fontId="11" fillId="0" borderId="0" applyNumberFormat="0" applyFill="0" applyBorder="0" applyAlignment="0" applyProtection="0"/>
    <xf numFmtId="174" fontId="1" fillId="0" borderId="0" applyFont="0" applyFill="0" applyBorder="0" applyAlignment="0" applyProtection="0"/>
    <xf numFmtId="49" fontId="13" fillId="0" borderId="0" applyFill="0" applyBorder="0" applyProtection="0">
      <alignment horizontal="left" vertical="center"/>
    </xf>
    <xf numFmtId="0" fontId="14" fillId="0" borderId="0" applyBorder="0" applyProtection="0"/>
    <xf numFmtId="174" fontId="1" fillId="0" borderId="0" applyFont="0" applyFill="0" applyBorder="0" applyAlignment="0" applyProtection="0"/>
    <xf numFmtId="42" fontId="1" fillId="0" borderId="0" applyFont="0" applyFill="0" applyBorder="0" applyAlignment="0" applyProtection="0"/>
    <xf numFmtId="0" fontId="15" fillId="0" borderId="0"/>
  </cellStyleXfs>
  <cellXfs count="166">
    <xf numFmtId="0" fontId="0" fillId="0" borderId="0" xfId="0"/>
    <xf numFmtId="1" fontId="5" fillId="2" borderId="0" xfId="5" applyNumberFormat="1" applyFont="1" applyFill="1" applyBorder="1" applyAlignment="1" applyProtection="1">
      <alignment horizontal="center" vertical="center" wrapText="1"/>
      <protection locked="0"/>
    </xf>
    <xf numFmtId="1" fontId="5" fillId="3" borderId="0" xfId="5" applyNumberFormat="1" applyFont="1" applyFill="1" applyBorder="1" applyAlignment="1" applyProtection="1">
      <alignment horizontal="center" vertical="center" wrapText="1"/>
      <protection locked="0"/>
    </xf>
    <xf numFmtId="0" fontId="12" fillId="4" borderId="1" xfId="5" applyFont="1" applyFill="1" applyBorder="1" applyAlignment="1" applyProtection="1">
      <alignment horizontal="center" vertical="center" wrapText="1"/>
    </xf>
    <xf numFmtId="0" fontId="12" fillId="5" borderId="1" xfId="5" applyFont="1" applyFill="1" applyBorder="1" applyAlignment="1" applyProtection="1">
      <alignment horizontal="center" vertical="center" wrapText="1"/>
    </xf>
    <xf numFmtId="1" fontId="5" fillId="3" borderId="1" xfId="0" applyNumberFormat="1" applyFont="1" applyFill="1" applyBorder="1" applyAlignment="1" applyProtection="1">
      <alignment vertical="center"/>
      <protection locked="0"/>
    </xf>
    <xf numFmtId="3" fontId="5" fillId="3" borderId="1" xfId="5" applyNumberFormat="1" applyFont="1" applyFill="1" applyBorder="1" applyAlignment="1" applyProtection="1">
      <alignment horizontal="justify" vertical="center"/>
      <protection locked="0"/>
    </xf>
    <xf numFmtId="3" fontId="5" fillId="2" borderId="1" xfId="5" applyNumberFormat="1" applyFont="1" applyFill="1" applyBorder="1" applyAlignment="1" applyProtection="1">
      <alignment horizontal="justify" vertical="center"/>
      <protection locked="0"/>
    </xf>
    <xf numFmtId="1" fontId="5" fillId="3" borderId="1" xfId="5" applyNumberFormat="1" applyFont="1" applyFill="1" applyBorder="1" applyAlignment="1" applyProtection="1">
      <alignment horizontal="center" vertical="center" wrapText="1"/>
      <protection locked="0"/>
    </xf>
    <xf numFmtId="172" fontId="5" fillId="2" borderId="1" xfId="2" applyNumberFormat="1" applyFont="1" applyFill="1" applyBorder="1" applyAlignment="1" applyProtection="1">
      <alignment vertical="center"/>
      <protection locked="0"/>
    </xf>
    <xf numFmtId="0" fontId="5" fillId="3" borderId="1" xfId="0" applyFont="1" applyFill="1" applyBorder="1" applyAlignment="1" applyProtection="1">
      <alignment horizontal="center" vertical="center"/>
      <protection locked="0"/>
    </xf>
    <xf numFmtId="14" fontId="5" fillId="2" borderId="1" xfId="2" applyNumberFormat="1" applyFont="1" applyFill="1" applyBorder="1" applyAlignment="1" applyProtection="1">
      <alignment vertical="center"/>
      <protection locked="0"/>
    </xf>
    <xf numFmtId="41" fontId="5" fillId="2" borderId="1" xfId="2" applyFont="1" applyFill="1" applyBorder="1" applyAlignment="1" applyProtection="1">
      <alignment horizontal="center" vertical="center"/>
      <protection locked="0"/>
    </xf>
    <xf numFmtId="41" fontId="5" fillId="2" borderId="1" xfId="2" applyFont="1" applyFill="1" applyBorder="1" applyAlignment="1" applyProtection="1">
      <alignment vertical="center"/>
      <protection locked="0"/>
    </xf>
    <xf numFmtId="1" fontId="5" fillId="3" borderId="1" xfId="0" applyNumberFormat="1" applyFont="1" applyFill="1" applyBorder="1" applyAlignment="1" applyProtection="1">
      <alignment horizontal="center" vertical="center"/>
      <protection locked="0"/>
    </xf>
    <xf numFmtId="14" fontId="5" fillId="2" borderId="1" xfId="0" applyNumberFormat="1" applyFont="1" applyFill="1" applyBorder="1" applyAlignment="1" applyProtection="1">
      <alignment horizontal="center" vertical="center"/>
      <protection locked="0"/>
    </xf>
    <xf numFmtId="0" fontId="5" fillId="3" borderId="1" xfId="5" applyFont="1" applyFill="1" applyBorder="1" applyAlignment="1" applyProtection="1">
      <alignment horizontal="left" vertical="center" wrapText="1"/>
      <protection locked="0"/>
    </xf>
    <xf numFmtId="3" fontId="5" fillId="3" borderId="1" xfId="5" applyNumberFormat="1" applyFont="1" applyFill="1" applyBorder="1" applyAlignment="1" applyProtection="1">
      <alignment horizontal="center" vertical="center"/>
      <protection locked="0"/>
    </xf>
    <xf numFmtId="3" fontId="5" fillId="3" borderId="1" xfId="5" applyNumberFormat="1" applyFont="1" applyFill="1" applyBorder="1" applyAlignment="1" applyProtection="1">
      <alignment horizontal="center" vertical="center" wrapText="1"/>
      <protection locked="0"/>
    </xf>
    <xf numFmtId="0" fontId="5" fillId="3" borderId="1" xfId="5" applyFont="1" applyFill="1" applyBorder="1" applyAlignment="1" applyProtection="1">
      <alignment horizontal="center" vertical="center" wrapText="1"/>
      <protection locked="0"/>
    </xf>
    <xf numFmtId="1" fontId="5" fillId="2" borderId="1" xfId="0" applyNumberFormat="1" applyFont="1" applyFill="1" applyBorder="1" applyAlignment="1" applyProtection="1">
      <alignment horizontal="right" vertical="center" wrapText="1"/>
      <protection locked="0"/>
    </xf>
    <xf numFmtId="3" fontId="5" fillId="2" borderId="1" xfId="5" applyNumberFormat="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1" fontId="5" fillId="2" borderId="1" xfId="5" applyNumberFormat="1" applyFont="1" applyFill="1" applyBorder="1" applyAlignment="1" applyProtection="1">
      <alignment horizontal="center" vertical="center" wrapText="1"/>
      <protection locked="0"/>
    </xf>
    <xf numFmtId="172" fontId="5" fillId="2" borderId="1" xfId="1" applyNumberFormat="1"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1" fontId="5" fillId="2" borderId="1" xfId="0" applyNumberFormat="1" applyFont="1" applyFill="1" applyBorder="1" applyAlignment="1" applyProtection="1">
      <alignment vertical="center"/>
      <protection locked="0"/>
    </xf>
    <xf numFmtId="171" fontId="5" fillId="2" borderId="1" xfId="0" applyNumberFormat="1" applyFont="1" applyFill="1" applyBorder="1" applyAlignment="1" applyProtection="1">
      <alignment horizontal="right" vertical="center" wrapText="1"/>
      <protection locked="0"/>
    </xf>
    <xf numFmtId="1" fontId="5" fillId="2" borderId="1" xfId="0" applyNumberFormat="1" applyFont="1" applyFill="1" applyBorder="1" applyAlignment="1" applyProtection="1">
      <alignment horizontal="center" vertical="center"/>
      <protection locked="0"/>
    </xf>
    <xf numFmtId="0" fontId="5" fillId="2" borderId="1" xfId="5" applyFont="1" applyFill="1" applyBorder="1" applyAlignment="1" applyProtection="1">
      <alignment horizontal="center" vertical="center"/>
      <protection locked="0"/>
    </xf>
    <xf numFmtId="171" fontId="5" fillId="2" borderId="1" xfId="0" applyNumberFormat="1" applyFont="1" applyFill="1" applyBorder="1" applyAlignment="1" applyProtection="1">
      <alignment horizontal="center" vertical="center" wrapText="1"/>
      <protection locked="0"/>
    </xf>
    <xf numFmtId="3" fontId="5" fillId="2" borderId="1" xfId="5" applyNumberFormat="1" applyFont="1" applyFill="1" applyBorder="1" applyAlignment="1" applyProtection="1">
      <alignment horizontal="center" vertical="center"/>
      <protection locked="0"/>
    </xf>
    <xf numFmtId="3" fontId="5" fillId="2" borderId="1" xfId="5" applyNumberFormat="1" applyFont="1" applyFill="1" applyBorder="1" applyAlignment="1" applyProtection="1">
      <alignment horizontal="center" vertical="center" wrapText="1"/>
      <protection locked="0"/>
    </xf>
    <xf numFmtId="1" fontId="5" fillId="2" borderId="1" xfId="5" applyNumberFormat="1" applyFont="1" applyFill="1" applyBorder="1" applyAlignment="1" applyProtection="1">
      <alignment horizontal="center" vertical="center"/>
      <protection locked="0"/>
    </xf>
    <xf numFmtId="0" fontId="5" fillId="2" borderId="1" xfId="5" applyFont="1" applyFill="1" applyBorder="1" applyAlignment="1" applyProtection="1">
      <alignment horizontal="center" vertical="center" wrapText="1"/>
      <protection locked="0"/>
    </xf>
    <xf numFmtId="170" fontId="5" fillId="2" borderId="1" xfId="1" applyNumberFormat="1"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5" fillId="2" borderId="1" xfId="5" applyFont="1" applyFill="1" applyBorder="1" applyAlignment="1" applyProtection="1">
      <alignment horizontal="left" vertical="center" wrapText="1"/>
      <protection locked="0"/>
    </xf>
    <xf numFmtId="14" fontId="5" fillId="2" borderId="1" xfId="5" applyNumberFormat="1" applyFont="1" applyFill="1" applyBorder="1" applyAlignment="1" applyProtection="1">
      <alignment horizontal="left" vertical="center" wrapText="1"/>
      <protection locked="0"/>
    </xf>
    <xf numFmtId="172" fontId="5" fillId="2" borderId="1" xfId="0" applyNumberFormat="1" applyFont="1" applyFill="1" applyBorder="1" applyAlignment="1" applyProtection="1">
      <alignment vertical="center"/>
      <protection locked="0"/>
    </xf>
    <xf numFmtId="172" fontId="5" fillId="2" borderId="1" xfId="7" applyNumberFormat="1" applyFont="1" applyFill="1" applyBorder="1" applyAlignment="1" applyProtection="1">
      <alignment vertical="center"/>
      <protection locked="0"/>
    </xf>
    <xf numFmtId="172" fontId="5" fillId="2" borderId="1" xfId="0" applyNumberFormat="1" applyFont="1" applyFill="1" applyBorder="1" applyAlignment="1">
      <alignment horizontal="center" vertical="center" wrapText="1"/>
    </xf>
    <xf numFmtId="172" fontId="5" fillId="2" borderId="1" xfId="6" applyNumberFormat="1" applyFont="1" applyFill="1" applyBorder="1" applyAlignment="1">
      <alignment horizontal="center" vertical="center" wrapText="1"/>
    </xf>
    <xf numFmtId="165" fontId="5" fillId="2" borderId="1" xfId="3" applyNumberFormat="1" applyFont="1" applyFill="1" applyBorder="1" applyAlignment="1" applyProtection="1">
      <alignment horizontal="center" vertical="center" wrapText="1"/>
      <protection locked="0"/>
    </xf>
    <xf numFmtId="14" fontId="5" fillId="2" borderId="1" xfId="0" applyNumberFormat="1" applyFont="1" applyFill="1" applyBorder="1" applyAlignment="1">
      <alignment horizontal="center" vertical="center" wrapText="1"/>
    </xf>
    <xf numFmtId="166" fontId="5" fillId="2" borderId="1" xfId="2" applyNumberFormat="1" applyFont="1" applyFill="1" applyBorder="1" applyAlignment="1">
      <alignment horizontal="center" vertical="center" wrapText="1"/>
    </xf>
    <xf numFmtId="0" fontId="5" fillId="2" borderId="1" xfId="5" applyFont="1" applyFill="1" applyBorder="1" applyAlignment="1">
      <alignment horizontal="center" vertical="center" wrapText="1"/>
    </xf>
    <xf numFmtId="172" fontId="5" fillId="2" borderId="1" xfId="1" applyNumberFormat="1" applyFont="1" applyFill="1" applyBorder="1" applyAlignment="1" applyProtection="1">
      <alignment vertical="center"/>
    </xf>
    <xf numFmtId="43" fontId="5" fillId="2" borderId="1" xfId="1" applyFont="1" applyFill="1" applyBorder="1" applyAlignment="1" applyProtection="1">
      <alignment vertical="center"/>
      <protection locked="0"/>
    </xf>
    <xf numFmtId="165" fontId="5" fillId="2" borderId="1" xfId="3" applyNumberFormat="1" applyFont="1" applyFill="1" applyBorder="1" applyAlignment="1" applyProtection="1">
      <alignment horizontal="right" vertical="center"/>
      <protection locked="0"/>
    </xf>
    <xf numFmtId="14" fontId="5" fillId="2" borderId="1" xfId="0" applyNumberFormat="1" applyFont="1" applyFill="1" applyBorder="1" applyAlignment="1" applyProtection="1">
      <alignment horizontal="right" vertical="center"/>
      <protection locked="0"/>
    </xf>
    <xf numFmtId="169" fontId="5" fillId="2" borderId="1" xfId="1" applyNumberFormat="1" applyFont="1" applyFill="1" applyBorder="1" applyAlignment="1" applyProtection="1">
      <alignment vertical="center"/>
      <protection locked="0"/>
    </xf>
    <xf numFmtId="0" fontId="5" fillId="2" borderId="1" xfId="0" applyFont="1" applyFill="1" applyBorder="1" applyAlignment="1" applyProtection="1">
      <alignment horizontal="right" vertical="center"/>
      <protection locked="0"/>
    </xf>
    <xf numFmtId="3" fontId="5" fillId="2" borderId="1" xfId="5" applyNumberFormat="1" applyFont="1" applyFill="1" applyBorder="1" applyAlignment="1" applyProtection="1">
      <alignment horizontal="justify" vertical="center" wrapText="1"/>
      <protection locked="0"/>
    </xf>
    <xf numFmtId="3" fontId="5" fillId="3" borderId="1" xfId="5" applyNumberFormat="1" applyFont="1" applyFill="1" applyBorder="1" applyAlignment="1" applyProtection="1">
      <alignment horizontal="justify" vertical="center" wrapText="1"/>
      <protection locked="0"/>
    </xf>
    <xf numFmtId="172" fontId="5" fillId="2" borderId="1" xfId="1" applyNumberFormat="1" applyFont="1" applyFill="1" applyBorder="1" applyAlignment="1">
      <alignment vertical="center"/>
    </xf>
    <xf numFmtId="165" fontId="5" fillId="3" borderId="1" xfId="3" applyNumberFormat="1" applyFont="1" applyFill="1" applyBorder="1" applyAlignment="1" applyProtection="1">
      <alignment horizontal="right" vertical="center"/>
      <protection locked="0"/>
    </xf>
    <xf numFmtId="14" fontId="5" fillId="3" borderId="1" xfId="0" applyNumberFormat="1" applyFont="1" applyFill="1" applyBorder="1" applyAlignment="1" applyProtection="1">
      <alignment horizontal="right" vertical="center"/>
      <protection locked="0"/>
    </xf>
    <xf numFmtId="0" fontId="5" fillId="3" borderId="1" xfId="5" applyFont="1" applyFill="1" applyBorder="1" applyAlignment="1" applyProtection="1">
      <alignment horizontal="center" vertical="center"/>
      <protection locked="0"/>
    </xf>
    <xf numFmtId="0" fontId="5" fillId="3" borderId="1" xfId="0" applyFont="1" applyFill="1" applyBorder="1" applyAlignment="1" applyProtection="1">
      <alignment horizontal="right" vertical="center"/>
      <protection locked="0"/>
    </xf>
    <xf numFmtId="14" fontId="5" fillId="3" borderId="1" xfId="5" applyNumberFormat="1" applyFont="1" applyFill="1" applyBorder="1" applyAlignment="1" applyProtection="1">
      <alignment horizontal="left" vertical="center" wrapText="1"/>
      <protection locked="0"/>
    </xf>
    <xf numFmtId="173" fontId="5" fillId="3" borderId="1" xfId="0" applyNumberFormat="1" applyFont="1" applyFill="1" applyBorder="1" applyAlignment="1" applyProtection="1">
      <alignment horizontal="center" vertical="center"/>
      <protection locked="0"/>
    </xf>
    <xf numFmtId="3" fontId="5" fillId="2" borderId="1" xfId="6" applyNumberFormat="1" applyFont="1" applyFill="1" applyBorder="1" applyAlignment="1">
      <alignment horizontal="center" vertical="center" wrapText="1"/>
    </xf>
    <xf numFmtId="3" fontId="5" fillId="2" borderId="1" xfId="4" applyNumberFormat="1" applyFont="1" applyFill="1" applyBorder="1" applyAlignment="1">
      <alignment horizontal="center" vertical="center"/>
    </xf>
    <xf numFmtId="0" fontId="5" fillId="2" borderId="1" xfId="4" applyFont="1" applyFill="1" applyBorder="1" applyAlignment="1">
      <alignment horizontal="center" vertical="center"/>
    </xf>
    <xf numFmtId="0" fontId="5" fillId="2" borderId="1" xfId="0" applyFont="1" applyFill="1" applyBorder="1" applyAlignment="1">
      <alignment horizontal="center" vertical="center"/>
    </xf>
    <xf numFmtId="1" fontId="5" fillId="0" borderId="2" xfId="0" applyNumberFormat="1" applyFont="1" applyFill="1" applyBorder="1" applyAlignment="1" applyProtection="1">
      <alignment horizontal="right" vertical="center" wrapText="1"/>
      <protection locked="0"/>
    </xf>
    <xf numFmtId="3" fontId="5" fillId="0" borderId="2" xfId="5" applyNumberFormat="1" applyFont="1" applyFill="1" applyBorder="1" applyAlignment="1" applyProtection="1">
      <alignment horizontal="justify" vertical="center"/>
      <protection locked="0"/>
    </xf>
    <xf numFmtId="3" fontId="5" fillId="0" borderId="2" xfId="5" applyNumberFormat="1" applyFont="1" applyFill="1" applyBorder="1" applyAlignment="1" applyProtection="1">
      <alignment horizontal="left" vertical="center" wrapText="1"/>
      <protection locked="0"/>
    </xf>
    <xf numFmtId="14" fontId="5" fillId="0" borderId="2" xfId="5" applyNumberFormat="1" applyFont="1" applyFill="1" applyBorder="1" applyAlignment="1" applyProtection="1">
      <alignment vertical="center" wrapText="1"/>
      <protection locked="0"/>
    </xf>
    <xf numFmtId="1" fontId="5" fillId="0" borderId="2" xfId="5"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vertical="center"/>
      <protection locked="0"/>
    </xf>
    <xf numFmtId="1" fontId="5" fillId="0" borderId="2" xfId="0" applyNumberFormat="1" applyFont="1" applyFill="1" applyBorder="1" applyAlignment="1" applyProtection="1">
      <alignment vertical="center"/>
      <protection locked="0"/>
    </xf>
    <xf numFmtId="171" fontId="5" fillId="0" borderId="2" xfId="0" applyNumberFormat="1"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center" vertical="center"/>
      <protection locked="0"/>
    </xf>
    <xf numFmtId="0" fontId="5" fillId="0" borderId="2" xfId="5" applyFont="1" applyFill="1" applyBorder="1" applyAlignment="1" applyProtection="1">
      <alignment horizontal="center" vertical="center"/>
      <protection locked="0"/>
    </xf>
    <xf numFmtId="171" fontId="5" fillId="0" borderId="2" xfId="0" applyNumberFormat="1" applyFont="1" applyFill="1" applyBorder="1" applyAlignment="1" applyProtection="1">
      <alignment horizontal="center" vertical="center" wrapText="1"/>
      <protection locked="0"/>
    </xf>
    <xf numFmtId="3" fontId="5" fillId="0" borderId="2" xfId="5" applyNumberFormat="1" applyFont="1" applyFill="1" applyBorder="1" applyAlignment="1" applyProtection="1">
      <alignment horizontal="center" vertical="center"/>
      <protection locked="0"/>
    </xf>
    <xf numFmtId="3" fontId="5" fillId="0" borderId="2" xfId="5" applyNumberFormat="1" applyFont="1" applyFill="1" applyBorder="1" applyAlignment="1" applyProtection="1">
      <alignment horizontal="center" vertical="center" wrapText="1"/>
      <protection locked="0"/>
    </xf>
    <xf numFmtId="1" fontId="5" fillId="0" borderId="2" xfId="5" applyNumberFormat="1" applyFont="1" applyFill="1" applyBorder="1" applyAlignment="1" applyProtection="1">
      <alignment horizontal="center" vertical="center"/>
      <protection locked="0"/>
    </xf>
    <xf numFmtId="0" fontId="5" fillId="0" borderId="2" xfId="5" applyFont="1" applyFill="1" applyBorder="1" applyAlignment="1" applyProtection="1">
      <alignment horizontal="center" vertical="center" wrapText="1"/>
      <protection locked="0"/>
    </xf>
    <xf numFmtId="170" fontId="5" fillId="0" borderId="2" xfId="1" applyNumberFormat="1" applyFont="1" applyFill="1" applyBorder="1" applyAlignment="1" applyProtection="1">
      <alignment horizontal="center" vertical="center"/>
      <protection locked="0"/>
    </xf>
    <xf numFmtId="170" fontId="5" fillId="0" borderId="2" xfId="1" applyNumberFormat="1"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right" vertical="center" wrapText="1"/>
      <protection locked="0"/>
    </xf>
    <xf numFmtId="3" fontId="5" fillId="0" borderId="1" xfId="5" applyNumberFormat="1" applyFont="1" applyFill="1" applyBorder="1" applyAlignment="1" applyProtection="1">
      <alignment horizontal="justify" vertical="center"/>
      <protection locked="0"/>
    </xf>
    <xf numFmtId="3" fontId="5" fillId="0" borderId="1" xfId="5" applyNumberFormat="1" applyFont="1" applyFill="1" applyBorder="1" applyAlignment="1" applyProtection="1">
      <alignment horizontal="left" vertical="center" wrapText="1"/>
      <protection locked="0"/>
    </xf>
    <xf numFmtId="14" fontId="5" fillId="0" borderId="1" xfId="5" applyNumberFormat="1" applyFont="1" applyFill="1" applyBorder="1" applyAlignment="1" applyProtection="1">
      <alignment vertical="center" wrapText="1"/>
      <protection locked="0"/>
    </xf>
    <xf numFmtId="1" fontId="5" fillId="0" borderId="1" xfId="5"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protection locked="0"/>
    </xf>
    <xf numFmtId="1" fontId="5" fillId="0" borderId="1" xfId="0" applyNumberFormat="1" applyFont="1" applyFill="1" applyBorder="1" applyAlignment="1" applyProtection="1">
      <alignment vertical="center"/>
      <protection locked="0"/>
    </xf>
    <xf numFmtId="171" fontId="5" fillId="0" borderId="1" xfId="0" applyNumberFormat="1" applyFont="1" applyFill="1" applyBorder="1" applyAlignment="1" applyProtection="1">
      <alignment horizontal="right" vertical="center" wrapText="1"/>
      <protection locked="0"/>
    </xf>
    <xf numFmtId="1" fontId="5" fillId="0" borderId="1" xfId="0" applyNumberFormat="1" applyFont="1" applyFill="1" applyBorder="1" applyAlignment="1" applyProtection="1">
      <alignment horizontal="center" vertical="center"/>
      <protection locked="0"/>
    </xf>
    <xf numFmtId="0" fontId="5" fillId="0" borderId="1" xfId="5" applyFont="1" applyFill="1" applyBorder="1" applyAlignment="1" applyProtection="1">
      <alignment horizontal="center" vertical="center"/>
      <protection locked="0"/>
    </xf>
    <xf numFmtId="171" fontId="5" fillId="0" borderId="1" xfId="0" applyNumberFormat="1" applyFont="1" applyFill="1" applyBorder="1" applyAlignment="1" applyProtection="1">
      <alignment horizontal="center" vertical="center" wrapText="1"/>
      <protection locked="0"/>
    </xf>
    <xf numFmtId="3" fontId="5" fillId="0" borderId="1" xfId="5" applyNumberFormat="1" applyFont="1" applyFill="1" applyBorder="1" applyAlignment="1" applyProtection="1">
      <alignment horizontal="center" vertical="center"/>
      <protection locked="0"/>
    </xf>
    <xf numFmtId="3" fontId="5" fillId="0" borderId="1" xfId="5" applyNumberFormat="1" applyFont="1" applyFill="1" applyBorder="1" applyAlignment="1" applyProtection="1">
      <alignment horizontal="center" vertical="center" wrapText="1"/>
      <protection locked="0"/>
    </xf>
    <xf numFmtId="1" fontId="5" fillId="0" borderId="1" xfId="5" applyNumberFormat="1" applyFont="1" applyFill="1" applyBorder="1" applyAlignment="1" applyProtection="1">
      <alignment horizontal="center" vertical="center"/>
      <protection locked="0"/>
    </xf>
    <xf numFmtId="0" fontId="5" fillId="0" borderId="1" xfId="5" applyFont="1" applyFill="1" applyBorder="1" applyAlignment="1" applyProtection="1">
      <alignment horizontal="center" vertical="center" wrapText="1"/>
      <protection locked="0"/>
    </xf>
    <xf numFmtId="170" fontId="5" fillId="0" borderId="1" xfId="1" applyNumberFormat="1" applyFont="1" applyFill="1" applyBorder="1" applyAlignment="1" applyProtection="1">
      <alignment horizontal="center" vertical="center"/>
      <protection locked="0"/>
    </xf>
    <xf numFmtId="170" fontId="5" fillId="0" borderId="1" xfId="1" applyNumberFormat="1" applyFont="1" applyFill="1" applyBorder="1" applyAlignment="1" applyProtection="1">
      <alignment horizontal="center" vertical="center" wrapText="1"/>
      <protection locked="0"/>
    </xf>
    <xf numFmtId="1" fontId="5" fillId="0" borderId="3" xfId="0" applyNumberFormat="1" applyFont="1" applyFill="1" applyBorder="1" applyAlignment="1" applyProtection="1">
      <alignment horizontal="right" vertical="center" wrapText="1"/>
      <protection locked="0"/>
    </xf>
    <xf numFmtId="3" fontId="5" fillId="0" borderId="3" xfId="5" applyNumberFormat="1" applyFont="1" applyFill="1" applyBorder="1" applyAlignment="1" applyProtection="1">
      <alignment horizontal="justify" vertical="center"/>
      <protection locked="0"/>
    </xf>
    <xf numFmtId="3" fontId="5" fillId="0" borderId="3" xfId="5" applyNumberFormat="1" applyFont="1" applyFill="1" applyBorder="1" applyAlignment="1" applyProtection="1">
      <alignment horizontal="left" vertical="center" wrapText="1"/>
      <protection locked="0"/>
    </xf>
    <xf numFmtId="14" fontId="5" fillId="0" borderId="3" xfId="5" applyNumberFormat="1" applyFont="1" applyFill="1" applyBorder="1" applyAlignment="1" applyProtection="1">
      <alignment vertical="center" wrapText="1"/>
      <protection locked="0"/>
    </xf>
    <xf numFmtId="1" fontId="5" fillId="0" borderId="3" xfId="5"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vertical="center"/>
      <protection locked="0"/>
    </xf>
    <xf numFmtId="1" fontId="5" fillId="0" borderId="3" xfId="0" applyNumberFormat="1" applyFont="1" applyFill="1" applyBorder="1" applyAlignment="1" applyProtection="1">
      <alignment vertical="center"/>
      <protection locked="0"/>
    </xf>
    <xf numFmtId="171" fontId="5" fillId="0" borderId="3" xfId="0" applyNumberFormat="1" applyFont="1" applyFill="1" applyBorder="1" applyAlignment="1" applyProtection="1">
      <alignment horizontal="right" vertical="center" wrapText="1"/>
      <protection locked="0"/>
    </xf>
    <xf numFmtId="1" fontId="5" fillId="0" borderId="3" xfId="0" applyNumberFormat="1" applyFont="1" applyFill="1" applyBorder="1" applyAlignment="1" applyProtection="1">
      <alignment horizontal="center" vertical="center"/>
      <protection locked="0"/>
    </xf>
    <xf numFmtId="0" fontId="5" fillId="0" borderId="3" xfId="5" applyFont="1" applyFill="1" applyBorder="1" applyAlignment="1" applyProtection="1">
      <alignment horizontal="center" vertical="center"/>
      <protection locked="0"/>
    </xf>
    <xf numFmtId="171" fontId="5" fillId="0" borderId="3" xfId="0" applyNumberFormat="1" applyFont="1" applyFill="1" applyBorder="1" applyAlignment="1" applyProtection="1">
      <alignment horizontal="center" vertical="center" wrapText="1"/>
      <protection locked="0"/>
    </xf>
    <xf numFmtId="3" fontId="5" fillId="0" borderId="3" xfId="5" applyNumberFormat="1" applyFont="1" applyFill="1" applyBorder="1" applyAlignment="1" applyProtection="1">
      <alignment horizontal="center" vertical="center"/>
      <protection locked="0"/>
    </xf>
    <xf numFmtId="3" fontId="5" fillId="0" borderId="3" xfId="5" applyNumberFormat="1" applyFont="1" applyFill="1" applyBorder="1" applyAlignment="1" applyProtection="1">
      <alignment horizontal="center" vertical="center" wrapText="1"/>
      <protection locked="0"/>
    </xf>
    <xf numFmtId="1" fontId="5" fillId="0" borderId="3" xfId="5" applyNumberFormat="1" applyFont="1" applyFill="1" applyBorder="1" applyAlignment="1" applyProtection="1">
      <alignment horizontal="center" vertical="center"/>
      <protection locked="0"/>
    </xf>
    <xf numFmtId="0" fontId="5" fillId="0" borderId="3" xfId="5" applyFont="1" applyFill="1" applyBorder="1" applyAlignment="1" applyProtection="1">
      <alignment horizontal="center" vertical="center" wrapText="1"/>
      <protection locked="0"/>
    </xf>
    <xf numFmtId="170" fontId="5" fillId="0" borderId="3" xfId="1" applyNumberFormat="1" applyFont="1" applyFill="1" applyBorder="1" applyAlignment="1" applyProtection="1">
      <alignment horizontal="center" vertical="center"/>
      <protection locked="0"/>
    </xf>
    <xf numFmtId="170" fontId="5" fillId="0" borderId="3" xfId="1" applyNumberFormat="1" applyFont="1" applyFill="1" applyBorder="1" applyAlignment="1" applyProtection="1">
      <alignment horizontal="center" vertical="center" wrapText="1"/>
      <protection locked="0"/>
    </xf>
    <xf numFmtId="14" fontId="5" fillId="0" borderId="1" xfId="5" applyNumberFormat="1" applyFont="1" applyFill="1" applyBorder="1" applyAlignment="1" applyProtection="1">
      <alignment horizontal="left" vertical="center" wrapText="1"/>
      <protection locked="0"/>
    </xf>
    <xf numFmtId="14" fontId="5" fillId="0" borderId="1" xfId="5" applyNumberFormat="1" applyFont="1" applyFill="1" applyBorder="1" applyAlignment="1" applyProtection="1">
      <alignment wrapText="1"/>
      <protection locked="0"/>
    </xf>
    <xf numFmtId="1" fontId="5" fillId="6" borderId="1" xfId="0" applyNumberFormat="1" applyFont="1" applyFill="1" applyBorder="1" applyAlignment="1" applyProtection="1">
      <alignment horizontal="right" vertical="center" wrapText="1"/>
      <protection locked="0"/>
    </xf>
    <xf numFmtId="3" fontId="5" fillId="6" borderId="1" xfId="5" applyNumberFormat="1" applyFont="1" applyFill="1" applyBorder="1" applyAlignment="1" applyProtection="1">
      <alignment horizontal="justify" vertical="center"/>
      <protection locked="0"/>
    </xf>
    <xf numFmtId="3" fontId="5" fillId="6" borderId="1" xfId="5" applyNumberFormat="1" applyFont="1" applyFill="1" applyBorder="1" applyAlignment="1" applyProtection="1">
      <alignment horizontal="left" vertical="center" wrapText="1"/>
      <protection locked="0"/>
    </xf>
    <xf numFmtId="14" fontId="5" fillId="6" borderId="1" xfId="5" applyNumberFormat="1" applyFont="1" applyFill="1" applyBorder="1" applyAlignment="1" applyProtection="1">
      <alignment vertical="center" wrapText="1"/>
      <protection locked="0"/>
    </xf>
    <xf numFmtId="1" fontId="5" fillId="6" borderId="1" xfId="5" applyNumberFormat="1" applyFont="1" applyFill="1" applyBorder="1" applyAlignment="1" applyProtection="1">
      <alignment horizontal="center" vertical="center" wrapText="1"/>
      <protection locked="0"/>
    </xf>
    <xf numFmtId="175" fontId="12" fillId="4" borderId="1" xfId="3" applyNumberFormat="1" applyFont="1" applyFill="1" applyBorder="1" applyAlignment="1" applyProtection="1">
      <alignment horizontal="center" vertical="center" wrapText="1"/>
    </xf>
    <xf numFmtId="175" fontId="5" fillId="0" borderId="2" xfId="3" applyNumberFormat="1" applyFont="1" applyFill="1" applyBorder="1" applyAlignment="1" applyProtection="1">
      <alignment vertical="center"/>
      <protection locked="0"/>
    </xf>
    <xf numFmtId="0" fontId="12" fillId="5" borderId="1" xfId="5" applyFont="1" applyFill="1" applyBorder="1" applyAlignment="1" applyProtection="1">
      <alignment horizontal="left" vertical="center" wrapText="1"/>
    </xf>
    <xf numFmtId="0" fontId="5" fillId="2" borderId="0" xfId="0" applyFont="1" applyFill="1" applyBorder="1"/>
    <xf numFmtId="0" fontId="5" fillId="2" borderId="0" xfId="0" applyFont="1" applyFill="1"/>
    <xf numFmtId="14" fontId="5" fillId="3" borderId="1" xfId="5" applyNumberFormat="1" applyFont="1" applyFill="1" applyBorder="1" applyAlignment="1" applyProtection="1">
      <alignment horizontal="justify" vertical="center" wrapText="1"/>
      <protection locked="0"/>
    </xf>
    <xf numFmtId="0" fontId="5" fillId="3" borderId="1" xfId="0" applyFont="1" applyFill="1" applyBorder="1" applyAlignment="1" applyProtection="1">
      <alignment vertical="center"/>
      <protection locked="0"/>
    </xf>
    <xf numFmtId="165" fontId="5" fillId="3" borderId="1" xfId="13" applyNumberFormat="1" applyFont="1" applyFill="1" applyBorder="1" applyAlignment="1" applyProtection="1">
      <alignment horizontal="right" vertical="center"/>
      <protection locked="0"/>
    </xf>
    <xf numFmtId="14" fontId="5" fillId="2" borderId="1" xfId="0" applyNumberFormat="1" applyFont="1" applyFill="1" applyBorder="1" applyAlignment="1">
      <alignment horizontal="center" vertical="center"/>
    </xf>
    <xf numFmtId="0" fontId="5" fillId="3" borderId="1" xfId="5" applyFont="1" applyFill="1" applyBorder="1" applyAlignment="1" applyProtection="1">
      <alignment horizontal="left" vertical="center"/>
      <protection locked="0"/>
    </xf>
    <xf numFmtId="1" fontId="5" fillId="2" borderId="1" xfId="8" applyNumberFormat="1" applyFont="1" applyFill="1" applyBorder="1" applyAlignment="1">
      <alignment horizontal="center" vertical="center" wrapText="1"/>
    </xf>
    <xf numFmtId="42" fontId="16" fillId="2" borderId="0" xfId="14" applyFont="1" applyFill="1" applyBorder="1"/>
    <xf numFmtId="1" fontId="5" fillId="3" borderId="1" xfId="0" applyNumberFormat="1" applyFont="1" applyFill="1" applyBorder="1" applyAlignment="1" applyProtection="1">
      <alignment vertical="center" wrapText="1"/>
      <protection locked="0"/>
    </xf>
    <xf numFmtId="3" fontId="5" fillId="3" borderId="1" xfId="5" applyNumberFormat="1" applyFont="1" applyFill="1" applyBorder="1" applyAlignment="1" applyProtection="1">
      <alignment horizontal="left" vertical="center" wrapText="1"/>
      <protection locked="0"/>
    </xf>
    <xf numFmtId="3" fontId="5" fillId="3" borderId="1" xfId="5" applyNumberFormat="1" applyFont="1" applyFill="1" applyBorder="1" applyAlignment="1" applyProtection="1">
      <alignment horizontal="left" vertical="center"/>
      <protection locked="0"/>
    </xf>
    <xf numFmtId="3" fontId="5" fillId="3" borderId="1" xfId="5" applyNumberFormat="1" applyFont="1" applyFill="1" applyBorder="1" applyAlignment="1" applyProtection="1">
      <alignment horizontal="left" vertical="top"/>
      <protection locked="0"/>
    </xf>
    <xf numFmtId="1" fontId="5" fillId="2" borderId="1" xfId="0" applyNumberFormat="1" applyFont="1" applyFill="1" applyBorder="1" applyAlignment="1" applyProtection="1">
      <alignment vertical="center" wrapText="1"/>
      <protection locked="0"/>
    </xf>
    <xf numFmtId="168" fontId="5" fillId="2" borderId="1" xfId="0" applyNumberFormat="1" applyFont="1" applyFill="1" applyBorder="1" applyAlignment="1">
      <alignment vertical="center"/>
    </xf>
    <xf numFmtId="0" fontId="5" fillId="2" borderId="1" xfId="5" applyFont="1" applyFill="1" applyBorder="1" applyAlignment="1" applyProtection="1">
      <alignment horizontal="left" vertical="center"/>
      <protection locked="0"/>
    </xf>
    <xf numFmtId="14" fontId="5" fillId="2" borderId="1" xfId="5" applyNumberFormat="1" applyFont="1" applyFill="1" applyBorder="1" applyAlignment="1" applyProtection="1">
      <alignment horizontal="center" vertical="center" wrapText="1"/>
      <protection locked="0"/>
    </xf>
    <xf numFmtId="49" fontId="5" fillId="2" borderId="1" xfId="4" applyNumberFormat="1" applyFont="1" applyFill="1" applyBorder="1" applyAlignment="1" applyProtection="1">
      <alignment horizontal="center" vertical="center"/>
    </xf>
    <xf numFmtId="3" fontId="5" fillId="2" borderId="1" xfId="4" applyNumberFormat="1" applyFont="1" applyFill="1" applyBorder="1" applyAlignment="1" applyProtection="1">
      <alignment horizontal="center" vertical="center"/>
      <protection locked="0"/>
    </xf>
    <xf numFmtId="0" fontId="5" fillId="2" borderId="1" xfId="4" applyFont="1" applyFill="1" applyBorder="1" applyAlignment="1">
      <alignment horizontal="center"/>
    </xf>
    <xf numFmtId="3" fontId="5" fillId="2" borderId="1" xfId="4" applyNumberFormat="1" applyFont="1" applyFill="1" applyBorder="1" applyAlignment="1" applyProtection="1">
      <alignment horizontal="center" vertical="center" wrapText="1"/>
      <protection locked="0"/>
    </xf>
    <xf numFmtId="0" fontId="17" fillId="2" borderId="1" xfId="9" applyFont="1" applyFill="1" applyBorder="1"/>
    <xf numFmtId="1" fontId="5" fillId="2" borderId="1" xfId="4"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xf numFmtId="0" fontId="16" fillId="0" borderId="1" xfId="0" applyFont="1" applyFill="1" applyBorder="1" applyAlignment="1">
      <alignment vertical="top" wrapText="1"/>
    </xf>
    <xf numFmtId="175" fontId="5" fillId="2" borderId="0" xfId="3" applyNumberFormat="1" applyFont="1" applyFill="1" applyAlignment="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42" fontId="0" fillId="0" borderId="0" xfId="14" applyFont="1" applyAlignment="1">
      <alignment wrapText="1"/>
    </xf>
    <xf numFmtId="42" fontId="0" fillId="0" borderId="0" xfId="14" applyFont="1"/>
    <xf numFmtId="42" fontId="0" fillId="7" borderId="0" xfId="14" applyFont="1" applyFill="1"/>
    <xf numFmtId="42" fontId="0" fillId="8" borderId="0" xfId="14" applyFont="1" applyFill="1"/>
    <xf numFmtId="14" fontId="5" fillId="0" borderId="3" xfId="5" applyNumberFormat="1" applyFont="1" applyFill="1" applyBorder="1" applyAlignment="1" applyProtection="1">
      <alignment horizontal="center" vertical="center" wrapText="1"/>
      <protection locked="0"/>
    </xf>
    <xf numFmtId="14" fontId="5" fillId="0" borderId="4" xfId="5" applyNumberFormat="1" applyFont="1" applyFill="1" applyBorder="1" applyAlignment="1" applyProtection="1">
      <alignment horizontal="center" vertical="center" wrapText="1"/>
      <protection locked="0"/>
    </xf>
    <xf numFmtId="14" fontId="5" fillId="0" borderId="2" xfId="5" applyNumberFormat="1" applyFont="1" applyFill="1" applyBorder="1" applyAlignment="1" applyProtection="1">
      <alignment horizontal="center" vertical="center" wrapText="1"/>
      <protection locked="0"/>
    </xf>
  </cellXfs>
  <cellStyles count="16">
    <cellStyle name="BodyStyle" xfId="11" xr:uid="{00000000-0005-0000-0000-000000000000}"/>
    <cellStyle name="Currency" xfId="7" xr:uid="{00000000-0005-0000-0000-000001000000}"/>
    <cellStyle name="Excel Built-in Excel Built-in TableStyleLight1" xfId="8" xr:uid="{00000000-0005-0000-0000-000002000000}"/>
    <cellStyle name="Excel Built-in Explanatory Text" xfId="5" xr:uid="{00000000-0005-0000-0000-000003000000}"/>
    <cellStyle name="Excel Built-in Explanatory Text 2" xfId="12" xr:uid="{00000000-0005-0000-0000-000004000000}"/>
    <cellStyle name="Excel Built-in Normal 2" xfId="15" xr:uid="{00000000-0005-0000-0000-000005000000}"/>
    <cellStyle name="Hipervínculo" xfId="9" builtinId="8"/>
    <cellStyle name="Millares" xfId="1" builtinId="3"/>
    <cellStyle name="Millares [0]" xfId="2" builtinId="6"/>
    <cellStyle name="Moneda" xfId="3" builtinId="4"/>
    <cellStyle name="Moneda [0]" xfId="14" builtinId="7"/>
    <cellStyle name="Moneda 10" xfId="13" xr:uid="{00000000-0005-0000-0000-00000B000000}"/>
    <cellStyle name="Moneda 2" xfId="10" xr:uid="{00000000-0005-0000-0000-00000C000000}"/>
    <cellStyle name="Normal" xfId="0" builtinId="0"/>
    <cellStyle name="TableStyleLight1" xfId="6" xr:uid="{00000000-0005-0000-0000-00000E000000}"/>
    <cellStyle name="Texto explicativo" xfId="4"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pivotCacheDefinition" Target="pivotCache/pivotCacheDefinition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93</xdr:row>
      <xdr:rowOff>9525</xdr:rowOff>
    </xdr:from>
    <xdr:to>
      <xdr:col>0</xdr:col>
      <xdr:colOff>184731</xdr:colOff>
      <xdr:row>94</xdr:row>
      <xdr:rowOff>1504298</xdr:rowOff>
    </xdr:to>
    <xdr:sp macro="" textlink="">
      <xdr:nvSpPr>
        <xdr:cNvPr id="2" name="CuadroTexto 2">
          <a:extLst>
            <a:ext uri="{FF2B5EF4-FFF2-40B4-BE49-F238E27FC236}">
              <a16:creationId xmlns:a16="http://schemas.microsoft.com/office/drawing/2014/main" id="{00000000-0008-0000-0000-000002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93</xdr:row>
      <xdr:rowOff>9525</xdr:rowOff>
    </xdr:from>
    <xdr:to>
      <xdr:col>1</xdr:col>
      <xdr:colOff>575256</xdr:colOff>
      <xdr:row>93</xdr:row>
      <xdr:rowOff>1255160</xdr:rowOff>
    </xdr:to>
    <xdr:sp macro="" textlink="">
      <xdr:nvSpPr>
        <xdr:cNvPr id="3" name="CuadroTexto 3">
          <a:extLst>
            <a:ext uri="{FF2B5EF4-FFF2-40B4-BE49-F238E27FC236}">
              <a16:creationId xmlns:a16="http://schemas.microsoft.com/office/drawing/2014/main" id="{00000000-0008-0000-0000-000003000000}"/>
            </a:ext>
          </a:extLst>
        </xdr:cNvPr>
        <xdr:cNvSpPr txBox="1"/>
      </xdr:nvSpPr>
      <xdr:spPr>
        <a:xfrm>
          <a:off x="191452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93</xdr:row>
      <xdr:rowOff>9525</xdr:rowOff>
    </xdr:from>
    <xdr:to>
      <xdr:col>1</xdr:col>
      <xdr:colOff>575256</xdr:colOff>
      <xdr:row>93</xdr:row>
      <xdr:rowOff>1255160</xdr:rowOff>
    </xdr:to>
    <xdr:sp macro="" textlink="">
      <xdr:nvSpPr>
        <xdr:cNvPr id="4" name="CuadroTexto 4">
          <a:extLst>
            <a:ext uri="{FF2B5EF4-FFF2-40B4-BE49-F238E27FC236}">
              <a16:creationId xmlns:a16="http://schemas.microsoft.com/office/drawing/2014/main" id="{00000000-0008-0000-0000-000004000000}"/>
            </a:ext>
          </a:extLst>
        </xdr:cNvPr>
        <xdr:cNvSpPr txBox="1"/>
      </xdr:nvSpPr>
      <xdr:spPr>
        <a:xfrm>
          <a:off x="191452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93</xdr:row>
      <xdr:rowOff>9525</xdr:rowOff>
    </xdr:from>
    <xdr:to>
      <xdr:col>1</xdr:col>
      <xdr:colOff>575256</xdr:colOff>
      <xdr:row>93</xdr:row>
      <xdr:rowOff>1255160</xdr:rowOff>
    </xdr:to>
    <xdr:sp macro="" textlink="">
      <xdr:nvSpPr>
        <xdr:cNvPr id="5" name="CuadroTexto 5">
          <a:extLst>
            <a:ext uri="{FF2B5EF4-FFF2-40B4-BE49-F238E27FC236}">
              <a16:creationId xmlns:a16="http://schemas.microsoft.com/office/drawing/2014/main" id="{00000000-0008-0000-0000-000005000000}"/>
            </a:ext>
          </a:extLst>
        </xdr:cNvPr>
        <xdr:cNvSpPr txBox="1"/>
      </xdr:nvSpPr>
      <xdr:spPr>
        <a:xfrm>
          <a:off x="191452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6" name="CuadroTexto 6">
          <a:extLst>
            <a:ext uri="{FF2B5EF4-FFF2-40B4-BE49-F238E27FC236}">
              <a16:creationId xmlns:a16="http://schemas.microsoft.com/office/drawing/2014/main" id="{00000000-0008-0000-0000-000006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7" name="CuadroTexto 7">
          <a:extLst>
            <a:ext uri="{FF2B5EF4-FFF2-40B4-BE49-F238E27FC236}">
              <a16:creationId xmlns:a16="http://schemas.microsoft.com/office/drawing/2014/main" id="{00000000-0008-0000-0000-000007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8" name="CuadroTexto 8">
          <a:extLst>
            <a:ext uri="{FF2B5EF4-FFF2-40B4-BE49-F238E27FC236}">
              <a16:creationId xmlns:a16="http://schemas.microsoft.com/office/drawing/2014/main" id="{00000000-0008-0000-0000-000008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9" name="CuadroTexto 9">
          <a:extLst>
            <a:ext uri="{FF2B5EF4-FFF2-40B4-BE49-F238E27FC236}">
              <a16:creationId xmlns:a16="http://schemas.microsoft.com/office/drawing/2014/main" id="{00000000-0008-0000-0000-000009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0" name="CuadroTexto 10">
          <a:extLst>
            <a:ext uri="{FF2B5EF4-FFF2-40B4-BE49-F238E27FC236}">
              <a16:creationId xmlns:a16="http://schemas.microsoft.com/office/drawing/2014/main" id="{00000000-0008-0000-0000-00000A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1" name="CuadroTexto 11">
          <a:extLst>
            <a:ext uri="{FF2B5EF4-FFF2-40B4-BE49-F238E27FC236}">
              <a16:creationId xmlns:a16="http://schemas.microsoft.com/office/drawing/2014/main" id="{00000000-0008-0000-0000-00000B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2" name="CuadroTexto 12">
          <a:extLst>
            <a:ext uri="{FF2B5EF4-FFF2-40B4-BE49-F238E27FC236}">
              <a16:creationId xmlns:a16="http://schemas.microsoft.com/office/drawing/2014/main" id="{00000000-0008-0000-0000-00000C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3" name="CuadroTexto 13">
          <a:extLst>
            <a:ext uri="{FF2B5EF4-FFF2-40B4-BE49-F238E27FC236}">
              <a16:creationId xmlns:a16="http://schemas.microsoft.com/office/drawing/2014/main" id="{00000000-0008-0000-0000-00000D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4" name="CuadroTexto 14">
          <a:extLst>
            <a:ext uri="{FF2B5EF4-FFF2-40B4-BE49-F238E27FC236}">
              <a16:creationId xmlns:a16="http://schemas.microsoft.com/office/drawing/2014/main" id="{00000000-0008-0000-0000-00000E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5" name="CuadroTexto 15">
          <a:extLst>
            <a:ext uri="{FF2B5EF4-FFF2-40B4-BE49-F238E27FC236}">
              <a16:creationId xmlns:a16="http://schemas.microsoft.com/office/drawing/2014/main" id="{00000000-0008-0000-0000-00000F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6" name="CuadroTexto 16">
          <a:extLst>
            <a:ext uri="{FF2B5EF4-FFF2-40B4-BE49-F238E27FC236}">
              <a16:creationId xmlns:a16="http://schemas.microsoft.com/office/drawing/2014/main" id="{00000000-0008-0000-0000-000010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7" name="CuadroTexto 17">
          <a:extLst>
            <a:ext uri="{FF2B5EF4-FFF2-40B4-BE49-F238E27FC236}">
              <a16:creationId xmlns:a16="http://schemas.microsoft.com/office/drawing/2014/main" id="{00000000-0008-0000-0000-000011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8" name="CuadroTexto 18">
          <a:extLst>
            <a:ext uri="{FF2B5EF4-FFF2-40B4-BE49-F238E27FC236}">
              <a16:creationId xmlns:a16="http://schemas.microsoft.com/office/drawing/2014/main" id="{00000000-0008-0000-0000-000012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9" name="CuadroTexto 19">
          <a:extLst>
            <a:ext uri="{FF2B5EF4-FFF2-40B4-BE49-F238E27FC236}">
              <a16:creationId xmlns:a16="http://schemas.microsoft.com/office/drawing/2014/main" id="{00000000-0008-0000-0000-000013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20" name="CuadroTexto 20">
          <a:extLst>
            <a:ext uri="{FF2B5EF4-FFF2-40B4-BE49-F238E27FC236}">
              <a16:creationId xmlns:a16="http://schemas.microsoft.com/office/drawing/2014/main" id="{00000000-0008-0000-0000-000014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21" name="CuadroTexto 21">
          <a:extLst>
            <a:ext uri="{FF2B5EF4-FFF2-40B4-BE49-F238E27FC236}">
              <a16:creationId xmlns:a16="http://schemas.microsoft.com/office/drawing/2014/main" id="{00000000-0008-0000-0000-000015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22" name="CuadroTexto 22">
          <a:extLst>
            <a:ext uri="{FF2B5EF4-FFF2-40B4-BE49-F238E27FC236}">
              <a16:creationId xmlns:a16="http://schemas.microsoft.com/office/drawing/2014/main" id="{00000000-0008-0000-0000-000016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23" name="CuadroTexto 23">
          <a:extLst>
            <a:ext uri="{FF2B5EF4-FFF2-40B4-BE49-F238E27FC236}">
              <a16:creationId xmlns:a16="http://schemas.microsoft.com/office/drawing/2014/main" id="{00000000-0008-0000-0000-000017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24" name="CuadroTexto 24">
          <a:extLst>
            <a:ext uri="{FF2B5EF4-FFF2-40B4-BE49-F238E27FC236}">
              <a16:creationId xmlns:a16="http://schemas.microsoft.com/office/drawing/2014/main" id="{00000000-0008-0000-0000-000018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25" name="CuadroTexto 25">
          <a:extLst>
            <a:ext uri="{FF2B5EF4-FFF2-40B4-BE49-F238E27FC236}">
              <a16:creationId xmlns:a16="http://schemas.microsoft.com/office/drawing/2014/main" id="{00000000-0008-0000-0000-000019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26" name="CuadroTexto 26">
          <a:extLst>
            <a:ext uri="{FF2B5EF4-FFF2-40B4-BE49-F238E27FC236}">
              <a16:creationId xmlns:a16="http://schemas.microsoft.com/office/drawing/2014/main" id="{00000000-0008-0000-0000-00001A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27" name="CuadroTexto 27">
          <a:extLst>
            <a:ext uri="{FF2B5EF4-FFF2-40B4-BE49-F238E27FC236}">
              <a16:creationId xmlns:a16="http://schemas.microsoft.com/office/drawing/2014/main" id="{00000000-0008-0000-0000-00001B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28" name="CuadroTexto 28">
          <a:extLst>
            <a:ext uri="{FF2B5EF4-FFF2-40B4-BE49-F238E27FC236}">
              <a16:creationId xmlns:a16="http://schemas.microsoft.com/office/drawing/2014/main" id="{00000000-0008-0000-0000-00001C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29" name="CuadroTexto 29">
          <a:extLst>
            <a:ext uri="{FF2B5EF4-FFF2-40B4-BE49-F238E27FC236}">
              <a16:creationId xmlns:a16="http://schemas.microsoft.com/office/drawing/2014/main" id="{00000000-0008-0000-0000-00001D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30" name="CuadroTexto 30">
          <a:extLst>
            <a:ext uri="{FF2B5EF4-FFF2-40B4-BE49-F238E27FC236}">
              <a16:creationId xmlns:a16="http://schemas.microsoft.com/office/drawing/2014/main" id="{00000000-0008-0000-0000-00001E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31" name="CuadroTexto 31">
          <a:extLst>
            <a:ext uri="{FF2B5EF4-FFF2-40B4-BE49-F238E27FC236}">
              <a16:creationId xmlns:a16="http://schemas.microsoft.com/office/drawing/2014/main" id="{00000000-0008-0000-0000-00001F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32" name="CuadroTexto 32">
          <a:extLst>
            <a:ext uri="{FF2B5EF4-FFF2-40B4-BE49-F238E27FC236}">
              <a16:creationId xmlns:a16="http://schemas.microsoft.com/office/drawing/2014/main" id="{00000000-0008-0000-0000-000020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33" name="CuadroTexto 33">
          <a:extLst>
            <a:ext uri="{FF2B5EF4-FFF2-40B4-BE49-F238E27FC236}">
              <a16:creationId xmlns:a16="http://schemas.microsoft.com/office/drawing/2014/main" id="{00000000-0008-0000-0000-000021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34" name="CuadroTexto 34">
          <a:extLst>
            <a:ext uri="{FF2B5EF4-FFF2-40B4-BE49-F238E27FC236}">
              <a16:creationId xmlns:a16="http://schemas.microsoft.com/office/drawing/2014/main" id="{00000000-0008-0000-0000-000022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35" name="CuadroTexto 35">
          <a:extLst>
            <a:ext uri="{FF2B5EF4-FFF2-40B4-BE49-F238E27FC236}">
              <a16:creationId xmlns:a16="http://schemas.microsoft.com/office/drawing/2014/main" id="{00000000-0008-0000-0000-000023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36" name="CuadroTexto 36">
          <a:extLst>
            <a:ext uri="{FF2B5EF4-FFF2-40B4-BE49-F238E27FC236}">
              <a16:creationId xmlns:a16="http://schemas.microsoft.com/office/drawing/2014/main" id="{00000000-0008-0000-0000-000024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37" name="CuadroTexto 37">
          <a:extLst>
            <a:ext uri="{FF2B5EF4-FFF2-40B4-BE49-F238E27FC236}">
              <a16:creationId xmlns:a16="http://schemas.microsoft.com/office/drawing/2014/main" id="{00000000-0008-0000-0000-000025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38" name="CuadroTexto 38">
          <a:extLst>
            <a:ext uri="{FF2B5EF4-FFF2-40B4-BE49-F238E27FC236}">
              <a16:creationId xmlns:a16="http://schemas.microsoft.com/office/drawing/2014/main" id="{00000000-0008-0000-0000-000026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39" name="CuadroTexto 39">
          <a:extLst>
            <a:ext uri="{FF2B5EF4-FFF2-40B4-BE49-F238E27FC236}">
              <a16:creationId xmlns:a16="http://schemas.microsoft.com/office/drawing/2014/main" id="{00000000-0008-0000-0000-000027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40" name="CuadroTexto 40">
          <a:extLst>
            <a:ext uri="{FF2B5EF4-FFF2-40B4-BE49-F238E27FC236}">
              <a16:creationId xmlns:a16="http://schemas.microsoft.com/office/drawing/2014/main" id="{00000000-0008-0000-0000-000028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41" name="CuadroTexto 41">
          <a:extLst>
            <a:ext uri="{FF2B5EF4-FFF2-40B4-BE49-F238E27FC236}">
              <a16:creationId xmlns:a16="http://schemas.microsoft.com/office/drawing/2014/main" id="{00000000-0008-0000-0000-000029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42" name="CuadroTexto 42">
          <a:extLst>
            <a:ext uri="{FF2B5EF4-FFF2-40B4-BE49-F238E27FC236}">
              <a16:creationId xmlns:a16="http://schemas.microsoft.com/office/drawing/2014/main" id="{00000000-0008-0000-0000-00002A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43" name="CuadroTexto 43">
          <a:extLst>
            <a:ext uri="{FF2B5EF4-FFF2-40B4-BE49-F238E27FC236}">
              <a16:creationId xmlns:a16="http://schemas.microsoft.com/office/drawing/2014/main" id="{00000000-0008-0000-0000-00002B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44" name="CuadroTexto 44">
          <a:extLst>
            <a:ext uri="{FF2B5EF4-FFF2-40B4-BE49-F238E27FC236}">
              <a16:creationId xmlns:a16="http://schemas.microsoft.com/office/drawing/2014/main" id="{00000000-0008-0000-0000-00002C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45" name="CuadroTexto 45">
          <a:extLst>
            <a:ext uri="{FF2B5EF4-FFF2-40B4-BE49-F238E27FC236}">
              <a16:creationId xmlns:a16="http://schemas.microsoft.com/office/drawing/2014/main" id="{00000000-0008-0000-0000-00002D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46" name="CuadroTexto 46">
          <a:extLst>
            <a:ext uri="{FF2B5EF4-FFF2-40B4-BE49-F238E27FC236}">
              <a16:creationId xmlns:a16="http://schemas.microsoft.com/office/drawing/2014/main" id="{00000000-0008-0000-0000-00002E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47" name="CuadroTexto 47">
          <a:extLst>
            <a:ext uri="{FF2B5EF4-FFF2-40B4-BE49-F238E27FC236}">
              <a16:creationId xmlns:a16="http://schemas.microsoft.com/office/drawing/2014/main" id="{00000000-0008-0000-0000-00002F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48" name="CuadroTexto 48">
          <a:extLst>
            <a:ext uri="{FF2B5EF4-FFF2-40B4-BE49-F238E27FC236}">
              <a16:creationId xmlns:a16="http://schemas.microsoft.com/office/drawing/2014/main" id="{00000000-0008-0000-0000-000030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49" name="CuadroTexto 49">
          <a:extLst>
            <a:ext uri="{FF2B5EF4-FFF2-40B4-BE49-F238E27FC236}">
              <a16:creationId xmlns:a16="http://schemas.microsoft.com/office/drawing/2014/main" id="{00000000-0008-0000-0000-000031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50" name="CuadroTexto 50">
          <a:extLst>
            <a:ext uri="{FF2B5EF4-FFF2-40B4-BE49-F238E27FC236}">
              <a16:creationId xmlns:a16="http://schemas.microsoft.com/office/drawing/2014/main" id="{00000000-0008-0000-0000-000032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51" name="CuadroTexto 51">
          <a:extLst>
            <a:ext uri="{FF2B5EF4-FFF2-40B4-BE49-F238E27FC236}">
              <a16:creationId xmlns:a16="http://schemas.microsoft.com/office/drawing/2014/main" id="{00000000-0008-0000-0000-000033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52" name="CuadroTexto 52">
          <a:extLst>
            <a:ext uri="{FF2B5EF4-FFF2-40B4-BE49-F238E27FC236}">
              <a16:creationId xmlns:a16="http://schemas.microsoft.com/office/drawing/2014/main" id="{00000000-0008-0000-0000-000034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53" name="CuadroTexto 53">
          <a:extLst>
            <a:ext uri="{FF2B5EF4-FFF2-40B4-BE49-F238E27FC236}">
              <a16:creationId xmlns:a16="http://schemas.microsoft.com/office/drawing/2014/main" id="{00000000-0008-0000-0000-000035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54" name="CuadroTexto 54">
          <a:extLst>
            <a:ext uri="{FF2B5EF4-FFF2-40B4-BE49-F238E27FC236}">
              <a16:creationId xmlns:a16="http://schemas.microsoft.com/office/drawing/2014/main" id="{00000000-0008-0000-0000-000036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55" name="CuadroTexto 55">
          <a:extLst>
            <a:ext uri="{FF2B5EF4-FFF2-40B4-BE49-F238E27FC236}">
              <a16:creationId xmlns:a16="http://schemas.microsoft.com/office/drawing/2014/main" id="{00000000-0008-0000-0000-000037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56" name="CuadroTexto 56">
          <a:extLst>
            <a:ext uri="{FF2B5EF4-FFF2-40B4-BE49-F238E27FC236}">
              <a16:creationId xmlns:a16="http://schemas.microsoft.com/office/drawing/2014/main" id="{00000000-0008-0000-0000-000038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57" name="CuadroTexto 57">
          <a:extLst>
            <a:ext uri="{FF2B5EF4-FFF2-40B4-BE49-F238E27FC236}">
              <a16:creationId xmlns:a16="http://schemas.microsoft.com/office/drawing/2014/main" id="{00000000-0008-0000-0000-000039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58" name="CuadroTexto 58">
          <a:extLst>
            <a:ext uri="{FF2B5EF4-FFF2-40B4-BE49-F238E27FC236}">
              <a16:creationId xmlns:a16="http://schemas.microsoft.com/office/drawing/2014/main" id="{00000000-0008-0000-0000-00003A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59" name="CuadroTexto 59">
          <a:extLst>
            <a:ext uri="{FF2B5EF4-FFF2-40B4-BE49-F238E27FC236}">
              <a16:creationId xmlns:a16="http://schemas.microsoft.com/office/drawing/2014/main" id="{00000000-0008-0000-0000-00003B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60" name="CuadroTexto 60">
          <a:extLst>
            <a:ext uri="{FF2B5EF4-FFF2-40B4-BE49-F238E27FC236}">
              <a16:creationId xmlns:a16="http://schemas.microsoft.com/office/drawing/2014/main" id="{00000000-0008-0000-0000-00003C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61" name="CuadroTexto 61">
          <a:extLst>
            <a:ext uri="{FF2B5EF4-FFF2-40B4-BE49-F238E27FC236}">
              <a16:creationId xmlns:a16="http://schemas.microsoft.com/office/drawing/2014/main" id="{00000000-0008-0000-0000-00003D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62" name="CuadroTexto 62">
          <a:extLst>
            <a:ext uri="{FF2B5EF4-FFF2-40B4-BE49-F238E27FC236}">
              <a16:creationId xmlns:a16="http://schemas.microsoft.com/office/drawing/2014/main" id="{00000000-0008-0000-0000-00003E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63" name="CuadroTexto 63">
          <a:extLst>
            <a:ext uri="{FF2B5EF4-FFF2-40B4-BE49-F238E27FC236}">
              <a16:creationId xmlns:a16="http://schemas.microsoft.com/office/drawing/2014/main" id="{00000000-0008-0000-0000-00003F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64" name="CuadroTexto 64">
          <a:extLst>
            <a:ext uri="{FF2B5EF4-FFF2-40B4-BE49-F238E27FC236}">
              <a16:creationId xmlns:a16="http://schemas.microsoft.com/office/drawing/2014/main" id="{00000000-0008-0000-0000-000040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65" name="CuadroTexto 65">
          <a:extLst>
            <a:ext uri="{FF2B5EF4-FFF2-40B4-BE49-F238E27FC236}">
              <a16:creationId xmlns:a16="http://schemas.microsoft.com/office/drawing/2014/main" id="{00000000-0008-0000-0000-000041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66" name="CuadroTexto 66">
          <a:extLst>
            <a:ext uri="{FF2B5EF4-FFF2-40B4-BE49-F238E27FC236}">
              <a16:creationId xmlns:a16="http://schemas.microsoft.com/office/drawing/2014/main" id="{00000000-0008-0000-0000-000042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67" name="CuadroTexto 67">
          <a:extLst>
            <a:ext uri="{FF2B5EF4-FFF2-40B4-BE49-F238E27FC236}">
              <a16:creationId xmlns:a16="http://schemas.microsoft.com/office/drawing/2014/main" id="{00000000-0008-0000-0000-000043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68" name="CuadroTexto 68">
          <a:extLst>
            <a:ext uri="{FF2B5EF4-FFF2-40B4-BE49-F238E27FC236}">
              <a16:creationId xmlns:a16="http://schemas.microsoft.com/office/drawing/2014/main" id="{00000000-0008-0000-0000-000044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69" name="CuadroTexto 69">
          <a:extLst>
            <a:ext uri="{FF2B5EF4-FFF2-40B4-BE49-F238E27FC236}">
              <a16:creationId xmlns:a16="http://schemas.microsoft.com/office/drawing/2014/main" id="{00000000-0008-0000-0000-000045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70" name="CuadroTexto 70">
          <a:extLst>
            <a:ext uri="{FF2B5EF4-FFF2-40B4-BE49-F238E27FC236}">
              <a16:creationId xmlns:a16="http://schemas.microsoft.com/office/drawing/2014/main" id="{00000000-0008-0000-0000-000046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71" name="CuadroTexto 71">
          <a:extLst>
            <a:ext uri="{FF2B5EF4-FFF2-40B4-BE49-F238E27FC236}">
              <a16:creationId xmlns:a16="http://schemas.microsoft.com/office/drawing/2014/main" id="{00000000-0008-0000-0000-000047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72" name="CuadroTexto 72">
          <a:extLst>
            <a:ext uri="{FF2B5EF4-FFF2-40B4-BE49-F238E27FC236}">
              <a16:creationId xmlns:a16="http://schemas.microsoft.com/office/drawing/2014/main" id="{00000000-0008-0000-0000-000048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73" name="CuadroTexto 73">
          <a:extLst>
            <a:ext uri="{FF2B5EF4-FFF2-40B4-BE49-F238E27FC236}">
              <a16:creationId xmlns:a16="http://schemas.microsoft.com/office/drawing/2014/main" id="{00000000-0008-0000-0000-000049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74" name="CuadroTexto 74">
          <a:extLst>
            <a:ext uri="{FF2B5EF4-FFF2-40B4-BE49-F238E27FC236}">
              <a16:creationId xmlns:a16="http://schemas.microsoft.com/office/drawing/2014/main" id="{00000000-0008-0000-0000-00004A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75" name="CuadroTexto 75">
          <a:extLst>
            <a:ext uri="{FF2B5EF4-FFF2-40B4-BE49-F238E27FC236}">
              <a16:creationId xmlns:a16="http://schemas.microsoft.com/office/drawing/2014/main" id="{00000000-0008-0000-0000-00004B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76" name="CuadroTexto 76">
          <a:extLst>
            <a:ext uri="{FF2B5EF4-FFF2-40B4-BE49-F238E27FC236}">
              <a16:creationId xmlns:a16="http://schemas.microsoft.com/office/drawing/2014/main" id="{00000000-0008-0000-0000-00004C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77" name="CuadroTexto 77">
          <a:extLst>
            <a:ext uri="{FF2B5EF4-FFF2-40B4-BE49-F238E27FC236}">
              <a16:creationId xmlns:a16="http://schemas.microsoft.com/office/drawing/2014/main" id="{00000000-0008-0000-0000-00004D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78" name="CuadroTexto 78">
          <a:extLst>
            <a:ext uri="{FF2B5EF4-FFF2-40B4-BE49-F238E27FC236}">
              <a16:creationId xmlns:a16="http://schemas.microsoft.com/office/drawing/2014/main" id="{00000000-0008-0000-0000-00004E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79" name="CuadroTexto 79">
          <a:extLst>
            <a:ext uri="{FF2B5EF4-FFF2-40B4-BE49-F238E27FC236}">
              <a16:creationId xmlns:a16="http://schemas.microsoft.com/office/drawing/2014/main" id="{00000000-0008-0000-0000-00004F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80" name="CuadroTexto 80">
          <a:extLst>
            <a:ext uri="{FF2B5EF4-FFF2-40B4-BE49-F238E27FC236}">
              <a16:creationId xmlns:a16="http://schemas.microsoft.com/office/drawing/2014/main" id="{00000000-0008-0000-0000-000050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81" name="CuadroTexto 81">
          <a:extLst>
            <a:ext uri="{FF2B5EF4-FFF2-40B4-BE49-F238E27FC236}">
              <a16:creationId xmlns:a16="http://schemas.microsoft.com/office/drawing/2014/main" id="{00000000-0008-0000-0000-000051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82" name="CuadroTexto 82">
          <a:extLst>
            <a:ext uri="{FF2B5EF4-FFF2-40B4-BE49-F238E27FC236}">
              <a16:creationId xmlns:a16="http://schemas.microsoft.com/office/drawing/2014/main" id="{00000000-0008-0000-0000-000052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83" name="CuadroTexto 83">
          <a:extLst>
            <a:ext uri="{FF2B5EF4-FFF2-40B4-BE49-F238E27FC236}">
              <a16:creationId xmlns:a16="http://schemas.microsoft.com/office/drawing/2014/main" id="{00000000-0008-0000-0000-000053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84" name="CuadroTexto 84">
          <a:extLst>
            <a:ext uri="{FF2B5EF4-FFF2-40B4-BE49-F238E27FC236}">
              <a16:creationId xmlns:a16="http://schemas.microsoft.com/office/drawing/2014/main" id="{00000000-0008-0000-0000-000054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85" name="CuadroTexto 85">
          <a:extLst>
            <a:ext uri="{FF2B5EF4-FFF2-40B4-BE49-F238E27FC236}">
              <a16:creationId xmlns:a16="http://schemas.microsoft.com/office/drawing/2014/main" id="{00000000-0008-0000-0000-000055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86" name="CuadroTexto 86">
          <a:extLst>
            <a:ext uri="{FF2B5EF4-FFF2-40B4-BE49-F238E27FC236}">
              <a16:creationId xmlns:a16="http://schemas.microsoft.com/office/drawing/2014/main" id="{00000000-0008-0000-0000-000056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87" name="CuadroTexto 87">
          <a:extLst>
            <a:ext uri="{FF2B5EF4-FFF2-40B4-BE49-F238E27FC236}">
              <a16:creationId xmlns:a16="http://schemas.microsoft.com/office/drawing/2014/main" id="{00000000-0008-0000-0000-000057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88" name="CuadroTexto 88">
          <a:extLst>
            <a:ext uri="{FF2B5EF4-FFF2-40B4-BE49-F238E27FC236}">
              <a16:creationId xmlns:a16="http://schemas.microsoft.com/office/drawing/2014/main" id="{00000000-0008-0000-0000-000058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89" name="CuadroTexto 89">
          <a:extLst>
            <a:ext uri="{FF2B5EF4-FFF2-40B4-BE49-F238E27FC236}">
              <a16:creationId xmlns:a16="http://schemas.microsoft.com/office/drawing/2014/main" id="{00000000-0008-0000-0000-000059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90" name="CuadroTexto 90">
          <a:extLst>
            <a:ext uri="{FF2B5EF4-FFF2-40B4-BE49-F238E27FC236}">
              <a16:creationId xmlns:a16="http://schemas.microsoft.com/office/drawing/2014/main" id="{00000000-0008-0000-0000-00005A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91" name="CuadroTexto 91">
          <a:extLst>
            <a:ext uri="{FF2B5EF4-FFF2-40B4-BE49-F238E27FC236}">
              <a16:creationId xmlns:a16="http://schemas.microsoft.com/office/drawing/2014/main" id="{00000000-0008-0000-0000-00005B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92" name="CuadroTexto 92">
          <a:extLst>
            <a:ext uri="{FF2B5EF4-FFF2-40B4-BE49-F238E27FC236}">
              <a16:creationId xmlns:a16="http://schemas.microsoft.com/office/drawing/2014/main" id="{00000000-0008-0000-0000-00005C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93" name="CuadroTexto 93">
          <a:extLst>
            <a:ext uri="{FF2B5EF4-FFF2-40B4-BE49-F238E27FC236}">
              <a16:creationId xmlns:a16="http://schemas.microsoft.com/office/drawing/2014/main" id="{00000000-0008-0000-0000-00005D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94" name="CuadroTexto 94">
          <a:extLst>
            <a:ext uri="{FF2B5EF4-FFF2-40B4-BE49-F238E27FC236}">
              <a16:creationId xmlns:a16="http://schemas.microsoft.com/office/drawing/2014/main" id="{00000000-0008-0000-0000-00005E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95" name="CuadroTexto 95">
          <a:extLst>
            <a:ext uri="{FF2B5EF4-FFF2-40B4-BE49-F238E27FC236}">
              <a16:creationId xmlns:a16="http://schemas.microsoft.com/office/drawing/2014/main" id="{00000000-0008-0000-0000-00005F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96" name="CuadroTexto 96">
          <a:extLst>
            <a:ext uri="{FF2B5EF4-FFF2-40B4-BE49-F238E27FC236}">
              <a16:creationId xmlns:a16="http://schemas.microsoft.com/office/drawing/2014/main" id="{00000000-0008-0000-0000-000060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97" name="CuadroTexto 97">
          <a:extLst>
            <a:ext uri="{FF2B5EF4-FFF2-40B4-BE49-F238E27FC236}">
              <a16:creationId xmlns:a16="http://schemas.microsoft.com/office/drawing/2014/main" id="{00000000-0008-0000-0000-000061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98" name="CuadroTexto 98">
          <a:extLst>
            <a:ext uri="{FF2B5EF4-FFF2-40B4-BE49-F238E27FC236}">
              <a16:creationId xmlns:a16="http://schemas.microsoft.com/office/drawing/2014/main" id="{00000000-0008-0000-0000-000062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99" name="CuadroTexto 99">
          <a:extLst>
            <a:ext uri="{FF2B5EF4-FFF2-40B4-BE49-F238E27FC236}">
              <a16:creationId xmlns:a16="http://schemas.microsoft.com/office/drawing/2014/main" id="{00000000-0008-0000-0000-000063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00" name="CuadroTexto 100">
          <a:extLst>
            <a:ext uri="{FF2B5EF4-FFF2-40B4-BE49-F238E27FC236}">
              <a16:creationId xmlns:a16="http://schemas.microsoft.com/office/drawing/2014/main" id="{00000000-0008-0000-0000-000064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01" name="CuadroTexto 101">
          <a:extLst>
            <a:ext uri="{FF2B5EF4-FFF2-40B4-BE49-F238E27FC236}">
              <a16:creationId xmlns:a16="http://schemas.microsoft.com/office/drawing/2014/main" id="{00000000-0008-0000-0000-000065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02" name="CuadroTexto 102">
          <a:extLst>
            <a:ext uri="{FF2B5EF4-FFF2-40B4-BE49-F238E27FC236}">
              <a16:creationId xmlns:a16="http://schemas.microsoft.com/office/drawing/2014/main" id="{00000000-0008-0000-0000-000066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03" name="CuadroTexto 103">
          <a:extLst>
            <a:ext uri="{FF2B5EF4-FFF2-40B4-BE49-F238E27FC236}">
              <a16:creationId xmlns:a16="http://schemas.microsoft.com/office/drawing/2014/main" id="{00000000-0008-0000-0000-000067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04" name="CuadroTexto 104">
          <a:extLst>
            <a:ext uri="{FF2B5EF4-FFF2-40B4-BE49-F238E27FC236}">
              <a16:creationId xmlns:a16="http://schemas.microsoft.com/office/drawing/2014/main" id="{00000000-0008-0000-0000-000068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05" name="CuadroTexto 105">
          <a:extLst>
            <a:ext uri="{FF2B5EF4-FFF2-40B4-BE49-F238E27FC236}">
              <a16:creationId xmlns:a16="http://schemas.microsoft.com/office/drawing/2014/main" id="{00000000-0008-0000-0000-000069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06" name="CuadroTexto 106">
          <a:extLst>
            <a:ext uri="{FF2B5EF4-FFF2-40B4-BE49-F238E27FC236}">
              <a16:creationId xmlns:a16="http://schemas.microsoft.com/office/drawing/2014/main" id="{00000000-0008-0000-0000-00006A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07" name="CuadroTexto 107">
          <a:extLst>
            <a:ext uri="{FF2B5EF4-FFF2-40B4-BE49-F238E27FC236}">
              <a16:creationId xmlns:a16="http://schemas.microsoft.com/office/drawing/2014/main" id="{00000000-0008-0000-0000-00006B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08" name="CuadroTexto 108">
          <a:extLst>
            <a:ext uri="{FF2B5EF4-FFF2-40B4-BE49-F238E27FC236}">
              <a16:creationId xmlns:a16="http://schemas.microsoft.com/office/drawing/2014/main" id="{00000000-0008-0000-0000-00006C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09" name="CuadroTexto 109">
          <a:extLst>
            <a:ext uri="{FF2B5EF4-FFF2-40B4-BE49-F238E27FC236}">
              <a16:creationId xmlns:a16="http://schemas.microsoft.com/office/drawing/2014/main" id="{00000000-0008-0000-0000-00006D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93</xdr:row>
      <xdr:rowOff>9525</xdr:rowOff>
    </xdr:from>
    <xdr:to>
      <xdr:col>0</xdr:col>
      <xdr:colOff>184731</xdr:colOff>
      <xdr:row>94</xdr:row>
      <xdr:rowOff>1504298</xdr:rowOff>
    </xdr:to>
    <xdr:sp macro="" textlink="">
      <xdr:nvSpPr>
        <xdr:cNvPr id="110" name="CuadroTexto 110">
          <a:extLst>
            <a:ext uri="{FF2B5EF4-FFF2-40B4-BE49-F238E27FC236}">
              <a16:creationId xmlns:a16="http://schemas.microsoft.com/office/drawing/2014/main" id="{00000000-0008-0000-0000-00006E000000}"/>
            </a:ext>
          </a:extLst>
        </xdr:cNvPr>
        <xdr:cNvSpPr txBox="1"/>
      </xdr:nvSpPr>
      <xdr:spPr>
        <a:xfrm>
          <a:off x="0" y="513302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11" name="CuadroTexto 2">
          <a:extLst>
            <a:ext uri="{FF2B5EF4-FFF2-40B4-BE49-F238E27FC236}">
              <a16:creationId xmlns:a16="http://schemas.microsoft.com/office/drawing/2014/main" id="{00000000-0008-0000-0000-00006F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96</xdr:row>
      <xdr:rowOff>9525</xdr:rowOff>
    </xdr:from>
    <xdr:to>
      <xdr:col>1</xdr:col>
      <xdr:colOff>575256</xdr:colOff>
      <xdr:row>96</xdr:row>
      <xdr:rowOff>1255160</xdr:rowOff>
    </xdr:to>
    <xdr:sp macro="" textlink="">
      <xdr:nvSpPr>
        <xdr:cNvPr id="112" name="CuadroTexto 3">
          <a:extLst>
            <a:ext uri="{FF2B5EF4-FFF2-40B4-BE49-F238E27FC236}">
              <a16:creationId xmlns:a16="http://schemas.microsoft.com/office/drawing/2014/main" id="{00000000-0008-0000-0000-000070000000}"/>
            </a:ext>
          </a:extLst>
        </xdr:cNvPr>
        <xdr:cNvSpPr txBox="1"/>
      </xdr:nvSpPr>
      <xdr:spPr>
        <a:xfrm>
          <a:off x="1914525" y="526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96</xdr:row>
      <xdr:rowOff>9525</xdr:rowOff>
    </xdr:from>
    <xdr:to>
      <xdr:col>1</xdr:col>
      <xdr:colOff>575256</xdr:colOff>
      <xdr:row>96</xdr:row>
      <xdr:rowOff>1255160</xdr:rowOff>
    </xdr:to>
    <xdr:sp macro="" textlink="">
      <xdr:nvSpPr>
        <xdr:cNvPr id="113" name="CuadroTexto 4">
          <a:extLst>
            <a:ext uri="{FF2B5EF4-FFF2-40B4-BE49-F238E27FC236}">
              <a16:creationId xmlns:a16="http://schemas.microsoft.com/office/drawing/2014/main" id="{00000000-0008-0000-0000-000071000000}"/>
            </a:ext>
          </a:extLst>
        </xdr:cNvPr>
        <xdr:cNvSpPr txBox="1"/>
      </xdr:nvSpPr>
      <xdr:spPr>
        <a:xfrm>
          <a:off x="1914525" y="526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96</xdr:row>
      <xdr:rowOff>9525</xdr:rowOff>
    </xdr:from>
    <xdr:to>
      <xdr:col>1</xdr:col>
      <xdr:colOff>575256</xdr:colOff>
      <xdr:row>96</xdr:row>
      <xdr:rowOff>1255160</xdr:rowOff>
    </xdr:to>
    <xdr:sp macro="" textlink="">
      <xdr:nvSpPr>
        <xdr:cNvPr id="114" name="CuadroTexto 5">
          <a:extLst>
            <a:ext uri="{FF2B5EF4-FFF2-40B4-BE49-F238E27FC236}">
              <a16:creationId xmlns:a16="http://schemas.microsoft.com/office/drawing/2014/main" id="{00000000-0008-0000-0000-000072000000}"/>
            </a:ext>
          </a:extLst>
        </xdr:cNvPr>
        <xdr:cNvSpPr txBox="1"/>
      </xdr:nvSpPr>
      <xdr:spPr>
        <a:xfrm>
          <a:off x="1914525" y="5261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15" name="CuadroTexto 6">
          <a:extLst>
            <a:ext uri="{FF2B5EF4-FFF2-40B4-BE49-F238E27FC236}">
              <a16:creationId xmlns:a16="http://schemas.microsoft.com/office/drawing/2014/main" id="{00000000-0008-0000-0000-000073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16" name="CuadroTexto 7">
          <a:extLst>
            <a:ext uri="{FF2B5EF4-FFF2-40B4-BE49-F238E27FC236}">
              <a16:creationId xmlns:a16="http://schemas.microsoft.com/office/drawing/2014/main" id="{00000000-0008-0000-0000-000074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17" name="CuadroTexto 8">
          <a:extLst>
            <a:ext uri="{FF2B5EF4-FFF2-40B4-BE49-F238E27FC236}">
              <a16:creationId xmlns:a16="http://schemas.microsoft.com/office/drawing/2014/main" id="{00000000-0008-0000-0000-000075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18" name="CuadroTexto 9">
          <a:extLst>
            <a:ext uri="{FF2B5EF4-FFF2-40B4-BE49-F238E27FC236}">
              <a16:creationId xmlns:a16="http://schemas.microsoft.com/office/drawing/2014/main" id="{00000000-0008-0000-0000-000076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19" name="CuadroTexto 10">
          <a:extLst>
            <a:ext uri="{FF2B5EF4-FFF2-40B4-BE49-F238E27FC236}">
              <a16:creationId xmlns:a16="http://schemas.microsoft.com/office/drawing/2014/main" id="{00000000-0008-0000-0000-000077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20" name="CuadroTexto 11">
          <a:extLst>
            <a:ext uri="{FF2B5EF4-FFF2-40B4-BE49-F238E27FC236}">
              <a16:creationId xmlns:a16="http://schemas.microsoft.com/office/drawing/2014/main" id="{00000000-0008-0000-0000-000078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21" name="CuadroTexto 12">
          <a:extLst>
            <a:ext uri="{FF2B5EF4-FFF2-40B4-BE49-F238E27FC236}">
              <a16:creationId xmlns:a16="http://schemas.microsoft.com/office/drawing/2014/main" id="{00000000-0008-0000-0000-000079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22" name="CuadroTexto 13">
          <a:extLst>
            <a:ext uri="{FF2B5EF4-FFF2-40B4-BE49-F238E27FC236}">
              <a16:creationId xmlns:a16="http://schemas.microsoft.com/office/drawing/2014/main" id="{00000000-0008-0000-0000-00007A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23" name="CuadroTexto 14">
          <a:extLst>
            <a:ext uri="{FF2B5EF4-FFF2-40B4-BE49-F238E27FC236}">
              <a16:creationId xmlns:a16="http://schemas.microsoft.com/office/drawing/2014/main" id="{00000000-0008-0000-0000-00007B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24" name="CuadroTexto 15">
          <a:extLst>
            <a:ext uri="{FF2B5EF4-FFF2-40B4-BE49-F238E27FC236}">
              <a16:creationId xmlns:a16="http://schemas.microsoft.com/office/drawing/2014/main" id="{00000000-0008-0000-0000-00007C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25" name="CuadroTexto 16">
          <a:extLst>
            <a:ext uri="{FF2B5EF4-FFF2-40B4-BE49-F238E27FC236}">
              <a16:creationId xmlns:a16="http://schemas.microsoft.com/office/drawing/2014/main" id="{00000000-0008-0000-0000-00007D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26" name="CuadroTexto 17">
          <a:extLst>
            <a:ext uri="{FF2B5EF4-FFF2-40B4-BE49-F238E27FC236}">
              <a16:creationId xmlns:a16="http://schemas.microsoft.com/office/drawing/2014/main" id="{00000000-0008-0000-0000-00007E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27" name="CuadroTexto 18">
          <a:extLst>
            <a:ext uri="{FF2B5EF4-FFF2-40B4-BE49-F238E27FC236}">
              <a16:creationId xmlns:a16="http://schemas.microsoft.com/office/drawing/2014/main" id="{00000000-0008-0000-0000-00007F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28" name="CuadroTexto 19">
          <a:extLst>
            <a:ext uri="{FF2B5EF4-FFF2-40B4-BE49-F238E27FC236}">
              <a16:creationId xmlns:a16="http://schemas.microsoft.com/office/drawing/2014/main" id="{00000000-0008-0000-0000-000080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29" name="CuadroTexto 20">
          <a:extLst>
            <a:ext uri="{FF2B5EF4-FFF2-40B4-BE49-F238E27FC236}">
              <a16:creationId xmlns:a16="http://schemas.microsoft.com/office/drawing/2014/main" id="{00000000-0008-0000-0000-000081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30" name="CuadroTexto 21">
          <a:extLst>
            <a:ext uri="{FF2B5EF4-FFF2-40B4-BE49-F238E27FC236}">
              <a16:creationId xmlns:a16="http://schemas.microsoft.com/office/drawing/2014/main" id="{00000000-0008-0000-0000-000082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31" name="CuadroTexto 22">
          <a:extLst>
            <a:ext uri="{FF2B5EF4-FFF2-40B4-BE49-F238E27FC236}">
              <a16:creationId xmlns:a16="http://schemas.microsoft.com/office/drawing/2014/main" id="{00000000-0008-0000-0000-000083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32" name="CuadroTexto 23">
          <a:extLst>
            <a:ext uri="{FF2B5EF4-FFF2-40B4-BE49-F238E27FC236}">
              <a16:creationId xmlns:a16="http://schemas.microsoft.com/office/drawing/2014/main" id="{00000000-0008-0000-0000-000084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33" name="CuadroTexto 24">
          <a:extLst>
            <a:ext uri="{FF2B5EF4-FFF2-40B4-BE49-F238E27FC236}">
              <a16:creationId xmlns:a16="http://schemas.microsoft.com/office/drawing/2014/main" id="{00000000-0008-0000-0000-000085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34" name="CuadroTexto 25">
          <a:extLst>
            <a:ext uri="{FF2B5EF4-FFF2-40B4-BE49-F238E27FC236}">
              <a16:creationId xmlns:a16="http://schemas.microsoft.com/office/drawing/2014/main" id="{00000000-0008-0000-0000-000086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35" name="CuadroTexto 26">
          <a:extLst>
            <a:ext uri="{FF2B5EF4-FFF2-40B4-BE49-F238E27FC236}">
              <a16:creationId xmlns:a16="http://schemas.microsoft.com/office/drawing/2014/main" id="{00000000-0008-0000-0000-000087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36" name="CuadroTexto 27">
          <a:extLst>
            <a:ext uri="{FF2B5EF4-FFF2-40B4-BE49-F238E27FC236}">
              <a16:creationId xmlns:a16="http://schemas.microsoft.com/office/drawing/2014/main" id="{00000000-0008-0000-0000-000088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37" name="CuadroTexto 28">
          <a:extLst>
            <a:ext uri="{FF2B5EF4-FFF2-40B4-BE49-F238E27FC236}">
              <a16:creationId xmlns:a16="http://schemas.microsoft.com/office/drawing/2014/main" id="{00000000-0008-0000-0000-000089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38" name="CuadroTexto 29">
          <a:extLst>
            <a:ext uri="{FF2B5EF4-FFF2-40B4-BE49-F238E27FC236}">
              <a16:creationId xmlns:a16="http://schemas.microsoft.com/office/drawing/2014/main" id="{00000000-0008-0000-0000-00008A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39" name="CuadroTexto 30">
          <a:extLst>
            <a:ext uri="{FF2B5EF4-FFF2-40B4-BE49-F238E27FC236}">
              <a16:creationId xmlns:a16="http://schemas.microsoft.com/office/drawing/2014/main" id="{00000000-0008-0000-0000-00008B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40" name="CuadroTexto 31">
          <a:extLst>
            <a:ext uri="{FF2B5EF4-FFF2-40B4-BE49-F238E27FC236}">
              <a16:creationId xmlns:a16="http://schemas.microsoft.com/office/drawing/2014/main" id="{00000000-0008-0000-0000-00008C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41" name="CuadroTexto 32">
          <a:extLst>
            <a:ext uri="{FF2B5EF4-FFF2-40B4-BE49-F238E27FC236}">
              <a16:creationId xmlns:a16="http://schemas.microsoft.com/office/drawing/2014/main" id="{00000000-0008-0000-0000-00008D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42" name="CuadroTexto 33">
          <a:extLst>
            <a:ext uri="{FF2B5EF4-FFF2-40B4-BE49-F238E27FC236}">
              <a16:creationId xmlns:a16="http://schemas.microsoft.com/office/drawing/2014/main" id="{00000000-0008-0000-0000-00008E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43" name="CuadroTexto 34">
          <a:extLst>
            <a:ext uri="{FF2B5EF4-FFF2-40B4-BE49-F238E27FC236}">
              <a16:creationId xmlns:a16="http://schemas.microsoft.com/office/drawing/2014/main" id="{00000000-0008-0000-0000-00008F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44" name="CuadroTexto 35">
          <a:extLst>
            <a:ext uri="{FF2B5EF4-FFF2-40B4-BE49-F238E27FC236}">
              <a16:creationId xmlns:a16="http://schemas.microsoft.com/office/drawing/2014/main" id="{00000000-0008-0000-0000-000090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45" name="CuadroTexto 36">
          <a:extLst>
            <a:ext uri="{FF2B5EF4-FFF2-40B4-BE49-F238E27FC236}">
              <a16:creationId xmlns:a16="http://schemas.microsoft.com/office/drawing/2014/main" id="{00000000-0008-0000-0000-000091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46" name="CuadroTexto 37">
          <a:extLst>
            <a:ext uri="{FF2B5EF4-FFF2-40B4-BE49-F238E27FC236}">
              <a16:creationId xmlns:a16="http://schemas.microsoft.com/office/drawing/2014/main" id="{00000000-0008-0000-0000-000092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47" name="CuadroTexto 38">
          <a:extLst>
            <a:ext uri="{FF2B5EF4-FFF2-40B4-BE49-F238E27FC236}">
              <a16:creationId xmlns:a16="http://schemas.microsoft.com/office/drawing/2014/main" id="{00000000-0008-0000-0000-000093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48" name="CuadroTexto 39">
          <a:extLst>
            <a:ext uri="{FF2B5EF4-FFF2-40B4-BE49-F238E27FC236}">
              <a16:creationId xmlns:a16="http://schemas.microsoft.com/office/drawing/2014/main" id="{00000000-0008-0000-0000-000094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49" name="CuadroTexto 40">
          <a:extLst>
            <a:ext uri="{FF2B5EF4-FFF2-40B4-BE49-F238E27FC236}">
              <a16:creationId xmlns:a16="http://schemas.microsoft.com/office/drawing/2014/main" id="{00000000-0008-0000-0000-000095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50" name="CuadroTexto 41">
          <a:extLst>
            <a:ext uri="{FF2B5EF4-FFF2-40B4-BE49-F238E27FC236}">
              <a16:creationId xmlns:a16="http://schemas.microsoft.com/office/drawing/2014/main" id="{00000000-0008-0000-0000-000096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51" name="CuadroTexto 42">
          <a:extLst>
            <a:ext uri="{FF2B5EF4-FFF2-40B4-BE49-F238E27FC236}">
              <a16:creationId xmlns:a16="http://schemas.microsoft.com/office/drawing/2014/main" id="{00000000-0008-0000-0000-000097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52" name="CuadroTexto 43">
          <a:extLst>
            <a:ext uri="{FF2B5EF4-FFF2-40B4-BE49-F238E27FC236}">
              <a16:creationId xmlns:a16="http://schemas.microsoft.com/office/drawing/2014/main" id="{00000000-0008-0000-0000-000098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53" name="CuadroTexto 44">
          <a:extLst>
            <a:ext uri="{FF2B5EF4-FFF2-40B4-BE49-F238E27FC236}">
              <a16:creationId xmlns:a16="http://schemas.microsoft.com/office/drawing/2014/main" id="{00000000-0008-0000-0000-000099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54" name="CuadroTexto 45">
          <a:extLst>
            <a:ext uri="{FF2B5EF4-FFF2-40B4-BE49-F238E27FC236}">
              <a16:creationId xmlns:a16="http://schemas.microsoft.com/office/drawing/2014/main" id="{00000000-0008-0000-0000-00009A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55" name="CuadroTexto 46">
          <a:extLst>
            <a:ext uri="{FF2B5EF4-FFF2-40B4-BE49-F238E27FC236}">
              <a16:creationId xmlns:a16="http://schemas.microsoft.com/office/drawing/2014/main" id="{00000000-0008-0000-0000-00009B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56" name="CuadroTexto 47">
          <a:extLst>
            <a:ext uri="{FF2B5EF4-FFF2-40B4-BE49-F238E27FC236}">
              <a16:creationId xmlns:a16="http://schemas.microsoft.com/office/drawing/2014/main" id="{00000000-0008-0000-0000-00009C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57" name="CuadroTexto 48">
          <a:extLst>
            <a:ext uri="{FF2B5EF4-FFF2-40B4-BE49-F238E27FC236}">
              <a16:creationId xmlns:a16="http://schemas.microsoft.com/office/drawing/2014/main" id="{00000000-0008-0000-0000-00009D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58" name="CuadroTexto 49">
          <a:extLst>
            <a:ext uri="{FF2B5EF4-FFF2-40B4-BE49-F238E27FC236}">
              <a16:creationId xmlns:a16="http://schemas.microsoft.com/office/drawing/2014/main" id="{00000000-0008-0000-0000-00009E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59" name="CuadroTexto 50">
          <a:extLst>
            <a:ext uri="{FF2B5EF4-FFF2-40B4-BE49-F238E27FC236}">
              <a16:creationId xmlns:a16="http://schemas.microsoft.com/office/drawing/2014/main" id="{00000000-0008-0000-0000-00009F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60" name="CuadroTexto 51">
          <a:extLst>
            <a:ext uri="{FF2B5EF4-FFF2-40B4-BE49-F238E27FC236}">
              <a16:creationId xmlns:a16="http://schemas.microsoft.com/office/drawing/2014/main" id="{00000000-0008-0000-0000-0000A0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61" name="CuadroTexto 52">
          <a:extLst>
            <a:ext uri="{FF2B5EF4-FFF2-40B4-BE49-F238E27FC236}">
              <a16:creationId xmlns:a16="http://schemas.microsoft.com/office/drawing/2014/main" id="{00000000-0008-0000-0000-0000A1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62" name="CuadroTexto 53">
          <a:extLst>
            <a:ext uri="{FF2B5EF4-FFF2-40B4-BE49-F238E27FC236}">
              <a16:creationId xmlns:a16="http://schemas.microsoft.com/office/drawing/2014/main" id="{00000000-0008-0000-0000-0000A2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63" name="CuadroTexto 54">
          <a:extLst>
            <a:ext uri="{FF2B5EF4-FFF2-40B4-BE49-F238E27FC236}">
              <a16:creationId xmlns:a16="http://schemas.microsoft.com/office/drawing/2014/main" id="{00000000-0008-0000-0000-0000A3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64" name="CuadroTexto 55">
          <a:extLst>
            <a:ext uri="{FF2B5EF4-FFF2-40B4-BE49-F238E27FC236}">
              <a16:creationId xmlns:a16="http://schemas.microsoft.com/office/drawing/2014/main" id="{00000000-0008-0000-0000-0000A4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65" name="CuadroTexto 56">
          <a:extLst>
            <a:ext uri="{FF2B5EF4-FFF2-40B4-BE49-F238E27FC236}">
              <a16:creationId xmlns:a16="http://schemas.microsoft.com/office/drawing/2014/main" id="{00000000-0008-0000-0000-0000A5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66" name="CuadroTexto 57">
          <a:extLst>
            <a:ext uri="{FF2B5EF4-FFF2-40B4-BE49-F238E27FC236}">
              <a16:creationId xmlns:a16="http://schemas.microsoft.com/office/drawing/2014/main" id="{00000000-0008-0000-0000-0000A6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67" name="CuadroTexto 58">
          <a:extLst>
            <a:ext uri="{FF2B5EF4-FFF2-40B4-BE49-F238E27FC236}">
              <a16:creationId xmlns:a16="http://schemas.microsoft.com/office/drawing/2014/main" id="{00000000-0008-0000-0000-0000A7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68" name="CuadroTexto 59">
          <a:extLst>
            <a:ext uri="{FF2B5EF4-FFF2-40B4-BE49-F238E27FC236}">
              <a16:creationId xmlns:a16="http://schemas.microsoft.com/office/drawing/2014/main" id="{00000000-0008-0000-0000-0000A8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69" name="CuadroTexto 60">
          <a:extLst>
            <a:ext uri="{FF2B5EF4-FFF2-40B4-BE49-F238E27FC236}">
              <a16:creationId xmlns:a16="http://schemas.microsoft.com/office/drawing/2014/main" id="{00000000-0008-0000-0000-0000A9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70" name="CuadroTexto 61">
          <a:extLst>
            <a:ext uri="{FF2B5EF4-FFF2-40B4-BE49-F238E27FC236}">
              <a16:creationId xmlns:a16="http://schemas.microsoft.com/office/drawing/2014/main" id="{00000000-0008-0000-0000-0000AA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71" name="CuadroTexto 62">
          <a:extLst>
            <a:ext uri="{FF2B5EF4-FFF2-40B4-BE49-F238E27FC236}">
              <a16:creationId xmlns:a16="http://schemas.microsoft.com/office/drawing/2014/main" id="{00000000-0008-0000-0000-0000AB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72" name="CuadroTexto 63">
          <a:extLst>
            <a:ext uri="{FF2B5EF4-FFF2-40B4-BE49-F238E27FC236}">
              <a16:creationId xmlns:a16="http://schemas.microsoft.com/office/drawing/2014/main" id="{00000000-0008-0000-0000-0000AC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73" name="CuadroTexto 64">
          <a:extLst>
            <a:ext uri="{FF2B5EF4-FFF2-40B4-BE49-F238E27FC236}">
              <a16:creationId xmlns:a16="http://schemas.microsoft.com/office/drawing/2014/main" id="{00000000-0008-0000-0000-0000AD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74" name="CuadroTexto 65">
          <a:extLst>
            <a:ext uri="{FF2B5EF4-FFF2-40B4-BE49-F238E27FC236}">
              <a16:creationId xmlns:a16="http://schemas.microsoft.com/office/drawing/2014/main" id="{00000000-0008-0000-0000-0000AE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75" name="CuadroTexto 66">
          <a:extLst>
            <a:ext uri="{FF2B5EF4-FFF2-40B4-BE49-F238E27FC236}">
              <a16:creationId xmlns:a16="http://schemas.microsoft.com/office/drawing/2014/main" id="{00000000-0008-0000-0000-0000AF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76" name="CuadroTexto 67">
          <a:extLst>
            <a:ext uri="{FF2B5EF4-FFF2-40B4-BE49-F238E27FC236}">
              <a16:creationId xmlns:a16="http://schemas.microsoft.com/office/drawing/2014/main" id="{00000000-0008-0000-0000-0000B0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77" name="CuadroTexto 68">
          <a:extLst>
            <a:ext uri="{FF2B5EF4-FFF2-40B4-BE49-F238E27FC236}">
              <a16:creationId xmlns:a16="http://schemas.microsoft.com/office/drawing/2014/main" id="{00000000-0008-0000-0000-0000B1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78" name="CuadroTexto 69">
          <a:extLst>
            <a:ext uri="{FF2B5EF4-FFF2-40B4-BE49-F238E27FC236}">
              <a16:creationId xmlns:a16="http://schemas.microsoft.com/office/drawing/2014/main" id="{00000000-0008-0000-0000-0000B2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79" name="CuadroTexto 70">
          <a:extLst>
            <a:ext uri="{FF2B5EF4-FFF2-40B4-BE49-F238E27FC236}">
              <a16:creationId xmlns:a16="http://schemas.microsoft.com/office/drawing/2014/main" id="{00000000-0008-0000-0000-0000B3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80" name="CuadroTexto 71">
          <a:extLst>
            <a:ext uri="{FF2B5EF4-FFF2-40B4-BE49-F238E27FC236}">
              <a16:creationId xmlns:a16="http://schemas.microsoft.com/office/drawing/2014/main" id="{00000000-0008-0000-0000-0000B4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81" name="CuadroTexto 72">
          <a:extLst>
            <a:ext uri="{FF2B5EF4-FFF2-40B4-BE49-F238E27FC236}">
              <a16:creationId xmlns:a16="http://schemas.microsoft.com/office/drawing/2014/main" id="{00000000-0008-0000-0000-0000B5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82" name="CuadroTexto 73">
          <a:extLst>
            <a:ext uri="{FF2B5EF4-FFF2-40B4-BE49-F238E27FC236}">
              <a16:creationId xmlns:a16="http://schemas.microsoft.com/office/drawing/2014/main" id="{00000000-0008-0000-0000-0000B6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83" name="CuadroTexto 74">
          <a:extLst>
            <a:ext uri="{FF2B5EF4-FFF2-40B4-BE49-F238E27FC236}">
              <a16:creationId xmlns:a16="http://schemas.microsoft.com/office/drawing/2014/main" id="{00000000-0008-0000-0000-0000B7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84" name="CuadroTexto 75">
          <a:extLst>
            <a:ext uri="{FF2B5EF4-FFF2-40B4-BE49-F238E27FC236}">
              <a16:creationId xmlns:a16="http://schemas.microsoft.com/office/drawing/2014/main" id="{00000000-0008-0000-0000-0000B8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85" name="CuadroTexto 76">
          <a:extLst>
            <a:ext uri="{FF2B5EF4-FFF2-40B4-BE49-F238E27FC236}">
              <a16:creationId xmlns:a16="http://schemas.microsoft.com/office/drawing/2014/main" id="{00000000-0008-0000-0000-0000B9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86" name="CuadroTexto 77">
          <a:extLst>
            <a:ext uri="{FF2B5EF4-FFF2-40B4-BE49-F238E27FC236}">
              <a16:creationId xmlns:a16="http://schemas.microsoft.com/office/drawing/2014/main" id="{00000000-0008-0000-0000-0000BA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87" name="CuadroTexto 78">
          <a:extLst>
            <a:ext uri="{FF2B5EF4-FFF2-40B4-BE49-F238E27FC236}">
              <a16:creationId xmlns:a16="http://schemas.microsoft.com/office/drawing/2014/main" id="{00000000-0008-0000-0000-0000BB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88" name="CuadroTexto 79">
          <a:extLst>
            <a:ext uri="{FF2B5EF4-FFF2-40B4-BE49-F238E27FC236}">
              <a16:creationId xmlns:a16="http://schemas.microsoft.com/office/drawing/2014/main" id="{00000000-0008-0000-0000-0000BC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89" name="CuadroTexto 80">
          <a:extLst>
            <a:ext uri="{FF2B5EF4-FFF2-40B4-BE49-F238E27FC236}">
              <a16:creationId xmlns:a16="http://schemas.microsoft.com/office/drawing/2014/main" id="{00000000-0008-0000-0000-0000BD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90" name="CuadroTexto 81">
          <a:extLst>
            <a:ext uri="{FF2B5EF4-FFF2-40B4-BE49-F238E27FC236}">
              <a16:creationId xmlns:a16="http://schemas.microsoft.com/office/drawing/2014/main" id="{00000000-0008-0000-0000-0000BE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91" name="CuadroTexto 82">
          <a:extLst>
            <a:ext uri="{FF2B5EF4-FFF2-40B4-BE49-F238E27FC236}">
              <a16:creationId xmlns:a16="http://schemas.microsoft.com/office/drawing/2014/main" id="{00000000-0008-0000-0000-0000BF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92" name="CuadroTexto 83">
          <a:extLst>
            <a:ext uri="{FF2B5EF4-FFF2-40B4-BE49-F238E27FC236}">
              <a16:creationId xmlns:a16="http://schemas.microsoft.com/office/drawing/2014/main" id="{00000000-0008-0000-0000-0000C0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93" name="CuadroTexto 84">
          <a:extLst>
            <a:ext uri="{FF2B5EF4-FFF2-40B4-BE49-F238E27FC236}">
              <a16:creationId xmlns:a16="http://schemas.microsoft.com/office/drawing/2014/main" id="{00000000-0008-0000-0000-0000C1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94" name="CuadroTexto 85">
          <a:extLst>
            <a:ext uri="{FF2B5EF4-FFF2-40B4-BE49-F238E27FC236}">
              <a16:creationId xmlns:a16="http://schemas.microsoft.com/office/drawing/2014/main" id="{00000000-0008-0000-0000-0000C2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95" name="CuadroTexto 86">
          <a:extLst>
            <a:ext uri="{FF2B5EF4-FFF2-40B4-BE49-F238E27FC236}">
              <a16:creationId xmlns:a16="http://schemas.microsoft.com/office/drawing/2014/main" id="{00000000-0008-0000-0000-0000C3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96" name="CuadroTexto 87">
          <a:extLst>
            <a:ext uri="{FF2B5EF4-FFF2-40B4-BE49-F238E27FC236}">
              <a16:creationId xmlns:a16="http://schemas.microsoft.com/office/drawing/2014/main" id="{00000000-0008-0000-0000-0000C4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97" name="CuadroTexto 88">
          <a:extLst>
            <a:ext uri="{FF2B5EF4-FFF2-40B4-BE49-F238E27FC236}">
              <a16:creationId xmlns:a16="http://schemas.microsoft.com/office/drawing/2014/main" id="{00000000-0008-0000-0000-0000C5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98" name="CuadroTexto 89">
          <a:extLst>
            <a:ext uri="{FF2B5EF4-FFF2-40B4-BE49-F238E27FC236}">
              <a16:creationId xmlns:a16="http://schemas.microsoft.com/office/drawing/2014/main" id="{00000000-0008-0000-0000-0000C6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199" name="CuadroTexto 90">
          <a:extLst>
            <a:ext uri="{FF2B5EF4-FFF2-40B4-BE49-F238E27FC236}">
              <a16:creationId xmlns:a16="http://schemas.microsoft.com/office/drawing/2014/main" id="{00000000-0008-0000-0000-0000C7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00" name="CuadroTexto 91">
          <a:extLst>
            <a:ext uri="{FF2B5EF4-FFF2-40B4-BE49-F238E27FC236}">
              <a16:creationId xmlns:a16="http://schemas.microsoft.com/office/drawing/2014/main" id="{00000000-0008-0000-0000-0000C8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01" name="CuadroTexto 92">
          <a:extLst>
            <a:ext uri="{FF2B5EF4-FFF2-40B4-BE49-F238E27FC236}">
              <a16:creationId xmlns:a16="http://schemas.microsoft.com/office/drawing/2014/main" id="{00000000-0008-0000-0000-0000C9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02" name="CuadroTexto 93">
          <a:extLst>
            <a:ext uri="{FF2B5EF4-FFF2-40B4-BE49-F238E27FC236}">
              <a16:creationId xmlns:a16="http://schemas.microsoft.com/office/drawing/2014/main" id="{00000000-0008-0000-0000-0000CA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03" name="CuadroTexto 94">
          <a:extLst>
            <a:ext uri="{FF2B5EF4-FFF2-40B4-BE49-F238E27FC236}">
              <a16:creationId xmlns:a16="http://schemas.microsoft.com/office/drawing/2014/main" id="{00000000-0008-0000-0000-0000CB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04" name="CuadroTexto 95">
          <a:extLst>
            <a:ext uri="{FF2B5EF4-FFF2-40B4-BE49-F238E27FC236}">
              <a16:creationId xmlns:a16="http://schemas.microsoft.com/office/drawing/2014/main" id="{00000000-0008-0000-0000-0000CC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05" name="CuadroTexto 96">
          <a:extLst>
            <a:ext uri="{FF2B5EF4-FFF2-40B4-BE49-F238E27FC236}">
              <a16:creationId xmlns:a16="http://schemas.microsoft.com/office/drawing/2014/main" id="{00000000-0008-0000-0000-0000CD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06" name="CuadroTexto 97">
          <a:extLst>
            <a:ext uri="{FF2B5EF4-FFF2-40B4-BE49-F238E27FC236}">
              <a16:creationId xmlns:a16="http://schemas.microsoft.com/office/drawing/2014/main" id="{00000000-0008-0000-0000-0000CE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07" name="CuadroTexto 98">
          <a:extLst>
            <a:ext uri="{FF2B5EF4-FFF2-40B4-BE49-F238E27FC236}">
              <a16:creationId xmlns:a16="http://schemas.microsoft.com/office/drawing/2014/main" id="{00000000-0008-0000-0000-0000CF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08" name="CuadroTexto 99">
          <a:extLst>
            <a:ext uri="{FF2B5EF4-FFF2-40B4-BE49-F238E27FC236}">
              <a16:creationId xmlns:a16="http://schemas.microsoft.com/office/drawing/2014/main" id="{00000000-0008-0000-0000-0000D0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09" name="CuadroTexto 100">
          <a:extLst>
            <a:ext uri="{FF2B5EF4-FFF2-40B4-BE49-F238E27FC236}">
              <a16:creationId xmlns:a16="http://schemas.microsoft.com/office/drawing/2014/main" id="{00000000-0008-0000-0000-0000D1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10" name="CuadroTexto 101">
          <a:extLst>
            <a:ext uri="{FF2B5EF4-FFF2-40B4-BE49-F238E27FC236}">
              <a16:creationId xmlns:a16="http://schemas.microsoft.com/office/drawing/2014/main" id="{00000000-0008-0000-0000-0000D2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11" name="CuadroTexto 102">
          <a:extLst>
            <a:ext uri="{FF2B5EF4-FFF2-40B4-BE49-F238E27FC236}">
              <a16:creationId xmlns:a16="http://schemas.microsoft.com/office/drawing/2014/main" id="{00000000-0008-0000-0000-0000D3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12" name="CuadroTexto 103">
          <a:extLst>
            <a:ext uri="{FF2B5EF4-FFF2-40B4-BE49-F238E27FC236}">
              <a16:creationId xmlns:a16="http://schemas.microsoft.com/office/drawing/2014/main" id="{00000000-0008-0000-0000-0000D4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13" name="CuadroTexto 104">
          <a:extLst>
            <a:ext uri="{FF2B5EF4-FFF2-40B4-BE49-F238E27FC236}">
              <a16:creationId xmlns:a16="http://schemas.microsoft.com/office/drawing/2014/main" id="{00000000-0008-0000-0000-0000D5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14" name="CuadroTexto 105">
          <a:extLst>
            <a:ext uri="{FF2B5EF4-FFF2-40B4-BE49-F238E27FC236}">
              <a16:creationId xmlns:a16="http://schemas.microsoft.com/office/drawing/2014/main" id="{00000000-0008-0000-0000-0000D6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15" name="CuadroTexto 106">
          <a:extLst>
            <a:ext uri="{FF2B5EF4-FFF2-40B4-BE49-F238E27FC236}">
              <a16:creationId xmlns:a16="http://schemas.microsoft.com/office/drawing/2014/main" id="{00000000-0008-0000-0000-0000D7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16" name="CuadroTexto 107">
          <a:extLst>
            <a:ext uri="{FF2B5EF4-FFF2-40B4-BE49-F238E27FC236}">
              <a16:creationId xmlns:a16="http://schemas.microsoft.com/office/drawing/2014/main" id="{00000000-0008-0000-0000-0000D8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17" name="CuadroTexto 108">
          <a:extLst>
            <a:ext uri="{FF2B5EF4-FFF2-40B4-BE49-F238E27FC236}">
              <a16:creationId xmlns:a16="http://schemas.microsoft.com/office/drawing/2014/main" id="{00000000-0008-0000-0000-0000D9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18" name="CuadroTexto 109">
          <a:extLst>
            <a:ext uri="{FF2B5EF4-FFF2-40B4-BE49-F238E27FC236}">
              <a16:creationId xmlns:a16="http://schemas.microsoft.com/office/drawing/2014/main" id="{00000000-0008-0000-0000-0000DA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96</xdr:row>
      <xdr:rowOff>9525</xdr:rowOff>
    </xdr:from>
    <xdr:to>
      <xdr:col>0</xdr:col>
      <xdr:colOff>184731</xdr:colOff>
      <xdr:row>97</xdr:row>
      <xdr:rowOff>447023</xdr:rowOff>
    </xdr:to>
    <xdr:sp macro="" textlink="">
      <xdr:nvSpPr>
        <xdr:cNvPr id="219" name="CuadroTexto 110">
          <a:extLst>
            <a:ext uri="{FF2B5EF4-FFF2-40B4-BE49-F238E27FC236}">
              <a16:creationId xmlns:a16="http://schemas.microsoft.com/office/drawing/2014/main" id="{00000000-0008-0000-0000-0000DB000000}"/>
            </a:ext>
          </a:extLst>
        </xdr:cNvPr>
        <xdr:cNvSpPr txBox="1"/>
      </xdr:nvSpPr>
      <xdr:spPr>
        <a:xfrm>
          <a:off x="0" y="526161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96</xdr:row>
      <xdr:rowOff>9525</xdr:rowOff>
    </xdr:from>
    <xdr:to>
      <xdr:col>2</xdr:col>
      <xdr:colOff>184731</xdr:colOff>
      <xdr:row>99</xdr:row>
      <xdr:rowOff>399847</xdr:rowOff>
    </xdr:to>
    <xdr:sp macro="" textlink="">
      <xdr:nvSpPr>
        <xdr:cNvPr id="220" name="CuadroTexto 111">
          <a:extLst>
            <a:ext uri="{FF2B5EF4-FFF2-40B4-BE49-F238E27FC236}">
              <a16:creationId xmlns:a16="http://schemas.microsoft.com/office/drawing/2014/main" id="{00000000-0008-0000-0000-0000DC000000}"/>
            </a:ext>
          </a:extLst>
        </xdr:cNvPr>
        <xdr:cNvSpPr txBox="1"/>
      </xdr:nvSpPr>
      <xdr:spPr>
        <a:xfrm>
          <a:off x="2286000" y="52616100"/>
          <a:ext cx="184731" cy="67607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21" name="CuadroTexto 2">
          <a:extLst>
            <a:ext uri="{FF2B5EF4-FFF2-40B4-BE49-F238E27FC236}">
              <a16:creationId xmlns:a16="http://schemas.microsoft.com/office/drawing/2014/main" id="{00000000-0008-0000-0000-0000DD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107</xdr:row>
      <xdr:rowOff>9525</xdr:rowOff>
    </xdr:from>
    <xdr:to>
      <xdr:col>1</xdr:col>
      <xdr:colOff>575256</xdr:colOff>
      <xdr:row>107</xdr:row>
      <xdr:rowOff>1255160</xdr:rowOff>
    </xdr:to>
    <xdr:sp macro="" textlink="">
      <xdr:nvSpPr>
        <xdr:cNvPr id="222" name="CuadroTexto 3">
          <a:extLst>
            <a:ext uri="{FF2B5EF4-FFF2-40B4-BE49-F238E27FC236}">
              <a16:creationId xmlns:a16="http://schemas.microsoft.com/office/drawing/2014/main" id="{00000000-0008-0000-0000-0000DE000000}"/>
            </a:ext>
          </a:extLst>
        </xdr:cNvPr>
        <xdr:cNvSpPr txBox="1"/>
      </xdr:nvSpPr>
      <xdr:spPr>
        <a:xfrm>
          <a:off x="1914525" y="573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107</xdr:row>
      <xdr:rowOff>9525</xdr:rowOff>
    </xdr:from>
    <xdr:to>
      <xdr:col>1</xdr:col>
      <xdr:colOff>575256</xdr:colOff>
      <xdr:row>107</xdr:row>
      <xdr:rowOff>1255160</xdr:rowOff>
    </xdr:to>
    <xdr:sp macro="" textlink="">
      <xdr:nvSpPr>
        <xdr:cNvPr id="223" name="CuadroTexto 4">
          <a:extLst>
            <a:ext uri="{FF2B5EF4-FFF2-40B4-BE49-F238E27FC236}">
              <a16:creationId xmlns:a16="http://schemas.microsoft.com/office/drawing/2014/main" id="{00000000-0008-0000-0000-0000DF000000}"/>
            </a:ext>
          </a:extLst>
        </xdr:cNvPr>
        <xdr:cNvSpPr txBox="1"/>
      </xdr:nvSpPr>
      <xdr:spPr>
        <a:xfrm>
          <a:off x="1914525" y="573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107</xdr:row>
      <xdr:rowOff>9525</xdr:rowOff>
    </xdr:from>
    <xdr:to>
      <xdr:col>1</xdr:col>
      <xdr:colOff>575256</xdr:colOff>
      <xdr:row>107</xdr:row>
      <xdr:rowOff>1255160</xdr:rowOff>
    </xdr:to>
    <xdr:sp macro="" textlink="">
      <xdr:nvSpPr>
        <xdr:cNvPr id="224" name="CuadroTexto 5">
          <a:extLst>
            <a:ext uri="{FF2B5EF4-FFF2-40B4-BE49-F238E27FC236}">
              <a16:creationId xmlns:a16="http://schemas.microsoft.com/office/drawing/2014/main" id="{00000000-0008-0000-0000-0000E0000000}"/>
            </a:ext>
          </a:extLst>
        </xdr:cNvPr>
        <xdr:cNvSpPr txBox="1"/>
      </xdr:nvSpPr>
      <xdr:spPr>
        <a:xfrm>
          <a:off x="1914525" y="5733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25" name="CuadroTexto 6">
          <a:extLst>
            <a:ext uri="{FF2B5EF4-FFF2-40B4-BE49-F238E27FC236}">
              <a16:creationId xmlns:a16="http://schemas.microsoft.com/office/drawing/2014/main" id="{00000000-0008-0000-0000-0000E1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26" name="CuadroTexto 7">
          <a:extLst>
            <a:ext uri="{FF2B5EF4-FFF2-40B4-BE49-F238E27FC236}">
              <a16:creationId xmlns:a16="http://schemas.microsoft.com/office/drawing/2014/main" id="{00000000-0008-0000-0000-0000E2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27" name="CuadroTexto 8">
          <a:extLst>
            <a:ext uri="{FF2B5EF4-FFF2-40B4-BE49-F238E27FC236}">
              <a16:creationId xmlns:a16="http://schemas.microsoft.com/office/drawing/2014/main" id="{00000000-0008-0000-0000-0000E3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28" name="CuadroTexto 9">
          <a:extLst>
            <a:ext uri="{FF2B5EF4-FFF2-40B4-BE49-F238E27FC236}">
              <a16:creationId xmlns:a16="http://schemas.microsoft.com/office/drawing/2014/main" id="{00000000-0008-0000-0000-0000E4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29" name="CuadroTexto 10">
          <a:extLst>
            <a:ext uri="{FF2B5EF4-FFF2-40B4-BE49-F238E27FC236}">
              <a16:creationId xmlns:a16="http://schemas.microsoft.com/office/drawing/2014/main" id="{00000000-0008-0000-0000-0000E5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30" name="CuadroTexto 11">
          <a:extLst>
            <a:ext uri="{FF2B5EF4-FFF2-40B4-BE49-F238E27FC236}">
              <a16:creationId xmlns:a16="http://schemas.microsoft.com/office/drawing/2014/main" id="{00000000-0008-0000-0000-0000E6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31" name="CuadroTexto 12">
          <a:extLst>
            <a:ext uri="{FF2B5EF4-FFF2-40B4-BE49-F238E27FC236}">
              <a16:creationId xmlns:a16="http://schemas.microsoft.com/office/drawing/2014/main" id="{00000000-0008-0000-0000-0000E7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32" name="CuadroTexto 13">
          <a:extLst>
            <a:ext uri="{FF2B5EF4-FFF2-40B4-BE49-F238E27FC236}">
              <a16:creationId xmlns:a16="http://schemas.microsoft.com/office/drawing/2014/main" id="{00000000-0008-0000-0000-0000E8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33" name="CuadroTexto 14">
          <a:extLst>
            <a:ext uri="{FF2B5EF4-FFF2-40B4-BE49-F238E27FC236}">
              <a16:creationId xmlns:a16="http://schemas.microsoft.com/office/drawing/2014/main" id="{00000000-0008-0000-0000-0000E9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34" name="CuadroTexto 15">
          <a:extLst>
            <a:ext uri="{FF2B5EF4-FFF2-40B4-BE49-F238E27FC236}">
              <a16:creationId xmlns:a16="http://schemas.microsoft.com/office/drawing/2014/main" id="{00000000-0008-0000-0000-0000EA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35" name="CuadroTexto 16">
          <a:extLst>
            <a:ext uri="{FF2B5EF4-FFF2-40B4-BE49-F238E27FC236}">
              <a16:creationId xmlns:a16="http://schemas.microsoft.com/office/drawing/2014/main" id="{00000000-0008-0000-0000-0000EB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36" name="CuadroTexto 17">
          <a:extLst>
            <a:ext uri="{FF2B5EF4-FFF2-40B4-BE49-F238E27FC236}">
              <a16:creationId xmlns:a16="http://schemas.microsoft.com/office/drawing/2014/main" id="{00000000-0008-0000-0000-0000EC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37" name="CuadroTexto 18">
          <a:extLst>
            <a:ext uri="{FF2B5EF4-FFF2-40B4-BE49-F238E27FC236}">
              <a16:creationId xmlns:a16="http://schemas.microsoft.com/office/drawing/2014/main" id="{00000000-0008-0000-0000-0000ED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38" name="CuadroTexto 19">
          <a:extLst>
            <a:ext uri="{FF2B5EF4-FFF2-40B4-BE49-F238E27FC236}">
              <a16:creationId xmlns:a16="http://schemas.microsoft.com/office/drawing/2014/main" id="{00000000-0008-0000-0000-0000EE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39" name="CuadroTexto 20">
          <a:extLst>
            <a:ext uri="{FF2B5EF4-FFF2-40B4-BE49-F238E27FC236}">
              <a16:creationId xmlns:a16="http://schemas.microsoft.com/office/drawing/2014/main" id="{00000000-0008-0000-0000-0000EF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40" name="CuadroTexto 21">
          <a:extLst>
            <a:ext uri="{FF2B5EF4-FFF2-40B4-BE49-F238E27FC236}">
              <a16:creationId xmlns:a16="http://schemas.microsoft.com/office/drawing/2014/main" id="{00000000-0008-0000-0000-0000F0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41" name="CuadroTexto 22">
          <a:extLst>
            <a:ext uri="{FF2B5EF4-FFF2-40B4-BE49-F238E27FC236}">
              <a16:creationId xmlns:a16="http://schemas.microsoft.com/office/drawing/2014/main" id="{00000000-0008-0000-0000-0000F1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42" name="CuadroTexto 23">
          <a:extLst>
            <a:ext uri="{FF2B5EF4-FFF2-40B4-BE49-F238E27FC236}">
              <a16:creationId xmlns:a16="http://schemas.microsoft.com/office/drawing/2014/main" id="{00000000-0008-0000-0000-0000F2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43" name="CuadroTexto 24">
          <a:extLst>
            <a:ext uri="{FF2B5EF4-FFF2-40B4-BE49-F238E27FC236}">
              <a16:creationId xmlns:a16="http://schemas.microsoft.com/office/drawing/2014/main" id="{00000000-0008-0000-0000-0000F3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44" name="CuadroTexto 25">
          <a:extLst>
            <a:ext uri="{FF2B5EF4-FFF2-40B4-BE49-F238E27FC236}">
              <a16:creationId xmlns:a16="http://schemas.microsoft.com/office/drawing/2014/main" id="{00000000-0008-0000-0000-0000F4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45" name="CuadroTexto 26">
          <a:extLst>
            <a:ext uri="{FF2B5EF4-FFF2-40B4-BE49-F238E27FC236}">
              <a16:creationId xmlns:a16="http://schemas.microsoft.com/office/drawing/2014/main" id="{00000000-0008-0000-0000-0000F5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46" name="CuadroTexto 27">
          <a:extLst>
            <a:ext uri="{FF2B5EF4-FFF2-40B4-BE49-F238E27FC236}">
              <a16:creationId xmlns:a16="http://schemas.microsoft.com/office/drawing/2014/main" id="{00000000-0008-0000-0000-0000F6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47" name="CuadroTexto 28">
          <a:extLst>
            <a:ext uri="{FF2B5EF4-FFF2-40B4-BE49-F238E27FC236}">
              <a16:creationId xmlns:a16="http://schemas.microsoft.com/office/drawing/2014/main" id="{00000000-0008-0000-0000-0000F7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48" name="CuadroTexto 29">
          <a:extLst>
            <a:ext uri="{FF2B5EF4-FFF2-40B4-BE49-F238E27FC236}">
              <a16:creationId xmlns:a16="http://schemas.microsoft.com/office/drawing/2014/main" id="{00000000-0008-0000-0000-0000F8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49" name="CuadroTexto 30">
          <a:extLst>
            <a:ext uri="{FF2B5EF4-FFF2-40B4-BE49-F238E27FC236}">
              <a16:creationId xmlns:a16="http://schemas.microsoft.com/office/drawing/2014/main" id="{00000000-0008-0000-0000-0000F9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50" name="CuadroTexto 31">
          <a:extLst>
            <a:ext uri="{FF2B5EF4-FFF2-40B4-BE49-F238E27FC236}">
              <a16:creationId xmlns:a16="http://schemas.microsoft.com/office/drawing/2014/main" id="{00000000-0008-0000-0000-0000FA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51" name="CuadroTexto 32">
          <a:extLst>
            <a:ext uri="{FF2B5EF4-FFF2-40B4-BE49-F238E27FC236}">
              <a16:creationId xmlns:a16="http://schemas.microsoft.com/office/drawing/2014/main" id="{00000000-0008-0000-0000-0000FB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52" name="CuadroTexto 33">
          <a:extLst>
            <a:ext uri="{FF2B5EF4-FFF2-40B4-BE49-F238E27FC236}">
              <a16:creationId xmlns:a16="http://schemas.microsoft.com/office/drawing/2014/main" id="{00000000-0008-0000-0000-0000FC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53" name="CuadroTexto 34">
          <a:extLst>
            <a:ext uri="{FF2B5EF4-FFF2-40B4-BE49-F238E27FC236}">
              <a16:creationId xmlns:a16="http://schemas.microsoft.com/office/drawing/2014/main" id="{00000000-0008-0000-0000-0000FD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54" name="CuadroTexto 35">
          <a:extLst>
            <a:ext uri="{FF2B5EF4-FFF2-40B4-BE49-F238E27FC236}">
              <a16:creationId xmlns:a16="http://schemas.microsoft.com/office/drawing/2014/main" id="{00000000-0008-0000-0000-0000FE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55" name="CuadroTexto 36">
          <a:extLst>
            <a:ext uri="{FF2B5EF4-FFF2-40B4-BE49-F238E27FC236}">
              <a16:creationId xmlns:a16="http://schemas.microsoft.com/office/drawing/2014/main" id="{00000000-0008-0000-0000-0000FF00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56" name="CuadroTexto 37">
          <a:extLst>
            <a:ext uri="{FF2B5EF4-FFF2-40B4-BE49-F238E27FC236}">
              <a16:creationId xmlns:a16="http://schemas.microsoft.com/office/drawing/2014/main" id="{00000000-0008-0000-0000-000000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57" name="CuadroTexto 38">
          <a:extLst>
            <a:ext uri="{FF2B5EF4-FFF2-40B4-BE49-F238E27FC236}">
              <a16:creationId xmlns:a16="http://schemas.microsoft.com/office/drawing/2014/main" id="{00000000-0008-0000-0000-000001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58" name="CuadroTexto 39">
          <a:extLst>
            <a:ext uri="{FF2B5EF4-FFF2-40B4-BE49-F238E27FC236}">
              <a16:creationId xmlns:a16="http://schemas.microsoft.com/office/drawing/2014/main" id="{00000000-0008-0000-0000-000002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59" name="CuadroTexto 40">
          <a:extLst>
            <a:ext uri="{FF2B5EF4-FFF2-40B4-BE49-F238E27FC236}">
              <a16:creationId xmlns:a16="http://schemas.microsoft.com/office/drawing/2014/main" id="{00000000-0008-0000-0000-000003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60" name="CuadroTexto 41">
          <a:extLst>
            <a:ext uri="{FF2B5EF4-FFF2-40B4-BE49-F238E27FC236}">
              <a16:creationId xmlns:a16="http://schemas.microsoft.com/office/drawing/2014/main" id="{00000000-0008-0000-0000-000004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61" name="CuadroTexto 42">
          <a:extLst>
            <a:ext uri="{FF2B5EF4-FFF2-40B4-BE49-F238E27FC236}">
              <a16:creationId xmlns:a16="http://schemas.microsoft.com/office/drawing/2014/main" id="{00000000-0008-0000-0000-000005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62" name="CuadroTexto 43">
          <a:extLst>
            <a:ext uri="{FF2B5EF4-FFF2-40B4-BE49-F238E27FC236}">
              <a16:creationId xmlns:a16="http://schemas.microsoft.com/office/drawing/2014/main" id="{00000000-0008-0000-0000-000006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63" name="CuadroTexto 44">
          <a:extLst>
            <a:ext uri="{FF2B5EF4-FFF2-40B4-BE49-F238E27FC236}">
              <a16:creationId xmlns:a16="http://schemas.microsoft.com/office/drawing/2014/main" id="{00000000-0008-0000-0000-000007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64" name="CuadroTexto 45">
          <a:extLst>
            <a:ext uri="{FF2B5EF4-FFF2-40B4-BE49-F238E27FC236}">
              <a16:creationId xmlns:a16="http://schemas.microsoft.com/office/drawing/2014/main" id="{00000000-0008-0000-0000-000008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65" name="CuadroTexto 46">
          <a:extLst>
            <a:ext uri="{FF2B5EF4-FFF2-40B4-BE49-F238E27FC236}">
              <a16:creationId xmlns:a16="http://schemas.microsoft.com/office/drawing/2014/main" id="{00000000-0008-0000-0000-000009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66" name="CuadroTexto 47">
          <a:extLst>
            <a:ext uri="{FF2B5EF4-FFF2-40B4-BE49-F238E27FC236}">
              <a16:creationId xmlns:a16="http://schemas.microsoft.com/office/drawing/2014/main" id="{00000000-0008-0000-0000-00000A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67" name="CuadroTexto 48">
          <a:extLst>
            <a:ext uri="{FF2B5EF4-FFF2-40B4-BE49-F238E27FC236}">
              <a16:creationId xmlns:a16="http://schemas.microsoft.com/office/drawing/2014/main" id="{00000000-0008-0000-0000-00000B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68" name="CuadroTexto 49">
          <a:extLst>
            <a:ext uri="{FF2B5EF4-FFF2-40B4-BE49-F238E27FC236}">
              <a16:creationId xmlns:a16="http://schemas.microsoft.com/office/drawing/2014/main" id="{00000000-0008-0000-0000-00000C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69" name="CuadroTexto 50">
          <a:extLst>
            <a:ext uri="{FF2B5EF4-FFF2-40B4-BE49-F238E27FC236}">
              <a16:creationId xmlns:a16="http://schemas.microsoft.com/office/drawing/2014/main" id="{00000000-0008-0000-0000-00000D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70" name="CuadroTexto 51">
          <a:extLst>
            <a:ext uri="{FF2B5EF4-FFF2-40B4-BE49-F238E27FC236}">
              <a16:creationId xmlns:a16="http://schemas.microsoft.com/office/drawing/2014/main" id="{00000000-0008-0000-0000-00000E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71" name="CuadroTexto 52">
          <a:extLst>
            <a:ext uri="{FF2B5EF4-FFF2-40B4-BE49-F238E27FC236}">
              <a16:creationId xmlns:a16="http://schemas.microsoft.com/office/drawing/2014/main" id="{00000000-0008-0000-0000-00000F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72" name="CuadroTexto 53">
          <a:extLst>
            <a:ext uri="{FF2B5EF4-FFF2-40B4-BE49-F238E27FC236}">
              <a16:creationId xmlns:a16="http://schemas.microsoft.com/office/drawing/2014/main" id="{00000000-0008-0000-0000-000010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73" name="CuadroTexto 54">
          <a:extLst>
            <a:ext uri="{FF2B5EF4-FFF2-40B4-BE49-F238E27FC236}">
              <a16:creationId xmlns:a16="http://schemas.microsoft.com/office/drawing/2014/main" id="{00000000-0008-0000-0000-000011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74" name="CuadroTexto 55">
          <a:extLst>
            <a:ext uri="{FF2B5EF4-FFF2-40B4-BE49-F238E27FC236}">
              <a16:creationId xmlns:a16="http://schemas.microsoft.com/office/drawing/2014/main" id="{00000000-0008-0000-0000-000012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75" name="CuadroTexto 56">
          <a:extLst>
            <a:ext uri="{FF2B5EF4-FFF2-40B4-BE49-F238E27FC236}">
              <a16:creationId xmlns:a16="http://schemas.microsoft.com/office/drawing/2014/main" id="{00000000-0008-0000-0000-000013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76" name="CuadroTexto 57">
          <a:extLst>
            <a:ext uri="{FF2B5EF4-FFF2-40B4-BE49-F238E27FC236}">
              <a16:creationId xmlns:a16="http://schemas.microsoft.com/office/drawing/2014/main" id="{00000000-0008-0000-0000-000014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77" name="CuadroTexto 58">
          <a:extLst>
            <a:ext uri="{FF2B5EF4-FFF2-40B4-BE49-F238E27FC236}">
              <a16:creationId xmlns:a16="http://schemas.microsoft.com/office/drawing/2014/main" id="{00000000-0008-0000-0000-000015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78" name="CuadroTexto 59">
          <a:extLst>
            <a:ext uri="{FF2B5EF4-FFF2-40B4-BE49-F238E27FC236}">
              <a16:creationId xmlns:a16="http://schemas.microsoft.com/office/drawing/2014/main" id="{00000000-0008-0000-0000-000016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79" name="CuadroTexto 60">
          <a:extLst>
            <a:ext uri="{FF2B5EF4-FFF2-40B4-BE49-F238E27FC236}">
              <a16:creationId xmlns:a16="http://schemas.microsoft.com/office/drawing/2014/main" id="{00000000-0008-0000-0000-000017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80" name="CuadroTexto 61">
          <a:extLst>
            <a:ext uri="{FF2B5EF4-FFF2-40B4-BE49-F238E27FC236}">
              <a16:creationId xmlns:a16="http://schemas.microsoft.com/office/drawing/2014/main" id="{00000000-0008-0000-0000-000018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81" name="CuadroTexto 62">
          <a:extLst>
            <a:ext uri="{FF2B5EF4-FFF2-40B4-BE49-F238E27FC236}">
              <a16:creationId xmlns:a16="http://schemas.microsoft.com/office/drawing/2014/main" id="{00000000-0008-0000-0000-000019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82" name="CuadroTexto 63">
          <a:extLst>
            <a:ext uri="{FF2B5EF4-FFF2-40B4-BE49-F238E27FC236}">
              <a16:creationId xmlns:a16="http://schemas.microsoft.com/office/drawing/2014/main" id="{00000000-0008-0000-0000-00001A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83" name="CuadroTexto 64">
          <a:extLst>
            <a:ext uri="{FF2B5EF4-FFF2-40B4-BE49-F238E27FC236}">
              <a16:creationId xmlns:a16="http://schemas.microsoft.com/office/drawing/2014/main" id="{00000000-0008-0000-0000-00001B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84" name="CuadroTexto 65">
          <a:extLst>
            <a:ext uri="{FF2B5EF4-FFF2-40B4-BE49-F238E27FC236}">
              <a16:creationId xmlns:a16="http://schemas.microsoft.com/office/drawing/2014/main" id="{00000000-0008-0000-0000-00001C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85" name="CuadroTexto 66">
          <a:extLst>
            <a:ext uri="{FF2B5EF4-FFF2-40B4-BE49-F238E27FC236}">
              <a16:creationId xmlns:a16="http://schemas.microsoft.com/office/drawing/2014/main" id="{00000000-0008-0000-0000-00001D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86" name="CuadroTexto 67">
          <a:extLst>
            <a:ext uri="{FF2B5EF4-FFF2-40B4-BE49-F238E27FC236}">
              <a16:creationId xmlns:a16="http://schemas.microsoft.com/office/drawing/2014/main" id="{00000000-0008-0000-0000-00001E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87" name="CuadroTexto 68">
          <a:extLst>
            <a:ext uri="{FF2B5EF4-FFF2-40B4-BE49-F238E27FC236}">
              <a16:creationId xmlns:a16="http://schemas.microsoft.com/office/drawing/2014/main" id="{00000000-0008-0000-0000-00001F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88" name="CuadroTexto 69">
          <a:extLst>
            <a:ext uri="{FF2B5EF4-FFF2-40B4-BE49-F238E27FC236}">
              <a16:creationId xmlns:a16="http://schemas.microsoft.com/office/drawing/2014/main" id="{00000000-0008-0000-0000-000020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89" name="CuadroTexto 70">
          <a:extLst>
            <a:ext uri="{FF2B5EF4-FFF2-40B4-BE49-F238E27FC236}">
              <a16:creationId xmlns:a16="http://schemas.microsoft.com/office/drawing/2014/main" id="{00000000-0008-0000-0000-000021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90" name="CuadroTexto 71">
          <a:extLst>
            <a:ext uri="{FF2B5EF4-FFF2-40B4-BE49-F238E27FC236}">
              <a16:creationId xmlns:a16="http://schemas.microsoft.com/office/drawing/2014/main" id="{00000000-0008-0000-0000-000022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91" name="CuadroTexto 72">
          <a:extLst>
            <a:ext uri="{FF2B5EF4-FFF2-40B4-BE49-F238E27FC236}">
              <a16:creationId xmlns:a16="http://schemas.microsoft.com/office/drawing/2014/main" id="{00000000-0008-0000-0000-000023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92" name="CuadroTexto 73">
          <a:extLst>
            <a:ext uri="{FF2B5EF4-FFF2-40B4-BE49-F238E27FC236}">
              <a16:creationId xmlns:a16="http://schemas.microsoft.com/office/drawing/2014/main" id="{00000000-0008-0000-0000-000024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93" name="CuadroTexto 74">
          <a:extLst>
            <a:ext uri="{FF2B5EF4-FFF2-40B4-BE49-F238E27FC236}">
              <a16:creationId xmlns:a16="http://schemas.microsoft.com/office/drawing/2014/main" id="{00000000-0008-0000-0000-000025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94" name="CuadroTexto 75">
          <a:extLst>
            <a:ext uri="{FF2B5EF4-FFF2-40B4-BE49-F238E27FC236}">
              <a16:creationId xmlns:a16="http://schemas.microsoft.com/office/drawing/2014/main" id="{00000000-0008-0000-0000-000026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95" name="CuadroTexto 76">
          <a:extLst>
            <a:ext uri="{FF2B5EF4-FFF2-40B4-BE49-F238E27FC236}">
              <a16:creationId xmlns:a16="http://schemas.microsoft.com/office/drawing/2014/main" id="{00000000-0008-0000-0000-000027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96" name="CuadroTexto 77">
          <a:extLst>
            <a:ext uri="{FF2B5EF4-FFF2-40B4-BE49-F238E27FC236}">
              <a16:creationId xmlns:a16="http://schemas.microsoft.com/office/drawing/2014/main" id="{00000000-0008-0000-0000-000028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97" name="CuadroTexto 78">
          <a:extLst>
            <a:ext uri="{FF2B5EF4-FFF2-40B4-BE49-F238E27FC236}">
              <a16:creationId xmlns:a16="http://schemas.microsoft.com/office/drawing/2014/main" id="{00000000-0008-0000-0000-000029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98" name="CuadroTexto 79">
          <a:extLst>
            <a:ext uri="{FF2B5EF4-FFF2-40B4-BE49-F238E27FC236}">
              <a16:creationId xmlns:a16="http://schemas.microsoft.com/office/drawing/2014/main" id="{00000000-0008-0000-0000-00002A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299" name="CuadroTexto 80">
          <a:extLst>
            <a:ext uri="{FF2B5EF4-FFF2-40B4-BE49-F238E27FC236}">
              <a16:creationId xmlns:a16="http://schemas.microsoft.com/office/drawing/2014/main" id="{00000000-0008-0000-0000-00002B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00" name="CuadroTexto 81">
          <a:extLst>
            <a:ext uri="{FF2B5EF4-FFF2-40B4-BE49-F238E27FC236}">
              <a16:creationId xmlns:a16="http://schemas.microsoft.com/office/drawing/2014/main" id="{00000000-0008-0000-0000-00002C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01" name="CuadroTexto 82">
          <a:extLst>
            <a:ext uri="{FF2B5EF4-FFF2-40B4-BE49-F238E27FC236}">
              <a16:creationId xmlns:a16="http://schemas.microsoft.com/office/drawing/2014/main" id="{00000000-0008-0000-0000-00002D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02" name="CuadroTexto 83">
          <a:extLst>
            <a:ext uri="{FF2B5EF4-FFF2-40B4-BE49-F238E27FC236}">
              <a16:creationId xmlns:a16="http://schemas.microsoft.com/office/drawing/2014/main" id="{00000000-0008-0000-0000-00002E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03" name="CuadroTexto 84">
          <a:extLst>
            <a:ext uri="{FF2B5EF4-FFF2-40B4-BE49-F238E27FC236}">
              <a16:creationId xmlns:a16="http://schemas.microsoft.com/office/drawing/2014/main" id="{00000000-0008-0000-0000-00002F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04" name="CuadroTexto 85">
          <a:extLst>
            <a:ext uri="{FF2B5EF4-FFF2-40B4-BE49-F238E27FC236}">
              <a16:creationId xmlns:a16="http://schemas.microsoft.com/office/drawing/2014/main" id="{00000000-0008-0000-0000-000030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05" name="CuadroTexto 86">
          <a:extLst>
            <a:ext uri="{FF2B5EF4-FFF2-40B4-BE49-F238E27FC236}">
              <a16:creationId xmlns:a16="http://schemas.microsoft.com/office/drawing/2014/main" id="{00000000-0008-0000-0000-000031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06" name="CuadroTexto 87">
          <a:extLst>
            <a:ext uri="{FF2B5EF4-FFF2-40B4-BE49-F238E27FC236}">
              <a16:creationId xmlns:a16="http://schemas.microsoft.com/office/drawing/2014/main" id="{00000000-0008-0000-0000-000032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07" name="CuadroTexto 88">
          <a:extLst>
            <a:ext uri="{FF2B5EF4-FFF2-40B4-BE49-F238E27FC236}">
              <a16:creationId xmlns:a16="http://schemas.microsoft.com/office/drawing/2014/main" id="{00000000-0008-0000-0000-000033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08" name="CuadroTexto 89">
          <a:extLst>
            <a:ext uri="{FF2B5EF4-FFF2-40B4-BE49-F238E27FC236}">
              <a16:creationId xmlns:a16="http://schemas.microsoft.com/office/drawing/2014/main" id="{00000000-0008-0000-0000-000034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09" name="CuadroTexto 90">
          <a:extLst>
            <a:ext uri="{FF2B5EF4-FFF2-40B4-BE49-F238E27FC236}">
              <a16:creationId xmlns:a16="http://schemas.microsoft.com/office/drawing/2014/main" id="{00000000-0008-0000-0000-000035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10" name="CuadroTexto 91">
          <a:extLst>
            <a:ext uri="{FF2B5EF4-FFF2-40B4-BE49-F238E27FC236}">
              <a16:creationId xmlns:a16="http://schemas.microsoft.com/office/drawing/2014/main" id="{00000000-0008-0000-0000-000036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11" name="CuadroTexto 92">
          <a:extLst>
            <a:ext uri="{FF2B5EF4-FFF2-40B4-BE49-F238E27FC236}">
              <a16:creationId xmlns:a16="http://schemas.microsoft.com/office/drawing/2014/main" id="{00000000-0008-0000-0000-000037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12" name="CuadroTexto 93">
          <a:extLst>
            <a:ext uri="{FF2B5EF4-FFF2-40B4-BE49-F238E27FC236}">
              <a16:creationId xmlns:a16="http://schemas.microsoft.com/office/drawing/2014/main" id="{00000000-0008-0000-0000-000038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13" name="CuadroTexto 94">
          <a:extLst>
            <a:ext uri="{FF2B5EF4-FFF2-40B4-BE49-F238E27FC236}">
              <a16:creationId xmlns:a16="http://schemas.microsoft.com/office/drawing/2014/main" id="{00000000-0008-0000-0000-000039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14" name="CuadroTexto 95">
          <a:extLst>
            <a:ext uri="{FF2B5EF4-FFF2-40B4-BE49-F238E27FC236}">
              <a16:creationId xmlns:a16="http://schemas.microsoft.com/office/drawing/2014/main" id="{00000000-0008-0000-0000-00003A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15" name="CuadroTexto 96">
          <a:extLst>
            <a:ext uri="{FF2B5EF4-FFF2-40B4-BE49-F238E27FC236}">
              <a16:creationId xmlns:a16="http://schemas.microsoft.com/office/drawing/2014/main" id="{00000000-0008-0000-0000-00003B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16" name="CuadroTexto 97">
          <a:extLst>
            <a:ext uri="{FF2B5EF4-FFF2-40B4-BE49-F238E27FC236}">
              <a16:creationId xmlns:a16="http://schemas.microsoft.com/office/drawing/2014/main" id="{00000000-0008-0000-0000-00003C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17" name="CuadroTexto 98">
          <a:extLst>
            <a:ext uri="{FF2B5EF4-FFF2-40B4-BE49-F238E27FC236}">
              <a16:creationId xmlns:a16="http://schemas.microsoft.com/office/drawing/2014/main" id="{00000000-0008-0000-0000-00003D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18" name="CuadroTexto 99">
          <a:extLst>
            <a:ext uri="{FF2B5EF4-FFF2-40B4-BE49-F238E27FC236}">
              <a16:creationId xmlns:a16="http://schemas.microsoft.com/office/drawing/2014/main" id="{00000000-0008-0000-0000-00003E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19" name="CuadroTexto 100">
          <a:extLst>
            <a:ext uri="{FF2B5EF4-FFF2-40B4-BE49-F238E27FC236}">
              <a16:creationId xmlns:a16="http://schemas.microsoft.com/office/drawing/2014/main" id="{00000000-0008-0000-0000-00003F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20" name="CuadroTexto 101">
          <a:extLst>
            <a:ext uri="{FF2B5EF4-FFF2-40B4-BE49-F238E27FC236}">
              <a16:creationId xmlns:a16="http://schemas.microsoft.com/office/drawing/2014/main" id="{00000000-0008-0000-0000-000040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21" name="CuadroTexto 102">
          <a:extLst>
            <a:ext uri="{FF2B5EF4-FFF2-40B4-BE49-F238E27FC236}">
              <a16:creationId xmlns:a16="http://schemas.microsoft.com/office/drawing/2014/main" id="{00000000-0008-0000-0000-000041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22" name="CuadroTexto 103">
          <a:extLst>
            <a:ext uri="{FF2B5EF4-FFF2-40B4-BE49-F238E27FC236}">
              <a16:creationId xmlns:a16="http://schemas.microsoft.com/office/drawing/2014/main" id="{00000000-0008-0000-0000-000042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23" name="CuadroTexto 104">
          <a:extLst>
            <a:ext uri="{FF2B5EF4-FFF2-40B4-BE49-F238E27FC236}">
              <a16:creationId xmlns:a16="http://schemas.microsoft.com/office/drawing/2014/main" id="{00000000-0008-0000-0000-000043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24" name="CuadroTexto 105">
          <a:extLst>
            <a:ext uri="{FF2B5EF4-FFF2-40B4-BE49-F238E27FC236}">
              <a16:creationId xmlns:a16="http://schemas.microsoft.com/office/drawing/2014/main" id="{00000000-0008-0000-0000-000044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25" name="CuadroTexto 106">
          <a:extLst>
            <a:ext uri="{FF2B5EF4-FFF2-40B4-BE49-F238E27FC236}">
              <a16:creationId xmlns:a16="http://schemas.microsoft.com/office/drawing/2014/main" id="{00000000-0008-0000-0000-000045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26" name="CuadroTexto 107">
          <a:extLst>
            <a:ext uri="{FF2B5EF4-FFF2-40B4-BE49-F238E27FC236}">
              <a16:creationId xmlns:a16="http://schemas.microsoft.com/office/drawing/2014/main" id="{00000000-0008-0000-0000-000046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27" name="CuadroTexto 108">
          <a:extLst>
            <a:ext uri="{FF2B5EF4-FFF2-40B4-BE49-F238E27FC236}">
              <a16:creationId xmlns:a16="http://schemas.microsoft.com/office/drawing/2014/main" id="{00000000-0008-0000-0000-000047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28" name="CuadroTexto 109">
          <a:extLst>
            <a:ext uri="{FF2B5EF4-FFF2-40B4-BE49-F238E27FC236}">
              <a16:creationId xmlns:a16="http://schemas.microsoft.com/office/drawing/2014/main" id="{00000000-0008-0000-0000-000048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107</xdr:row>
      <xdr:rowOff>9525</xdr:rowOff>
    </xdr:from>
    <xdr:to>
      <xdr:col>0</xdr:col>
      <xdr:colOff>184731</xdr:colOff>
      <xdr:row>108</xdr:row>
      <xdr:rowOff>447023</xdr:rowOff>
    </xdr:to>
    <xdr:sp macro="" textlink="">
      <xdr:nvSpPr>
        <xdr:cNvPr id="329" name="CuadroTexto 110">
          <a:extLst>
            <a:ext uri="{FF2B5EF4-FFF2-40B4-BE49-F238E27FC236}">
              <a16:creationId xmlns:a16="http://schemas.microsoft.com/office/drawing/2014/main" id="{00000000-0008-0000-0000-000049010000}"/>
            </a:ext>
          </a:extLst>
        </xdr:cNvPr>
        <xdr:cNvSpPr txBox="1"/>
      </xdr:nvSpPr>
      <xdr:spPr>
        <a:xfrm>
          <a:off x="0" y="573309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107</xdr:row>
      <xdr:rowOff>9525</xdr:rowOff>
    </xdr:from>
    <xdr:to>
      <xdr:col>2</xdr:col>
      <xdr:colOff>184731</xdr:colOff>
      <xdr:row>109</xdr:row>
      <xdr:rowOff>904671</xdr:rowOff>
    </xdr:to>
    <xdr:sp macro="" textlink="">
      <xdr:nvSpPr>
        <xdr:cNvPr id="330" name="CuadroTexto 111">
          <a:extLst>
            <a:ext uri="{FF2B5EF4-FFF2-40B4-BE49-F238E27FC236}">
              <a16:creationId xmlns:a16="http://schemas.microsoft.com/office/drawing/2014/main" id="{00000000-0008-0000-0000-00004A010000}"/>
            </a:ext>
          </a:extLst>
        </xdr:cNvPr>
        <xdr:cNvSpPr txBox="1"/>
      </xdr:nvSpPr>
      <xdr:spPr>
        <a:xfrm>
          <a:off x="2286000" y="57330975"/>
          <a:ext cx="184731" cy="6760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31" name="CuadroTexto 2">
          <a:extLst>
            <a:ext uri="{FF2B5EF4-FFF2-40B4-BE49-F238E27FC236}">
              <a16:creationId xmlns:a16="http://schemas.microsoft.com/office/drawing/2014/main" id="{00000000-0008-0000-0000-00004B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105</xdr:row>
      <xdr:rowOff>9525</xdr:rowOff>
    </xdr:from>
    <xdr:to>
      <xdr:col>1</xdr:col>
      <xdr:colOff>575256</xdr:colOff>
      <xdr:row>105</xdr:row>
      <xdr:rowOff>1255160</xdr:rowOff>
    </xdr:to>
    <xdr:sp macro="" textlink="">
      <xdr:nvSpPr>
        <xdr:cNvPr id="332" name="CuadroTexto 3">
          <a:extLst>
            <a:ext uri="{FF2B5EF4-FFF2-40B4-BE49-F238E27FC236}">
              <a16:creationId xmlns:a16="http://schemas.microsoft.com/office/drawing/2014/main" id="{00000000-0008-0000-0000-00004C010000}"/>
            </a:ext>
          </a:extLst>
        </xdr:cNvPr>
        <xdr:cNvSpPr txBox="1"/>
      </xdr:nvSpPr>
      <xdr:spPr>
        <a:xfrm>
          <a:off x="1914525" y="564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105</xdr:row>
      <xdr:rowOff>9525</xdr:rowOff>
    </xdr:from>
    <xdr:to>
      <xdr:col>1</xdr:col>
      <xdr:colOff>575256</xdr:colOff>
      <xdr:row>105</xdr:row>
      <xdr:rowOff>1255160</xdr:rowOff>
    </xdr:to>
    <xdr:sp macro="" textlink="">
      <xdr:nvSpPr>
        <xdr:cNvPr id="333" name="CuadroTexto 4">
          <a:extLst>
            <a:ext uri="{FF2B5EF4-FFF2-40B4-BE49-F238E27FC236}">
              <a16:creationId xmlns:a16="http://schemas.microsoft.com/office/drawing/2014/main" id="{00000000-0008-0000-0000-00004D010000}"/>
            </a:ext>
          </a:extLst>
        </xdr:cNvPr>
        <xdr:cNvSpPr txBox="1"/>
      </xdr:nvSpPr>
      <xdr:spPr>
        <a:xfrm>
          <a:off x="1914525" y="564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105</xdr:row>
      <xdr:rowOff>9525</xdr:rowOff>
    </xdr:from>
    <xdr:to>
      <xdr:col>1</xdr:col>
      <xdr:colOff>575256</xdr:colOff>
      <xdr:row>105</xdr:row>
      <xdr:rowOff>1255160</xdr:rowOff>
    </xdr:to>
    <xdr:sp macro="" textlink="">
      <xdr:nvSpPr>
        <xdr:cNvPr id="334" name="CuadroTexto 5">
          <a:extLst>
            <a:ext uri="{FF2B5EF4-FFF2-40B4-BE49-F238E27FC236}">
              <a16:creationId xmlns:a16="http://schemas.microsoft.com/office/drawing/2014/main" id="{00000000-0008-0000-0000-00004E010000}"/>
            </a:ext>
          </a:extLst>
        </xdr:cNvPr>
        <xdr:cNvSpPr txBox="1"/>
      </xdr:nvSpPr>
      <xdr:spPr>
        <a:xfrm>
          <a:off x="1914525" y="5647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35" name="CuadroTexto 6">
          <a:extLst>
            <a:ext uri="{FF2B5EF4-FFF2-40B4-BE49-F238E27FC236}">
              <a16:creationId xmlns:a16="http://schemas.microsoft.com/office/drawing/2014/main" id="{00000000-0008-0000-0000-00004F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36" name="CuadroTexto 7">
          <a:extLst>
            <a:ext uri="{FF2B5EF4-FFF2-40B4-BE49-F238E27FC236}">
              <a16:creationId xmlns:a16="http://schemas.microsoft.com/office/drawing/2014/main" id="{00000000-0008-0000-0000-000050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37" name="CuadroTexto 8">
          <a:extLst>
            <a:ext uri="{FF2B5EF4-FFF2-40B4-BE49-F238E27FC236}">
              <a16:creationId xmlns:a16="http://schemas.microsoft.com/office/drawing/2014/main" id="{00000000-0008-0000-0000-000051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38" name="CuadroTexto 9">
          <a:extLst>
            <a:ext uri="{FF2B5EF4-FFF2-40B4-BE49-F238E27FC236}">
              <a16:creationId xmlns:a16="http://schemas.microsoft.com/office/drawing/2014/main" id="{00000000-0008-0000-0000-000052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39" name="CuadroTexto 10">
          <a:extLst>
            <a:ext uri="{FF2B5EF4-FFF2-40B4-BE49-F238E27FC236}">
              <a16:creationId xmlns:a16="http://schemas.microsoft.com/office/drawing/2014/main" id="{00000000-0008-0000-0000-000053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40" name="CuadroTexto 11">
          <a:extLst>
            <a:ext uri="{FF2B5EF4-FFF2-40B4-BE49-F238E27FC236}">
              <a16:creationId xmlns:a16="http://schemas.microsoft.com/office/drawing/2014/main" id="{00000000-0008-0000-0000-000054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41" name="CuadroTexto 12">
          <a:extLst>
            <a:ext uri="{FF2B5EF4-FFF2-40B4-BE49-F238E27FC236}">
              <a16:creationId xmlns:a16="http://schemas.microsoft.com/office/drawing/2014/main" id="{00000000-0008-0000-0000-000055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42" name="CuadroTexto 13">
          <a:extLst>
            <a:ext uri="{FF2B5EF4-FFF2-40B4-BE49-F238E27FC236}">
              <a16:creationId xmlns:a16="http://schemas.microsoft.com/office/drawing/2014/main" id="{00000000-0008-0000-0000-000056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43" name="CuadroTexto 14">
          <a:extLst>
            <a:ext uri="{FF2B5EF4-FFF2-40B4-BE49-F238E27FC236}">
              <a16:creationId xmlns:a16="http://schemas.microsoft.com/office/drawing/2014/main" id="{00000000-0008-0000-0000-000057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44" name="CuadroTexto 15">
          <a:extLst>
            <a:ext uri="{FF2B5EF4-FFF2-40B4-BE49-F238E27FC236}">
              <a16:creationId xmlns:a16="http://schemas.microsoft.com/office/drawing/2014/main" id="{00000000-0008-0000-0000-000058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45" name="CuadroTexto 16">
          <a:extLst>
            <a:ext uri="{FF2B5EF4-FFF2-40B4-BE49-F238E27FC236}">
              <a16:creationId xmlns:a16="http://schemas.microsoft.com/office/drawing/2014/main" id="{00000000-0008-0000-0000-000059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46" name="CuadroTexto 17">
          <a:extLst>
            <a:ext uri="{FF2B5EF4-FFF2-40B4-BE49-F238E27FC236}">
              <a16:creationId xmlns:a16="http://schemas.microsoft.com/office/drawing/2014/main" id="{00000000-0008-0000-0000-00005A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47" name="CuadroTexto 18">
          <a:extLst>
            <a:ext uri="{FF2B5EF4-FFF2-40B4-BE49-F238E27FC236}">
              <a16:creationId xmlns:a16="http://schemas.microsoft.com/office/drawing/2014/main" id="{00000000-0008-0000-0000-00005B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48" name="CuadroTexto 19">
          <a:extLst>
            <a:ext uri="{FF2B5EF4-FFF2-40B4-BE49-F238E27FC236}">
              <a16:creationId xmlns:a16="http://schemas.microsoft.com/office/drawing/2014/main" id="{00000000-0008-0000-0000-00005C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49" name="CuadroTexto 20">
          <a:extLst>
            <a:ext uri="{FF2B5EF4-FFF2-40B4-BE49-F238E27FC236}">
              <a16:creationId xmlns:a16="http://schemas.microsoft.com/office/drawing/2014/main" id="{00000000-0008-0000-0000-00005D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50" name="CuadroTexto 21">
          <a:extLst>
            <a:ext uri="{FF2B5EF4-FFF2-40B4-BE49-F238E27FC236}">
              <a16:creationId xmlns:a16="http://schemas.microsoft.com/office/drawing/2014/main" id="{00000000-0008-0000-0000-00005E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51" name="CuadroTexto 22">
          <a:extLst>
            <a:ext uri="{FF2B5EF4-FFF2-40B4-BE49-F238E27FC236}">
              <a16:creationId xmlns:a16="http://schemas.microsoft.com/office/drawing/2014/main" id="{00000000-0008-0000-0000-00005F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52" name="CuadroTexto 23">
          <a:extLst>
            <a:ext uri="{FF2B5EF4-FFF2-40B4-BE49-F238E27FC236}">
              <a16:creationId xmlns:a16="http://schemas.microsoft.com/office/drawing/2014/main" id="{00000000-0008-0000-0000-000060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53" name="CuadroTexto 24">
          <a:extLst>
            <a:ext uri="{FF2B5EF4-FFF2-40B4-BE49-F238E27FC236}">
              <a16:creationId xmlns:a16="http://schemas.microsoft.com/office/drawing/2014/main" id="{00000000-0008-0000-0000-000061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54" name="CuadroTexto 25">
          <a:extLst>
            <a:ext uri="{FF2B5EF4-FFF2-40B4-BE49-F238E27FC236}">
              <a16:creationId xmlns:a16="http://schemas.microsoft.com/office/drawing/2014/main" id="{00000000-0008-0000-0000-000062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55" name="CuadroTexto 26">
          <a:extLst>
            <a:ext uri="{FF2B5EF4-FFF2-40B4-BE49-F238E27FC236}">
              <a16:creationId xmlns:a16="http://schemas.microsoft.com/office/drawing/2014/main" id="{00000000-0008-0000-0000-000063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56" name="CuadroTexto 27">
          <a:extLst>
            <a:ext uri="{FF2B5EF4-FFF2-40B4-BE49-F238E27FC236}">
              <a16:creationId xmlns:a16="http://schemas.microsoft.com/office/drawing/2014/main" id="{00000000-0008-0000-0000-000064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57" name="CuadroTexto 28">
          <a:extLst>
            <a:ext uri="{FF2B5EF4-FFF2-40B4-BE49-F238E27FC236}">
              <a16:creationId xmlns:a16="http://schemas.microsoft.com/office/drawing/2014/main" id="{00000000-0008-0000-0000-000065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58" name="CuadroTexto 29">
          <a:extLst>
            <a:ext uri="{FF2B5EF4-FFF2-40B4-BE49-F238E27FC236}">
              <a16:creationId xmlns:a16="http://schemas.microsoft.com/office/drawing/2014/main" id="{00000000-0008-0000-0000-000066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59" name="CuadroTexto 30">
          <a:extLst>
            <a:ext uri="{FF2B5EF4-FFF2-40B4-BE49-F238E27FC236}">
              <a16:creationId xmlns:a16="http://schemas.microsoft.com/office/drawing/2014/main" id="{00000000-0008-0000-0000-000067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60" name="CuadroTexto 31">
          <a:extLst>
            <a:ext uri="{FF2B5EF4-FFF2-40B4-BE49-F238E27FC236}">
              <a16:creationId xmlns:a16="http://schemas.microsoft.com/office/drawing/2014/main" id="{00000000-0008-0000-0000-000068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61" name="CuadroTexto 32">
          <a:extLst>
            <a:ext uri="{FF2B5EF4-FFF2-40B4-BE49-F238E27FC236}">
              <a16:creationId xmlns:a16="http://schemas.microsoft.com/office/drawing/2014/main" id="{00000000-0008-0000-0000-000069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62" name="CuadroTexto 33">
          <a:extLst>
            <a:ext uri="{FF2B5EF4-FFF2-40B4-BE49-F238E27FC236}">
              <a16:creationId xmlns:a16="http://schemas.microsoft.com/office/drawing/2014/main" id="{00000000-0008-0000-0000-00006A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63" name="CuadroTexto 34">
          <a:extLst>
            <a:ext uri="{FF2B5EF4-FFF2-40B4-BE49-F238E27FC236}">
              <a16:creationId xmlns:a16="http://schemas.microsoft.com/office/drawing/2014/main" id="{00000000-0008-0000-0000-00006B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64" name="CuadroTexto 35">
          <a:extLst>
            <a:ext uri="{FF2B5EF4-FFF2-40B4-BE49-F238E27FC236}">
              <a16:creationId xmlns:a16="http://schemas.microsoft.com/office/drawing/2014/main" id="{00000000-0008-0000-0000-00006C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65" name="CuadroTexto 36">
          <a:extLst>
            <a:ext uri="{FF2B5EF4-FFF2-40B4-BE49-F238E27FC236}">
              <a16:creationId xmlns:a16="http://schemas.microsoft.com/office/drawing/2014/main" id="{00000000-0008-0000-0000-00006D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66" name="CuadroTexto 37">
          <a:extLst>
            <a:ext uri="{FF2B5EF4-FFF2-40B4-BE49-F238E27FC236}">
              <a16:creationId xmlns:a16="http://schemas.microsoft.com/office/drawing/2014/main" id="{00000000-0008-0000-0000-00006E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67" name="CuadroTexto 38">
          <a:extLst>
            <a:ext uri="{FF2B5EF4-FFF2-40B4-BE49-F238E27FC236}">
              <a16:creationId xmlns:a16="http://schemas.microsoft.com/office/drawing/2014/main" id="{00000000-0008-0000-0000-00006F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68" name="CuadroTexto 39">
          <a:extLst>
            <a:ext uri="{FF2B5EF4-FFF2-40B4-BE49-F238E27FC236}">
              <a16:creationId xmlns:a16="http://schemas.microsoft.com/office/drawing/2014/main" id="{00000000-0008-0000-0000-000070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69" name="CuadroTexto 40">
          <a:extLst>
            <a:ext uri="{FF2B5EF4-FFF2-40B4-BE49-F238E27FC236}">
              <a16:creationId xmlns:a16="http://schemas.microsoft.com/office/drawing/2014/main" id="{00000000-0008-0000-0000-000071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70" name="CuadroTexto 41">
          <a:extLst>
            <a:ext uri="{FF2B5EF4-FFF2-40B4-BE49-F238E27FC236}">
              <a16:creationId xmlns:a16="http://schemas.microsoft.com/office/drawing/2014/main" id="{00000000-0008-0000-0000-000072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71" name="CuadroTexto 42">
          <a:extLst>
            <a:ext uri="{FF2B5EF4-FFF2-40B4-BE49-F238E27FC236}">
              <a16:creationId xmlns:a16="http://schemas.microsoft.com/office/drawing/2014/main" id="{00000000-0008-0000-0000-000073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72" name="CuadroTexto 43">
          <a:extLst>
            <a:ext uri="{FF2B5EF4-FFF2-40B4-BE49-F238E27FC236}">
              <a16:creationId xmlns:a16="http://schemas.microsoft.com/office/drawing/2014/main" id="{00000000-0008-0000-0000-000074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73" name="CuadroTexto 44">
          <a:extLst>
            <a:ext uri="{FF2B5EF4-FFF2-40B4-BE49-F238E27FC236}">
              <a16:creationId xmlns:a16="http://schemas.microsoft.com/office/drawing/2014/main" id="{00000000-0008-0000-0000-000075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74" name="CuadroTexto 45">
          <a:extLst>
            <a:ext uri="{FF2B5EF4-FFF2-40B4-BE49-F238E27FC236}">
              <a16:creationId xmlns:a16="http://schemas.microsoft.com/office/drawing/2014/main" id="{00000000-0008-0000-0000-000076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75" name="CuadroTexto 46">
          <a:extLst>
            <a:ext uri="{FF2B5EF4-FFF2-40B4-BE49-F238E27FC236}">
              <a16:creationId xmlns:a16="http://schemas.microsoft.com/office/drawing/2014/main" id="{00000000-0008-0000-0000-000077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76" name="CuadroTexto 47">
          <a:extLst>
            <a:ext uri="{FF2B5EF4-FFF2-40B4-BE49-F238E27FC236}">
              <a16:creationId xmlns:a16="http://schemas.microsoft.com/office/drawing/2014/main" id="{00000000-0008-0000-0000-000078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77" name="CuadroTexto 48">
          <a:extLst>
            <a:ext uri="{FF2B5EF4-FFF2-40B4-BE49-F238E27FC236}">
              <a16:creationId xmlns:a16="http://schemas.microsoft.com/office/drawing/2014/main" id="{00000000-0008-0000-0000-000079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78" name="CuadroTexto 49">
          <a:extLst>
            <a:ext uri="{FF2B5EF4-FFF2-40B4-BE49-F238E27FC236}">
              <a16:creationId xmlns:a16="http://schemas.microsoft.com/office/drawing/2014/main" id="{00000000-0008-0000-0000-00007A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79" name="CuadroTexto 50">
          <a:extLst>
            <a:ext uri="{FF2B5EF4-FFF2-40B4-BE49-F238E27FC236}">
              <a16:creationId xmlns:a16="http://schemas.microsoft.com/office/drawing/2014/main" id="{00000000-0008-0000-0000-00007B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80" name="CuadroTexto 51">
          <a:extLst>
            <a:ext uri="{FF2B5EF4-FFF2-40B4-BE49-F238E27FC236}">
              <a16:creationId xmlns:a16="http://schemas.microsoft.com/office/drawing/2014/main" id="{00000000-0008-0000-0000-00007C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81" name="CuadroTexto 52">
          <a:extLst>
            <a:ext uri="{FF2B5EF4-FFF2-40B4-BE49-F238E27FC236}">
              <a16:creationId xmlns:a16="http://schemas.microsoft.com/office/drawing/2014/main" id="{00000000-0008-0000-0000-00007D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82" name="CuadroTexto 53">
          <a:extLst>
            <a:ext uri="{FF2B5EF4-FFF2-40B4-BE49-F238E27FC236}">
              <a16:creationId xmlns:a16="http://schemas.microsoft.com/office/drawing/2014/main" id="{00000000-0008-0000-0000-00007E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83" name="CuadroTexto 54">
          <a:extLst>
            <a:ext uri="{FF2B5EF4-FFF2-40B4-BE49-F238E27FC236}">
              <a16:creationId xmlns:a16="http://schemas.microsoft.com/office/drawing/2014/main" id="{00000000-0008-0000-0000-00007F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84" name="CuadroTexto 55">
          <a:extLst>
            <a:ext uri="{FF2B5EF4-FFF2-40B4-BE49-F238E27FC236}">
              <a16:creationId xmlns:a16="http://schemas.microsoft.com/office/drawing/2014/main" id="{00000000-0008-0000-0000-000080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85" name="CuadroTexto 56">
          <a:extLst>
            <a:ext uri="{FF2B5EF4-FFF2-40B4-BE49-F238E27FC236}">
              <a16:creationId xmlns:a16="http://schemas.microsoft.com/office/drawing/2014/main" id="{00000000-0008-0000-0000-000081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86" name="CuadroTexto 57">
          <a:extLst>
            <a:ext uri="{FF2B5EF4-FFF2-40B4-BE49-F238E27FC236}">
              <a16:creationId xmlns:a16="http://schemas.microsoft.com/office/drawing/2014/main" id="{00000000-0008-0000-0000-000082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87" name="CuadroTexto 58">
          <a:extLst>
            <a:ext uri="{FF2B5EF4-FFF2-40B4-BE49-F238E27FC236}">
              <a16:creationId xmlns:a16="http://schemas.microsoft.com/office/drawing/2014/main" id="{00000000-0008-0000-0000-000083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88" name="CuadroTexto 59">
          <a:extLst>
            <a:ext uri="{FF2B5EF4-FFF2-40B4-BE49-F238E27FC236}">
              <a16:creationId xmlns:a16="http://schemas.microsoft.com/office/drawing/2014/main" id="{00000000-0008-0000-0000-000084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89" name="CuadroTexto 60">
          <a:extLst>
            <a:ext uri="{FF2B5EF4-FFF2-40B4-BE49-F238E27FC236}">
              <a16:creationId xmlns:a16="http://schemas.microsoft.com/office/drawing/2014/main" id="{00000000-0008-0000-0000-000085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90" name="CuadroTexto 61">
          <a:extLst>
            <a:ext uri="{FF2B5EF4-FFF2-40B4-BE49-F238E27FC236}">
              <a16:creationId xmlns:a16="http://schemas.microsoft.com/office/drawing/2014/main" id="{00000000-0008-0000-0000-000086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91" name="CuadroTexto 62">
          <a:extLst>
            <a:ext uri="{FF2B5EF4-FFF2-40B4-BE49-F238E27FC236}">
              <a16:creationId xmlns:a16="http://schemas.microsoft.com/office/drawing/2014/main" id="{00000000-0008-0000-0000-000087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92" name="CuadroTexto 63">
          <a:extLst>
            <a:ext uri="{FF2B5EF4-FFF2-40B4-BE49-F238E27FC236}">
              <a16:creationId xmlns:a16="http://schemas.microsoft.com/office/drawing/2014/main" id="{00000000-0008-0000-0000-000088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93" name="CuadroTexto 64">
          <a:extLst>
            <a:ext uri="{FF2B5EF4-FFF2-40B4-BE49-F238E27FC236}">
              <a16:creationId xmlns:a16="http://schemas.microsoft.com/office/drawing/2014/main" id="{00000000-0008-0000-0000-000089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94" name="CuadroTexto 65">
          <a:extLst>
            <a:ext uri="{FF2B5EF4-FFF2-40B4-BE49-F238E27FC236}">
              <a16:creationId xmlns:a16="http://schemas.microsoft.com/office/drawing/2014/main" id="{00000000-0008-0000-0000-00008A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95" name="CuadroTexto 66">
          <a:extLst>
            <a:ext uri="{FF2B5EF4-FFF2-40B4-BE49-F238E27FC236}">
              <a16:creationId xmlns:a16="http://schemas.microsoft.com/office/drawing/2014/main" id="{00000000-0008-0000-0000-00008B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96" name="CuadroTexto 67">
          <a:extLst>
            <a:ext uri="{FF2B5EF4-FFF2-40B4-BE49-F238E27FC236}">
              <a16:creationId xmlns:a16="http://schemas.microsoft.com/office/drawing/2014/main" id="{00000000-0008-0000-0000-00008C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97" name="CuadroTexto 68">
          <a:extLst>
            <a:ext uri="{FF2B5EF4-FFF2-40B4-BE49-F238E27FC236}">
              <a16:creationId xmlns:a16="http://schemas.microsoft.com/office/drawing/2014/main" id="{00000000-0008-0000-0000-00008D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98" name="CuadroTexto 69">
          <a:extLst>
            <a:ext uri="{FF2B5EF4-FFF2-40B4-BE49-F238E27FC236}">
              <a16:creationId xmlns:a16="http://schemas.microsoft.com/office/drawing/2014/main" id="{00000000-0008-0000-0000-00008E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399" name="CuadroTexto 70">
          <a:extLst>
            <a:ext uri="{FF2B5EF4-FFF2-40B4-BE49-F238E27FC236}">
              <a16:creationId xmlns:a16="http://schemas.microsoft.com/office/drawing/2014/main" id="{00000000-0008-0000-0000-00008F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00" name="CuadroTexto 71">
          <a:extLst>
            <a:ext uri="{FF2B5EF4-FFF2-40B4-BE49-F238E27FC236}">
              <a16:creationId xmlns:a16="http://schemas.microsoft.com/office/drawing/2014/main" id="{00000000-0008-0000-0000-000090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01" name="CuadroTexto 72">
          <a:extLst>
            <a:ext uri="{FF2B5EF4-FFF2-40B4-BE49-F238E27FC236}">
              <a16:creationId xmlns:a16="http://schemas.microsoft.com/office/drawing/2014/main" id="{00000000-0008-0000-0000-000091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02" name="CuadroTexto 73">
          <a:extLst>
            <a:ext uri="{FF2B5EF4-FFF2-40B4-BE49-F238E27FC236}">
              <a16:creationId xmlns:a16="http://schemas.microsoft.com/office/drawing/2014/main" id="{00000000-0008-0000-0000-000092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03" name="CuadroTexto 74">
          <a:extLst>
            <a:ext uri="{FF2B5EF4-FFF2-40B4-BE49-F238E27FC236}">
              <a16:creationId xmlns:a16="http://schemas.microsoft.com/office/drawing/2014/main" id="{00000000-0008-0000-0000-000093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04" name="CuadroTexto 75">
          <a:extLst>
            <a:ext uri="{FF2B5EF4-FFF2-40B4-BE49-F238E27FC236}">
              <a16:creationId xmlns:a16="http://schemas.microsoft.com/office/drawing/2014/main" id="{00000000-0008-0000-0000-000094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05" name="CuadroTexto 76">
          <a:extLst>
            <a:ext uri="{FF2B5EF4-FFF2-40B4-BE49-F238E27FC236}">
              <a16:creationId xmlns:a16="http://schemas.microsoft.com/office/drawing/2014/main" id="{00000000-0008-0000-0000-000095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06" name="CuadroTexto 77">
          <a:extLst>
            <a:ext uri="{FF2B5EF4-FFF2-40B4-BE49-F238E27FC236}">
              <a16:creationId xmlns:a16="http://schemas.microsoft.com/office/drawing/2014/main" id="{00000000-0008-0000-0000-000096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07" name="CuadroTexto 78">
          <a:extLst>
            <a:ext uri="{FF2B5EF4-FFF2-40B4-BE49-F238E27FC236}">
              <a16:creationId xmlns:a16="http://schemas.microsoft.com/office/drawing/2014/main" id="{00000000-0008-0000-0000-000097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08" name="CuadroTexto 79">
          <a:extLst>
            <a:ext uri="{FF2B5EF4-FFF2-40B4-BE49-F238E27FC236}">
              <a16:creationId xmlns:a16="http://schemas.microsoft.com/office/drawing/2014/main" id="{00000000-0008-0000-0000-000098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09" name="CuadroTexto 80">
          <a:extLst>
            <a:ext uri="{FF2B5EF4-FFF2-40B4-BE49-F238E27FC236}">
              <a16:creationId xmlns:a16="http://schemas.microsoft.com/office/drawing/2014/main" id="{00000000-0008-0000-0000-000099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10" name="CuadroTexto 81">
          <a:extLst>
            <a:ext uri="{FF2B5EF4-FFF2-40B4-BE49-F238E27FC236}">
              <a16:creationId xmlns:a16="http://schemas.microsoft.com/office/drawing/2014/main" id="{00000000-0008-0000-0000-00009A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11" name="CuadroTexto 82">
          <a:extLst>
            <a:ext uri="{FF2B5EF4-FFF2-40B4-BE49-F238E27FC236}">
              <a16:creationId xmlns:a16="http://schemas.microsoft.com/office/drawing/2014/main" id="{00000000-0008-0000-0000-00009B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12" name="CuadroTexto 83">
          <a:extLst>
            <a:ext uri="{FF2B5EF4-FFF2-40B4-BE49-F238E27FC236}">
              <a16:creationId xmlns:a16="http://schemas.microsoft.com/office/drawing/2014/main" id="{00000000-0008-0000-0000-00009C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13" name="CuadroTexto 84">
          <a:extLst>
            <a:ext uri="{FF2B5EF4-FFF2-40B4-BE49-F238E27FC236}">
              <a16:creationId xmlns:a16="http://schemas.microsoft.com/office/drawing/2014/main" id="{00000000-0008-0000-0000-00009D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14" name="CuadroTexto 85">
          <a:extLst>
            <a:ext uri="{FF2B5EF4-FFF2-40B4-BE49-F238E27FC236}">
              <a16:creationId xmlns:a16="http://schemas.microsoft.com/office/drawing/2014/main" id="{00000000-0008-0000-0000-00009E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15" name="CuadroTexto 86">
          <a:extLst>
            <a:ext uri="{FF2B5EF4-FFF2-40B4-BE49-F238E27FC236}">
              <a16:creationId xmlns:a16="http://schemas.microsoft.com/office/drawing/2014/main" id="{00000000-0008-0000-0000-00009F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16" name="CuadroTexto 87">
          <a:extLst>
            <a:ext uri="{FF2B5EF4-FFF2-40B4-BE49-F238E27FC236}">
              <a16:creationId xmlns:a16="http://schemas.microsoft.com/office/drawing/2014/main" id="{00000000-0008-0000-0000-0000A0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17" name="CuadroTexto 88">
          <a:extLst>
            <a:ext uri="{FF2B5EF4-FFF2-40B4-BE49-F238E27FC236}">
              <a16:creationId xmlns:a16="http://schemas.microsoft.com/office/drawing/2014/main" id="{00000000-0008-0000-0000-0000A1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18" name="CuadroTexto 89">
          <a:extLst>
            <a:ext uri="{FF2B5EF4-FFF2-40B4-BE49-F238E27FC236}">
              <a16:creationId xmlns:a16="http://schemas.microsoft.com/office/drawing/2014/main" id="{00000000-0008-0000-0000-0000A2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19" name="CuadroTexto 90">
          <a:extLst>
            <a:ext uri="{FF2B5EF4-FFF2-40B4-BE49-F238E27FC236}">
              <a16:creationId xmlns:a16="http://schemas.microsoft.com/office/drawing/2014/main" id="{00000000-0008-0000-0000-0000A3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20" name="CuadroTexto 91">
          <a:extLst>
            <a:ext uri="{FF2B5EF4-FFF2-40B4-BE49-F238E27FC236}">
              <a16:creationId xmlns:a16="http://schemas.microsoft.com/office/drawing/2014/main" id="{00000000-0008-0000-0000-0000A4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21" name="CuadroTexto 92">
          <a:extLst>
            <a:ext uri="{FF2B5EF4-FFF2-40B4-BE49-F238E27FC236}">
              <a16:creationId xmlns:a16="http://schemas.microsoft.com/office/drawing/2014/main" id="{00000000-0008-0000-0000-0000A5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22" name="CuadroTexto 93">
          <a:extLst>
            <a:ext uri="{FF2B5EF4-FFF2-40B4-BE49-F238E27FC236}">
              <a16:creationId xmlns:a16="http://schemas.microsoft.com/office/drawing/2014/main" id="{00000000-0008-0000-0000-0000A6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23" name="CuadroTexto 94">
          <a:extLst>
            <a:ext uri="{FF2B5EF4-FFF2-40B4-BE49-F238E27FC236}">
              <a16:creationId xmlns:a16="http://schemas.microsoft.com/office/drawing/2014/main" id="{00000000-0008-0000-0000-0000A7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24" name="CuadroTexto 95">
          <a:extLst>
            <a:ext uri="{FF2B5EF4-FFF2-40B4-BE49-F238E27FC236}">
              <a16:creationId xmlns:a16="http://schemas.microsoft.com/office/drawing/2014/main" id="{00000000-0008-0000-0000-0000A8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25" name="CuadroTexto 96">
          <a:extLst>
            <a:ext uri="{FF2B5EF4-FFF2-40B4-BE49-F238E27FC236}">
              <a16:creationId xmlns:a16="http://schemas.microsoft.com/office/drawing/2014/main" id="{00000000-0008-0000-0000-0000A9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26" name="CuadroTexto 97">
          <a:extLst>
            <a:ext uri="{FF2B5EF4-FFF2-40B4-BE49-F238E27FC236}">
              <a16:creationId xmlns:a16="http://schemas.microsoft.com/office/drawing/2014/main" id="{00000000-0008-0000-0000-0000AA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27" name="CuadroTexto 98">
          <a:extLst>
            <a:ext uri="{FF2B5EF4-FFF2-40B4-BE49-F238E27FC236}">
              <a16:creationId xmlns:a16="http://schemas.microsoft.com/office/drawing/2014/main" id="{00000000-0008-0000-0000-0000AB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28" name="CuadroTexto 99">
          <a:extLst>
            <a:ext uri="{FF2B5EF4-FFF2-40B4-BE49-F238E27FC236}">
              <a16:creationId xmlns:a16="http://schemas.microsoft.com/office/drawing/2014/main" id="{00000000-0008-0000-0000-0000AC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29" name="CuadroTexto 100">
          <a:extLst>
            <a:ext uri="{FF2B5EF4-FFF2-40B4-BE49-F238E27FC236}">
              <a16:creationId xmlns:a16="http://schemas.microsoft.com/office/drawing/2014/main" id="{00000000-0008-0000-0000-0000AD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30" name="CuadroTexto 101">
          <a:extLst>
            <a:ext uri="{FF2B5EF4-FFF2-40B4-BE49-F238E27FC236}">
              <a16:creationId xmlns:a16="http://schemas.microsoft.com/office/drawing/2014/main" id="{00000000-0008-0000-0000-0000AE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31" name="CuadroTexto 102">
          <a:extLst>
            <a:ext uri="{FF2B5EF4-FFF2-40B4-BE49-F238E27FC236}">
              <a16:creationId xmlns:a16="http://schemas.microsoft.com/office/drawing/2014/main" id="{00000000-0008-0000-0000-0000AF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32" name="CuadroTexto 103">
          <a:extLst>
            <a:ext uri="{FF2B5EF4-FFF2-40B4-BE49-F238E27FC236}">
              <a16:creationId xmlns:a16="http://schemas.microsoft.com/office/drawing/2014/main" id="{00000000-0008-0000-0000-0000B0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33" name="CuadroTexto 104">
          <a:extLst>
            <a:ext uri="{FF2B5EF4-FFF2-40B4-BE49-F238E27FC236}">
              <a16:creationId xmlns:a16="http://schemas.microsoft.com/office/drawing/2014/main" id="{00000000-0008-0000-0000-0000B1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34" name="CuadroTexto 105">
          <a:extLst>
            <a:ext uri="{FF2B5EF4-FFF2-40B4-BE49-F238E27FC236}">
              <a16:creationId xmlns:a16="http://schemas.microsoft.com/office/drawing/2014/main" id="{00000000-0008-0000-0000-0000B2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35" name="CuadroTexto 106">
          <a:extLst>
            <a:ext uri="{FF2B5EF4-FFF2-40B4-BE49-F238E27FC236}">
              <a16:creationId xmlns:a16="http://schemas.microsoft.com/office/drawing/2014/main" id="{00000000-0008-0000-0000-0000B3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36" name="CuadroTexto 107">
          <a:extLst>
            <a:ext uri="{FF2B5EF4-FFF2-40B4-BE49-F238E27FC236}">
              <a16:creationId xmlns:a16="http://schemas.microsoft.com/office/drawing/2014/main" id="{00000000-0008-0000-0000-0000B4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37" name="CuadroTexto 108">
          <a:extLst>
            <a:ext uri="{FF2B5EF4-FFF2-40B4-BE49-F238E27FC236}">
              <a16:creationId xmlns:a16="http://schemas.microsoft.com/office/drawing/2014/main" id="{00000000-0008-0000-0000-0000B5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38" name="CuadroTexto 109">
          <a:extLst>
            <a:ext uri="{FF2B5EF4-FFF2-40B4-BE49-F238E27FC236}">
              <a16:creationId xmlns:a16="http://schemas.microsoft.com/office/drawing/2014/main" id="{00000000-0008-0000-0000-0000B6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105</xdr:row>
      <xdr:rowOff>9525</xdr:rowOff>
    </xdr:from>
    <xdr:to>
      <xdr:col>0</xdr:col>
      <xdr:colOff>184731</xdr:colOff>
      <xdr:row>106</xdr:row>
      <xdr:rowOff>770873</xdr:rowOff>
    </xdr:to>
    <xdr:sp macro="" textlink="">
      <xdr:nvSpPr>
        <xdr:cNvPr id="439" name="CuadroTexto 110">
          <a:extLst>
            <a:ext uri="{FF2B5EF4-FFF2-40B4-BE49-F238E27FC236}">
              <a16:creationId xmlns:a16="http://schemas.microsoft.com/office/drawing/2014/main" id="{00000000-0008-0000-0000-0000B7010000}"/>
            </a:ext>
          </a:extLst>
        </xdr:cNvPr>
        <xdr:cNvSpPr txBox="1"/>
      </xdr:nvSpPr>
      <xdr:spPr>
        <a:xfrm>
          <a:off x="0" y="564737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105</xdr:row>
      <xdr:rowOff>9525</xdr:rowOff>
    </xdr:from>
    <xdr:to>
      <xdr:col>2</xdr:col>
      <xdr:colOff>184731</xdr:colOff>
      <xdr:row>107</xdr:row>
      <xdr:rowOff>1047547</xdr:rowOff>
    </xdr:to>
    <xdr:sp macro="" textlink="">
      <xdr:nvSpPr>
        <xdr:cNvPr id="440" name="CuadroTexto 111">
          <a:extLst>
            <a:ext uri="{FF2B5EF4-FFF2-40B4-BE49-F238E27FC236}">
              <a16:creationId xmlns:a16="http://schemas.microsoft.com/office/drawing/2014/main" id="{00000000-0008-0000-0000-0000B8010000}"/>
            </a:ext>
          </a:extLst>
        </xdr:cNvPr>
        <xdr:cNvSpPr txBox="1"/>
      </xdr:nvSpPr>
      <xdr:spPr>
        <a:xfrm>
          <a:off x="2286000" y="56473725"/>
          <a:ext cx="184731" cy="67607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41" name="CuadroTexto 2">
          <a:extLst>
            <a:ext uri="{FF2B5EF4-FFF2-40B4-BE49-F238E27FC236}">
              <a16:creationId xmlns:a16="http://schemas.microsoft.com/office/drawing/2014/main" id="{00000000-0008-0000-0000-0000B9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110</xdr:row>
      <xdr:rowOff>0</xdr:rowOff>
    </xdr:from>
    <xdr:to>
      <xdr:col>1</xdr:col>
      <xdr:colOff>575256</xdr:colOff>
      <xdr:row>110</xdr:row>
      <xdr:rowOff>1102760</xdr:rowOff>
    </xdr:to>
    <xdr:sp macro="" textlink="">
      <xdr:nvSpPr>
        <xdr:cNvPr id="442" name="CuadroTexto 3">
          <a:extLst>
            <a:ext uri="{FF2B5EF4-FFF2-40B4-BE49-F238E27FC236}">
              <a16:creationId xmlns:a16="http://schemas.microsoft.com/office/drawing/2014/main" id="{00000000-0008-0000-0000-0000BA010000}"/>
            </a:ext>
          </a:extLst>
        </xdr:cNvPr>
        <xdr:cNvSpPr txBox="1"/>
      </xdr:nvSpPr>
      <xdr:spPr>
        <a:xfrm>
          <a:off x="1914525"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110</xdr:row>
      <xdr:rowOff>0</xdr:rowOff>
    </xdr:from>
    <xdr:to>
      <xdr:col>1</xdr:col>
      <xdr:colOff>575256</xdr:colOff>
      <xdr:row>110</xdr:row>
      <xdr:rowOff>1102760</xdr:rowOff>
    </xdr:to>
    <xdr:sp macro="" textlink="">
      <xdr:nvSpPr>
        <xdr:cNvPr id="443" name="CuadroTexto 4">
          <a:extLst>
            <a:ext uri="{FF2B5EF4-FFF2-40B4-BE49-F238E27FC236}">
              <a16:creationId xmlns:a16="http://schemas.microsoft.com/office/drawing/2014/main" id="{00000000-0008-0000-0000-0000BB010000}"/>
            </a:ext>
          </a:extLst>
        </xdr:cNvPr>
        <xdr:cNvSpPr txBox="1"/>
      </xdr:nvSpPr>
      <xdr:spPr>
        <a:xfrm>
          <a:off x="1914525"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110</xdr:row>
      <xdr:rowOff>0</xdr:rowOff>
    </xdr:from>
    <xdr:to>
      <xdr:col>1</xdr:col>
      <xdr:colOff>575256</xdr:colOff>
      <xdr:row>110</xdr:row>
      <xdr:rowOff>1102760</xdr:rowOff>
    </xdr:to>
    <xdr:sp macro="" textlink="">
      <xdr:nvSpPr>
        <xdr:cNvPr id="444" name="CuadroTexto 5">
          <a:extLst>
            <a:ext uri="{FF2B5EF4-FFF2-40B4-BE49-F238E27FC236}">
              <a16:creationId xmlns:a16="http://schemas.microsoft.com/office/drawing/2014/main" id="{00000000-0008-0000-0000-0000BC010000}"/>
            </a:ext>
          </a:extLst>
        </xdr:cNvPr>
        <xdr:cNvSpPr txBox="1"/>
      </xdr:nvSpPr>
      <xdr:spPr>
        <a:xfrm>
          <a:off x="1914525"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45" name="CuadroTexto 6">
          <a:extLst>
            <a:ext uri="{FF2B5EF4-FFF2-40B4-BE49-F238E27FC236}">
              <a16:creationId xmlns:a16="http://schemas.microsoft.com/office/drawing/2014/main" id="{00000000-0008-0000-0000-0000BD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46" name="CuadroTexto 7">
          <a:extLst>
            <a:ext uri="{FF2B5EF4-FFF2-40B4-BE49-F238E27FC236}">
              <a16:creationId xmlns:a16="http://schemas.microsoft.com/office/drawing/2014/main" id="{00000000-0008-0000-0000-0000BE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47" name="CuadroTexto 8">
          <a:extLst>
            <a:ext uri="{FF2B5EF4-FFF2-40B4-BE49-F238E27FC236}">
              <a16:creationId xmlns:a16="http://schemas.microsoft.com/office/drawing/2014/main" id="{00000000-0008-0000-0000-0000BF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48" name="CuadroTexto 9">
          <a:extLst>
            <a:ext uri="{FF2B5EF4-FFF2-40B4-BE49-F238E27FC236}">
              <a16:creationId xmlns:a16="http://schemas.microsoft.com/office/drawing/2014/main" id="{00000000-0008-0000-0000-0000C0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49" name="CuadroTexto 10">
          <a:extLst>
            <a:ext uri="{FF2B5EF4-FFF2-40B4-BE49-F238E27FC236}">
              <a16:creationId xmlns:a16="http://schemas.microsoft.com/office/drawing/2014/main" id="{00000000-0008-0000-0000-0000C1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50" name="CuadroTexto 11">
          <a:extLst>
            <a:ext uri="{FF2B5EF4-FFF2-40B4-BE49-F238E27FC236}">
              <a16:creationId xmlns:a16="http://schemas.microsoft.com/office/drawing/2014/main" id="{00000000-0008-0000-0000-0000C2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51" name="CuadroTexto 12">
          <a:extLst>
            <a:ext uri="{FF2B5EF4-FFF2-40B4-BE49-F238E27FC236}">
              <a16:creationId xmlns:a16="http://schemas.microsoft.com/office/drawing/2014/main" id="{00000000-0008-0000-0000-0000C3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52" name="CuadroTexto 13">
          <a:extLst>
            <a:ext uri="{FF2B5EF4-FFF2-40B4-BE49-F238E27FC236}">
              <a16:creationId xmlns:a16="http://schemas.microsoft.com/office/drawing/2014/main" id="{00000000-0008-0000-0000-0000C4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53" name="CuadroTexto 14">
          <a:extLst>
            <a:ext uri="{FF2B5EF4-FFF2-40B4-BE49-F238E27FC236}">
              <a16:creationId xmlns:a16="http://schemas.microsoft.com/office/drawing/2014/main" id="{00000000-0008-0000-0000-0000C5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54" name="CuadroTexto 15">
          <a:extLst>
            <a:ext uri="{FF2B5EF4-FFF2-40B4-BE49-F238E27FC236}">
              <a16:creationId xmlns:a16="http://schemas.microsoft.com/office/drawing/2014/main" id="{00000000-0008-0000-0000-0000C6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55" name="CuadroTexto 16">
          <a:extLst>
            <a:ext uri="{FF2B5EF4-FFF2-40B4-BE49-F238E27FC236}">
              <a16:creationId xmlns:a16="http://schemas.microsoft.com/office/drawing/2014/main" id="{00000000-0008-0000-0000-0000C7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56" name="CuadroTexto 17">
          <a:extLst>
            <a:ext uri="{FF2B5EF4-FFF2-40B4-BE49-F238E27FC236}">
              <a16:creationId xmlns:a16="http://schemas.microsoft.com/office/drawing/2014/main" id="{00000000-0008-0000-0000-0000C8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57" name="CuadroTexto 18">
          <a:extLst>
            <a:ext uri="{FF2B5EF4-FFF2-40B4-BE49-F238E27FC236}">
              <a16:creationId xmlns:a16="http://schemas.microsoft.com/office/drawing/2014/main" id="{00000000-0008-0000-0000-0000C9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58" name="CuadroTexto 19">
          <a:extLst>
            <a:ext uri="{FF2B5EF4-FFF2-40B4-BE49-F238E27FC236}">
              <a16:creationId xmlns:a16="http://schemas.microsoft.com/office/drawing/2014/main" id="{00000000-0008-0000-0000-0000CA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59" name="CuadroTexto 20">
          <a:extLst>
            <a:ext uri="{FF2B5EF4-FFF2-40B4-BE49-F238E27FC236}">
              <a16:creationId xmlns:a16="http://schemas.microsoft.com/office/drawing/2014/main" id="{00000000-0008-0000-0000-0000CB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60" name="CuadroTexto 21">
          <a:extLst>
            <a:ext uri="{FF2B5EF4-FFF2-40B4-BE49-F238E27FC236}">
              <a16:creationId xmlns:a16="http://schemas.microsoft.com/office/drawing/2014/main" id="{00000000-0008-0000-0000-0000CC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61" name="CuadroTexto 22">
          <a:extLst>
            <a:ext uri="{FF2B5EF4-FFF2-40B4-BE49-F238E27FC236}">
              <a16:creationId xmlns:a16="http://schemas.microsoft.com/office/drawing/2014/main" id="{00000000-0008-0000-0000-0000CD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62" name="CuadroTexto 23">
          <a:extLst>
            <a:ext uri="{FF2B5EF4-FFF2-40B4-BE49-F238E27FC236}">
              <a16:creationId xmlns:a16="http://schemas.microsoft.com/office/drawing/2014/main" id="{00000000-0008-0000-0000-0000CE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63" name="CuadroTexto 24">
          <a:extLst>
            <a:ext uri="{FF2B5EF4-FFF2-40B4-BE49-F238E27FC236}">
              <a16:creationId xmlns:a16="http://schemas.microsoft.com/office/drawing/2014/main" id="{00000000-0008-0000-0000-0000CF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64" name="CuadroTexto 25">
          <a:extLst>
            <a:ext uri="{FF2B5EF4-FFF2-40B4-BE49-F238E27FC236}">
              <a16:creationId xmlns:a16="http://schemas.microsoft.com/office/drawing/2014/main" id="{00000000-0008-0000-0000-0000D0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65" name="CuadroTexto 26">
          <a:extLst>
            <a:ext uri="{FF2B5EF4-FFF2-40B4-BE49-F238E27FC236}">
              <a16:creationId xmlns:a16="http://schemas.microsoft.com/office/drawing/2014/main" id="{00000000-0008-0000-0000-0000D1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66" name="CuadroTexto 27">
          <a:extLst>
            <a:ext uri="{FF2B5EF4-FFF2-40B4-BE49-F238E27FC236}">
              <a16:creationId xmlns:a16="http://schemas.microsoft.com/office/drawing/2014/main" id="{00000000-0008-0000-0000-0000D2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67" name="CuadroTexto 28">
          <a:extLst>
            <a:ext uri="{FF2B5EF4-FFF2-40B4-BE49-F238E27FC236}">
              <a16:creationId xmlns:a16="http://schemas.microsoft.com/office/drawing/2014/main" id="{00000000-0008-0000-0000-0000D3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68" name="CuadroTexto 29">
          <a:extLst>
            <a:ext uri="{FF2B5EF4-FFF2-40B4-BE49-F238E27FC236}">
              <a16:creationId xmlns:a16="http://schemas.microsoft.com/office/drawing/2014/main" id="{00000000-0008-0000-0000-0000D4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69" name="CuadroTexto 30">
          <a:extLst>
            <a:ext uri="{FF2B5EF4-FFF2-40B4-BE49-F238E27FC236}">
              <a16:creationId xmlns:a16="http://schemas.microsoft.com/office/drawing/2014/main" id="{00000000-0008-0000-0000-0000D5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70" name="CuadroTexto 31">
          <a:extLst>
            <a:ext uri="{FF2B5EF4-FFF2-40B4-BE49-F238E27FC236}">
              <a16:creationId xmlns:a16="http://schemas.microsoft.com/office/drawing/2014/main" id="{00000000-0008-0000-0000-0000D6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71" name="CuadroTexto 32">
          <a:extLst>
            <a:ext uri="{FF2B5EF4-FFF2-40B4-BE49-F238E27FC236}">
              <a16:creationId xmlns:a16="http://schemas.microsoft.com/office/drawing/2014/main" id="{00000000-0008-0000-0000-0000D7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72" name="CuadroTexto 33">
          <a:extLst>
            <a:ext uri="{FF2B5EF4-FFF2-40B4-BE49-F238E27FC236}">
              <a16:creationId xmlns:a16="http://schemas.microsoft.com/office/drawing/2014/main" id="{00000000-0008-0000-0000-0000D8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73" name="CuadroTexto 34">
          <a:extLst>
            <a:ext uri="{FF2B5EF4-FFF2-40B4-BE49-F238E27FC236}">
              <a16:creationId xmlns:a16="http://schemas.microsoft.com/office/drawing/2014/main" id="{00000000-0008-0000-0000-0000D9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74" name="CuadroTexto 35">
          <a:extLst>
            <a:ext uri="{FF2B5EF4-FFF2-40B4-BE49-F238E27FC236}">
              <a16:creationId xmlns:a16="http://schemas.microsoft.com/office/drawing/2014/main" id="{00000000-0008-0000-0000-0000DA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75" name="CuadroTexto 36">
          <a:extLst>
            <a:ext uri="{FF2B5EF4-FFF2-40B4-BE49-F238E27FC236}">
              <a16:creationId xmlns:a16="http://schemas.microsoft.com/office/drawing/2014/main" id="{00000000-0008-0000-0000-0000DB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76" name="CuadroTexto 37">
          <a:extLst>
            <a:ext uri="{FF2B5EF4-FFF2-40B4-BE49-F238E27FC236}">
              <a16:creationId xmlns:a16="http://schemas.microsoft.com/office/drawing/2014/main" id="{00000000-0008-0000-0000-0000DC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77" name="CuadroTexto 38">
          <a:extLst>
            <a:ext uri="{FF2B5EF4-FFF2-40B4-BE49-F238E27FC236}">
              <a16:creationId xmlns:a16="http://schemas.microsoft.com/office/drawing/2014/main" id="{00000000-0008-0000-0000-0000DD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78" name="CuadroTexto 39">
          <a:extLst>
            <a:ext uri="{FF2B5EF4-FFF2-40B4-BE49-F238E27FC236}">
              <a16:creationId xmlns:a16="http://schemas.microsoft.com/office/drawing/2014/main" id="{00000000-0008-0000-0000-0000DE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79" name="CuadroTexto 40">
          <a:extLst>
            <a:ext uri="{FF2B5EF4-FFF2-40B4-BE49-F238E27FC236}">
              <a16:creationId xmlns:a16="http://schemas.microsoft.com/office/drawing/2014/main" id="{00000000-0008-0000-0000-0000DF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80" name="CuadroTexto 41">
          <a:extLst>
            <a:ext uri="{FF2B5EF4-FFF2-40B4-BE49-F238E27FC236}">
              <a16:creationId xmlns:a16="http://schemas.microsoft.com/office/drawing/2014/main" id="{00000000-0008-0000-0000-0000E0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81" name="CuadroTexto 42">
          <a:extLst>
            <a:ext uri="{FF2B5EF4-FFF2-40B4-BE49-F238E27FC236}">
              <a16:creationId xmlns:a16="http://schemas.microsoft.com/office/drawing/2014/main" id="{00000000-0008-0000-0000-0000E1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82" name="CuadroTexto 43">
          <a:extLst>
            <a:ext uri="{FF2B5EF4-FFF2-40B4-BE49-F238E27FC236}">
              <a16:creationId xmlns:a16="http://schemas.microsoft.com/office/drawing/2014/main" id="{00000000-0008-0000-0000-0000E2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83" name="CuadroTexto 44">
          <a:extLst>
            <a:ext uri="{FF2B5EF4-FFF2-40B4-BE49-F238E27FC236}">
              <a16:creationId xmlns:a16="http://schemas.microsoft.com/office/drawing/2014/main" id="{00000000-0008-0000-0000-0000E3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84" name="CuadroTexto 45">
          <a:extLst>
            <a:ext uri="{FF2B5EF4-FFF2-40B4-BE49-F238E27FC236}">
              <a16:creationId xmlns:a16="http://schemas.microsoft.com/office/drawing/2014/main" id="{00000000-0008-0000-0000-0000E4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85" name="CuadroTexto 46">
          <a:extLst>
            <a:ext uri="{FF2B5EF4-FFF2-40B4-BE49-F238E27FC236}">
              <a16:creationId xmlns:a16="http://schemas.microsoft.com/office/drawing/2014/main" id="{00000000-0008-0000-0000-0000E5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86" name="CuadroTexto 47">
          <a:extLst>
            <a:ext uri="{FF2B5EF4-FFF2-40B4-BE49-F238E27FC236}">
              <a16:creationId xmlns:a16="http://schemas.microsoft.com/office/drawing/2014/main" id="{00000000-0008-0000-0000-0000E6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87" name="CuadroTexto 48">
          <a:extLst>
            <a:ext uri="{FF2B5EF4-FFF2-40B4-BE49-F238E27FC236}">
              <a16:creationId xmlns:a16="http://schemas.microsoft.com/office/drawing/2014/main" id="{00000000-0008-0000-0000-0000E7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88" name="CuadroTexto 49">
          <a:extLst>
            <a:ext uri="{FF2B5EF4-FFF2-40B4-BE49-F238E27FC236}">
              <a16:creationId xmlns:a16="http://schemas.microsoft.com/office/drawing/2014/main" id="{00000000-0008-0000-0000-0000E8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89" name="CuadroTexto 50">
          <a:extLst>
            <a:ext uri="{FF2B5EF4-FFF2-40B4-BE49-F238E27FC236}">
              <a16:creationId xmlns:a16="http://schemas.microsoft.com/office/drawing/2014/main" id="{00000000-0008-0000-0000-0000E9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90" name="CuadroTexto 51">
          <a:extLst>
            <a:ext uri="{FF2B5EF4-FFF2-40B4-BE49-F238E27FC236}">
              <a16:creationId xmlns:a16="http://schemas.microsoft.com/office/drawing/2014/main" id="{00000000-0008-0000-0000-0000EA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91" name="CuadroTexto 52">
          <a:extLst>
            <a:ext uri="{FF2B5EF4-FFF2-40B4-BE49-F238E27FC236}">
              <a16:creationId xmlns:a16="http://schemas.microsoft.com/office/drawing/2014/main" id="{00000000-0008-0000-0000-0000EB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92" name="CuadroTexto 53">
          <a:extLst>
            <a:ext uri="{FF2B5EF4-FFF2-40B4-BE49-F238E27FC236}">
              <a16:creationId xmlns:a16="http://schemas.microsoft.com/office/drawing/2014/main" id="{00000000-0008-0000-0000-0000EC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93" name="CuadroTexto 54">
          <a:extLst>
            <a:ext uri="{FF2B5EF4-FFF2-40B4-BE49-F238E27FC236}">
              <a16:creationId xmlns:a16="http://schemas.microsoft.com/office/drawing/2014/main" id="{00000000-0008-0000-0000-0000ED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94" name="CuadroTexto 55">
          <a:extLst>
            <a:ext uri="{FF2B5EF4-FFF2-40B4-BE49-F238E27FC236}">
              <a16:creationId xmlns:a16="http://schemas.microsoft.com/office/drawing/2014/main" id="{00000000-0008-0000-0000-0000EE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95" name="CuadroTexto 56">
          <a:extLst>
            <a:ext uri="{FF2B5EF4-FFF2-40B4-BE49-F238E27FC236}">
              <a16:creationId xmlns:a16="http://schemas.microsoft.com/office/drawing/2014/main" id="{00000000-0008-0000-0000-0000EF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96" name="CuadroTexto 57">
          <a:extLst>
            <a:ext uri="{FF2B5EF4-FFF2-40B4-BE49-F238E27FC236}">
              <a16:creationId xmlns:a16="http://schemas.microsoft.com/office/drawing/2014/main" id="{00000000-0008-0000-0000-0000F0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97" name="CuadroTexto 58">
          <a:extLst>
            <a:ext uri="{FF2B5EF4-FFF2-40B4-BE49-F238E27FC236}">
              <a16:creationId xmlns:a16="http://schemas.microsoft.com/office/drawing/2014/main" id="{00000000-0008-0000-0000-0000F1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98" name="CuadroTexto 59">
          <a:extLst>
            <a:ext uri="{FF2B5EF4-FFF2-40B4-BE49-F238E27FC236}">
              <a16:creationId xmlns:a16="http://schemas.microsoft.com/office/drawing/2014/main" id="{00000000-0008-0000-0000-0000F2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499" name="CuadroTexto 60">
          <a:extLst>
            <a:ext uri="{FF2B5EF4-FFF2-40B4-BE49-F238E27FC236}">
              <a16:creationId xmlns:a16="http://schemas.microsoft.com/office/drawing/2014/main" id="{00000000-0008-0000-0000-0000F3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00" name="CuadroTexto 61">
          <a:extLst>
            <a:ext uri="{FF2B5EF4-FFF2-40B4-BE49-F238E27FC236}">
              <a16:creationId xmlns:a16="http://schemas.microsoft.com/office/drawing/2014/main" id="{00000000-0008-0000-0000-0000F4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01" name="CuadroTexto 62">
          <a:extLst>
            <a:ext uri="{FF2B5EF4-FFF2-40B4-BE49-F238E27FC236}">
              <a16:creationId xmlns:a16="http://schemas.microsoft.com/office/drawing/2014/main" id="{00000000-0008-0000-0000-0000F5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02" name="CuadroTexto 63">
          <a:extLst>
            <a:ext uri="{FF2B5EF4-FFF2-40B4-BE49-F238E27FC236}">
              <a16:creationId xmlns:a16="http://schemas.microsoft.com/office/drawing/2014/main" id="{00000000-0008-0000-0000-0000F6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03" name="CuadroTexto 64">
          <a:extLst>
            <a:ext uri="{FF2B5EF4-FFF2-40B4-BE49-F238E27FC236}">
              <a16:creationId xmlns:a16="http://schemas.microsoft.com/office/drawing/2014/main" id="{00000000-0008-0000-0000-0000F7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04" name="CuadroTexto 65">
          <a:extLst>
            <a:ext uri="{FF2B5EF4-FFF2-40B4-BE49-F238E27FC236}">
              <a16:creationId xmlns:a16="http://schemas.microsoft.com/office/drawing/2014/main" id="{00000000-0008-0000-0000-0000F8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05" name="CuadroTexto 66">
          <a:extLst>
            <a:ext uri="{FF2B5EF4-FFF2-40B4-BE49-F238E27FC236}">
              <a16:creationId xmlns:a16="http://schemas.microsoft.com/office/drawing/2014/main" id="{00000000-0008-0000-0000-0000F9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06" name="CuadroTexto 67">
          <a:extLst>
            <a:ext uri="{FF2B5EF4-FFF2-40B4-BE49-F238E27FC236}">
              <a16:creationId xmlns:a16="http://schemas.microsoft.com/office/drawing/2014/main" id="{00000000-0008-0000-0000-0000FA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07" name="CuadroTexto 68">
          <a:extLst>
            <a:ext uri="{FF2B5EF4-FFF2-40B4-BE49-F238E27FC236}">
              <a16:creationId xmlns:a16="http://schemas.microsoft.com/office/drawing/2014/main" id="{00000000-0008-0000-0000-0000FB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08" name="CuadroTexto 69">
          <a:extLst>
            <a:ext uri="{FF2B5EF4-FFF2-40B4-BE49-F238E27FC236}">
              <a16:creationId xmlns:a16="http://schemas.microsoft.com/office/drawing/2014/main" id="{00000000-0008-0000-0000-0000FC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09" name="CuadroTexto 70">
          <a:extLst>
            <a:ext uri="{FF2B5EF4-FFF2-40B4-BE49-F238E27FC236}">
              <a16:creationId xmlns:a16="http://schemas.microsoft.com/office/drawing/2014/main" id="{00000000-0008-0000-0000-0000FD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10" name="CuadroTexto 71">
          <a:extLst>
            <a:ext uri="{FF2B5EF4-FFF2-40B4-BE49-F238E27FC236}">
              <a16:creationId xmlns:a16="http://schemas.microsoft.com/office/drawing/2014/main" id="{00000000-0008-0000-0000-0000FE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11" name="CuadroTexto 72">
          <a:extLst>
            <a:ext uri="{FF2B5EF4-FFF2-40B4-BE49-F238E27FC236}">
              <a16:creationId xmlns:a16="http://schemas.microsoft.com/office/drawing/2014/main" id="{00000000-0008-0000-0000-0000FF01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12" name="CuadroTexto 73">
          <a:extLst>
            <a:ext uri="{FF2B5EF4-FFF2-40B4-BE49-F238E27FC236}">
              <a16:creationId xmlns:a16="http://schemas.microsoft.com/office/drawing/2014/main" id="{00000000-0008-0000-0000-000000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13" name="CuadroTexto 74">
          <a:extLst>
            <a:ext uri="{FF2B5EF4-FFF2-40B4-BE49-F238E27FC236}">
              <a16:creationId xmlns:a16="http://schemas.microsoft.com/office/drawing/2014/main" id="{00000000-0008-0000-0000-000001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14" name="CuadroTexto 75">
          <a:extLst>
            <a:ext uri="{FF2B5EF4-FFF2-40B4-BE49-F238E27FC236}">
              <a16:creationId xmlns:a16="http://schemas.microsoft.com/office/drawing/2014/main" id="{00000000-0008-0000-0000-000002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15" name="CuadroTexto 76">
          <a:extLst>
            <a:ext uri="{FF2B5EF4-FFF2-40B4-BE49-F238E27FC236}">
              <a16:creationId xmlns:a16="http://schemas.microsoft.com/office/drawing/2014/main" id="{00000000-0008-0000-0000-000003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16" name="CuadroTexto 77">
          <a:extLst>
            <a:ext uri="{FF2B5EF4-FFF2-40B4-BE49-F238E27FC236}">
              <a16:creationId xmlns:a16="http://schemas.microsoft.com/office/drawing/2014/main" id="{00000000-0008-0000-0000-000004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17" name="CuadroTexto 78">
          <a:extLst>
            <a:ext uri="{FF2B5EF4-FFF2-40B4-BE49-F238E27FC236}">
              <a16:creationId xmlns:a16="http://schemas.microsoft.com/office/drawing/2014/main" id="{00000000-0008-0000-0000-000005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18" name="CuadroTexto 79">
          <a:extLst>
            <a:ext uri="{FF2B5EF4-FFF2-40B4-BE49-F238E27FC236}">
              <a16:creationId xmlns:a16="http://schemas.microsoft.com/office/drawing/2014/main" id="{00000000-0008-0000-0000-000006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19" name="CuadroTexto 80">
          <a:extLst>
            <a:ext uri="{FF2B5EF4-FFF2-40B4-BE49-F238E27FC236}">
              <a16:creationId xmlns:a16="http://schemas.microsoft.com/office/drawing/2014/main" id="{00000000-0008-0000-0000-000007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20" name="CuadroTexto 81">
          <a:extLst>
            <a:ext uri="{FF2B5EF4-FFF2-40B4-BE49-F238E27FC236}">
              <a16:creationId xmlns:a16="http://schemas.microsoft.com/office/drawing/2014/main" id="{00000000-0008-0000-0000-000008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21" name="CuadroTexto 82">
          <a:extLst>
            <a:ext uri="{FF2B5EF4-FFF2-40B4-BE49-F238E27FC236}">
              <a16:creationId xmlns:a16="http://schemas.microsoft.com/office/drawing/2014/main" id="{00000000-0008-0000-0000-000009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22" name="CuadroTexto 83">
          <a:extLst>
            <a:ext uri="{FF2B5EF4-FFF2-40B4-BE49-F238E27FC236}">
              <a16:creationId xmlns:a16="http://schemas.microsoft.com/office/drawing/2014/main" id="{00000000-0008-0000-0000-00000A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23" name="CuadroTexto 84">
          <a:extLst>
            <a:ext uri="{FF2B5EF4-FFF2-40B4-BE49-F238E27FC236}">
              <a16:creationId xmlns:a16="http://schemas.microsoft.com/office/drawing/2014/main" id="{00000000-0008-0000-0000-00000B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24" name="CuadroTexto 85">
          <a:extLst>
            <a:ext uri="{FF2B5EF4-FFF2-40B4-BE49-F238E27FC236}">
              <a16:creationId xmlns:a16="http://schemas.microsoft.com/office/drawing/2014/main" id="{00000000-0008-0000-0000-00000C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25" name="CuadroTexto 86">
          <a:extLst>
            <a:ext uri="{FF2B5EF4-FFF2-40B4-BE49-F238E27FC236}">
              <a16:creationId xmlns:a16="http://schemas.microsoft.com/office/drawing/2014/main" id="{00000000-0008-0000-0000-00000D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26" name="CuadroTexto 87">
          <a:extLst>
            <a:ext uri="{FF2B5EF4-FFF2-40B4-BE49-F238E27FC236}">
              <a16:creationId xmlns:a16="http://schemas.microsoft.com/office/drawing/2014/main" id="{00000000-0008-0000-0000-00000E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27" name="CuadroTexto 88">
          <a:extLst>
            <a:ext uri="{FF2B5EF4-FFF2-40B4-BE49-F238E27FC236}">
              <a16:creationId xmlns:a16="http://schemas.microsoft.com/office/drawing/2014/main" id="{00000000-0008-0000-0000-00000F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28" name="CuadroTexto 89">
          <a:extLst>
            <a:ext uri="{FF2B5EF4-FFF2-40B4-BE49-F238E27FC236}">
              <a16:creationId xmlns:a16="http://schemas.microsoft.com/office/drawing/2014/main" id="{00000000-0008-0000-0000-000010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29" name="CuadroTexto 90">
          <a:extLst>
            <a:ext uri="{FF2B5EF4-FFF2-40B4-BE49-F238E27FC236}">
              <a16:creationId xmlns:a16="http://schemas.microsoft.com/office/drawing/2014/main" id="{00000000-0008-0000-0000-000011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30" name="CuadroTexto 91">
          <a:extLst>
            <a:ext uri="{FF2B5EF4-FFF2-40B4-BE49-F238E27FC236}">
              <a16:creationId xmlns:a16="http://schemas.microsoft.com/office/drawing/2014/main" id="{00000000-0008-0000-0000-000012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31" name="CuadroTexto 92">
          <a:extLst>
            <a:ext uri="{FF2B5EF4-FFF2-40B4-BE49-F238E27FC236}">
              <a16:creationId xmlns:a16="http://schemas.microsoft.com/office/drawing/2014/main" id="{00000000-0008-0000-0000-000013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32" name="CuadroTexto 93">
          <a:extLst>
            <a:ext uri="{FF2B5EF4-FFF2-40B4-BE49-F238E27FC236}">
              <a16:creationId xmlns:a16="http://schemas.microsoft.com/office/drawing/2014/main" id="{00000000-0008-0000-0000-000014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33" name="CuadroTexto 94">
          <a:extLst>
            <a:ext uri="{FF2B5EF4-FFF2-40B4-BE49-F238E27FC236}">
              <a16:creationId xmlns:a16="http://schemas.microsoft.com/office/drawing/2014/main" id="{00000000-0008-0000-0000-000015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34" name="CuadroTexto 95">
          <a:extLst>
            <a:ext uri="{FF2B5EF4-FFF2-40B4-BE49-F238E27FC236}">
              <a16:creationId xmlns:a16="http://schemas.microsoft.com/office/drawing/2014/main" id="{00000000-0008-0000-0000-000016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35" name="CuadroTexto 96">
          <a:extLst>
            <a:ext uri="{FF2B5EF4-FFF2-40B4-BE49-F238E27FC236}">
              <a16:creationId xmlns:a16="http://schemas.microsoft.com/office/drawing/2014/main" id="{00000000-0008-0000-0000-000017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36" name="CuadroTexto 97">
          <a:extLst>
            <a:ext uri="{FF2B5EF4-FFF2-40B4-BE49-F238E27FC236}">
              <a16:creationId xmlns:a16="http://schemas.microsoft.com/office/drawing/2014/main" id="{00000000-0008-0000-0000-000018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37" name="CuadroTexto 98">
          <a:extLst>
            <a:ext uri="{FF2B5EF4-FFF2-40B4-BE49-F238E27FC236}">
              <a16:creationId xmlns:a16="http://schemas.microsoft.com/office/drawing/2014/main" id="{00000000-0008-0000-0000-000019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38" name="CuadroTexto 99">
          <a:extLst>
            <a:ext uri="{FF2B5EF4-FFF2-40B4-BE49-F238E27FC236}">
              <a16:creationId xmlns:a16="http://schemas.microsoft.com/office/drawing/2014/main" id="{00000000-0008-0000-0000-00001A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39" name="CuadroTexto 100">
          <a:extLst>
            <a:ext uri="{FF2B5EF4-FFF2-40B4-BE49-F238E27FC236}">
              <a16:creationId xmlns:a16="http://schemas.microsoft.com/office/drawing/2014/main" id="{00000000-0008-0000-0000-00001B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40" name="CuadroTexto 101">
          <a:extLst>
            <a:ext uri="{FF2B5EF4-FFF2-40B4-BE49-F238E27FC236}">
              <a16:creationId xmlns:a16="http://schemas.microsoft.com/office/drawing/2014/main" id="{00000000-0008-0000-0000-00001C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41" name="CuadroTexto 102">
          <a:extLst>
            <a:ext uri="{FF2B5EF4-FFF2-40B4-BE49-F238E27FC236}">
              <a16:creationId xmlns:a16="http://schemas.microsoft.com/office/drawing/2014/main" id="{00000000-0008-0000-0000-00001D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42" name="CuadroTexto 103">
          <a:extLst>
            <a:ext uri="{FF2B5EF4-FFF2-40B4-BE49-F238E27FC236}">
              <a16:creationId xmlns:a16="http://schemas.microsoft.com/office/drawing/2014/main" id="{00000000-0008-0000-0000-00001E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43" name="CuadroTexto 104">
          <a:extLst>
            <a:ext uri="{FF2B5EF4-FFF2-40B4-BE49-F238E27FC236}">
              <a16:creationId xmlns:a16="http://schemas.microsoft.com/office/drawing/2014/main" id="{00000000-0008-0000-0000-00001F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44" name="CuadroTexto 105">
          <a:extLst>
            <a:ext uri="{FF2B5EF4-FFF2-40B4-BE49-F238E27FC236}">
              <a16:creationId xmlns:a16="http://schemas.microsoft.com/office/drawing/2014/main" id="{00000000-0008-0000-0000-000020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45" name="CuadroTexto 106">
          <a:extLst>
            <a:ext uri="{FF2B5EF4-FFF2-40B4-BE49-F238E27FC236}">
              <a16:creationId xmlns:a16="http://schemas.microsoft.com/office/drawing/2014/main" id="{00000000-0008-0000-0000-000021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46" name="CuadroTexto 107">
          <a:extLst>
            <a:ext uri="{FF2B5EF4-FFF2-40B4-BE49-F238E27FC236}">
              <a16:creationId xmlns:a16="http://schemas.microsoft.com/office/drawing/2014/main" id="{00000000-0008-0000-0000-000022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47" name="CuadroTexto 108">
          <a:extLst>
            <a:ext uri="{FF2B5EF4-FFF2-40B4-BE49-F238E27FC236}">
              <a16:creationId xmlns:a16="http://schemas.microsoft.com/office/drawing/2014/main" id="{00000000-0008-0000-0000-000023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48" name="CuadroTexto 109">
          <a:extLst>
            <a:ext uri="{FF2B5EF4-FFF2-40B4-BE49-F238E27FC236}">
              <a16:creationId xmlns:a16="http://schemas.microsoft.com/office/drawing/2014/main" id="{00000000-0008-0000-0000-000024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110</xdr:row>
      <xdr:rowOff>0</xdr:rowOff>
    </xdr:from>
    <xdr:to>
      <xdr:col>0</xdr:col>
      <xdr:colOff>184731</xdr:colOff>
      <xdr:row>111</xdr:row>
      <xdr:rowOff>637523</xdr:rowOff>
    </xdr:to>
    <xdr:sp macro="" textlink="">
      <xdr:nvSpPr>
        <xdr:cNvPr id="549" name="CuadroTexto 110">
          <a:extLst>
            <a:ext uri="{FF2B5EF4-FFF2-40B4-BE49-F238E27FC236}">
              <a16:creationId xmlns:a16="http://schemas.microsoft.com/office/drawing/2014/main" id="{00000000-0008-0000-0000-000025020000}"/>
            </a:ext>
          </a:extLst>
        </xdr:cNvPr>
        <xdr:cNvSpPr txBox="1"/>
      </xdr:nvSpPr>
      <xdr:spPr>
        <a:xfrm>
          <a:off x="0" y="586073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110</xdr:row>
      <xdr:rowOff>0</xdr:rowOff>
    </xdr:from>
    <xdr:to>
      <xdr:col>2</xdr:col>
      <xdr:colOff>184731</xdr:colOff>
      <xdr:row>112</xdr:row>
      <xdr:rowOff>114096</xdr:rowOff>
    </xdr:to>
    <xdr:sp macro="" textlink="">
      <xdr:nvSpPr>
        <xdr:cNvPr id="550" name="CuadroTexto 111">
          <a:extLst>
            <a:ext uri="{FF2B5EF4-FFF2-40B4-BE49-F238E27FC236}">
              <a16:creationId xmlns:a16="http://schemas.microsoft.com/office/drawing/2014/main" id="{00000000-0008-0000-0000-000026020000}"/>
            </a:ext>
          </a:extLst>
        </xdr:cNvPr>
        <xdr:cNvSpPr txBox="1"/>
      </xdr:nvSpPr>
      <xdr:spPr>
        <a:xfrm>
          <a:off x="2286000" y="58607325"/>
          <a:ext cx="184731" cy="6760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51" name="CuadroTexto 2">
          <a:extLst>
            <a:ext uri="{FF2B5EF4-FFF2-40B4-BE49-F238E27FC236}">
              <a16:creationId xmlns:a16="http://schemas.microsoft.com/office/drawing/2014/main" id="{00000000-0008-0000-0000-000027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92</xdr:row>
      <xdr:rowOff>9525</xdr:rowOff>
    </xdr:from>
    <xdr:to>
      <xdr:col>1</xdr:col>
      <xdr:colOff>575256</xdr:colOff>
      <xdr:row>92</xdr:row>
      <xdr:rowOff>1255160</xdr:rowOff>
    </xdr:to>
    <xdr:sp macro="" textlink="">
      <xdr:nvSpPr>
        <xdr:cNvPr id="552" name="CuadroTexto 3">
          <a:extLst>
            <a:ext uri="{FF2B5EF4-FFF2-40B4-BE49-F238E27FC236}">
              <a16:creationId xmlns:a16="http://schemas.microsoft.com/office/drawing/2014/main" id="{00000000-0008-0000-0000-000028020000}"/>
            </a:ext>
          </a:extLst>
        </xdr:cNvPr>
        <xdr:cNvSpPr txBox="1"/>
      </xdr:nvSpPr>
      <xdr:spPr>
        <a:xfrm>
          <a:off x="1914525" y="5090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92</xdr:row>
      <xdr:rowOff>9525</xdr:rowOff>
    </xdr:from>
    <xdr:to>
      <xdr:col>1</xdr:col>
      <xdr:colOff>575256</xdr:colOff>
      <xdr:row>92</xdr:row>
      <xdr:rowOff>1255160</xdr:rowOff>
    </xdr:to>
    <xdr:sp macro="" textlink="">
      <xdr:nvSpPr>
        <xdr:cNvPr id="553" name="CuadroTexto 4">
          <a:extLst>
            <a:ext uri="{FF2B5EF4-FFF2-40B4-BE49-F238E27FC236}">
              <a16:creationId xmlns:a16="http://schemas.microsoft.com/office/drawing/2014/main" id="{00000000-0008-0000-0000-000029020000}"/>
            </a:ext>
          </a:extLst>
        </xdr:cNvPr>
        <xdr:cNvSpPr txBox="1"/>
      </xdr:nvSpPr>
      <xdr:spPr>
        <a:xfrm>
          <a:off x="1914525" y="5090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92</xdr:row>
      <xdr:rowOff>9525</xdr:rowOff>
    </xdr:from>
    <xdr:to>
      <xdr:col>1</xdr:col>
      <xdr:colOff>575256</xdr:colOff>
      <xdr:row>92</xdr:row>
      <xdr:rowOff>1255160</xdr:rowOff>
    </xdr:to>
    <xdr:sp macro="" textlink="">
      <xdr:nvSpPr>
        <xdr:cNvPr id="554" name="CuadroTexto 5">
          <a:extLst>
            <a:ext uri="{FF2B5EF4-FFF2-40B4-BE49-F238E27FC236}">
              <a16:creationId xmlns:a16="http://schemas.microsoft.com/office/drawing/2014/main" id="{00000000-0008-0000-0000-00002A020000}"/>
            </a:ext>
          </a:extLst>
        </xdr:cNvPr>
        <xdr:cNvSpPr txBox="1"/>
      </xdr:nvSpPr>
      <xdr:spPr>
        <a:xfrm>
          <a:off x="1914525" y="5090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55" name="CuadroTexto 6">
          <a:extLst>
            <a:ext uri="{FF2B5EF4-FFF2-40B4-BE49-F238E27FC236}">
              <a16:creationId xmlns:a16="http://schemas.microsoft.com/office/drawing/2014/main" id="{00000000-0008-0000-0000-00002B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56" name="CuadroTexto 7">
          <a:extLst>
            <a:ext uri="{FF2B5EF4-FFF2-40B4-BE49-F238E27FC236}">
              <a16:creationId xmlns:a16="http://schemas.microsoft.com/office/drawing/2014/main" id="{00000000-0008-0000-0000-00002C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57" name="CuadroTexto 8">
          <a:extLst>
            <a:ext uri="{FF2B5EF4-FFF2-40B4-BE49-F238E27FC236}">
              <a16:creationId xmlns:a16="http://schemas.microsoft.com/office/drawing/2014/main" id="{00000000-0008-0000-0000-00002D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58" name="CuadroTexto 9">
          <a:extLst>
            <a:ext uri="{FF2B5EF4-FFF2-40B4-BE49-F238E27FC236}">
              <a16:creationId xmlns:a16="http://schemas.microsoft.com/office/drawing/2014/main" id="{00000000-0008-0000-0000-00002E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59" name="CuadroTexto 10">
          <a:extLst>
            <a:ext uri="{FF2B5EF4-FFF2-40B4-BE49-F238E27FC236}">
              <a16:creationId xmlns:a16="http://schemas.microsoft.com/office/drawing/2014/main" id="{00000000-0008-0000-0000-00002F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60" name="CuadroTexto 11">
          <a:extLst>
            <a:ext uri="{FF2B5EF4-FFF2-40B4-BE49-F238E27FC236}">
              <a16:creationId xmlns:a16="http://schemas.microsoft.com/office/drawing/2014/main" id="{00000000-0008-0000-0000-000030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61" name="CuadroTexto 12">
          <a:extLst>
            <a:ext uri="{FF2B5EF4-FFF2-40B4-BE49-F238E27FC236}">
              <a16:creationId xmlns:a16="http://schemas.microsoft.com/office/drawing/2014/main" id="{00000000-0008-0000-0000-000031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62" name="CuadroTexto 13">
          <a:extLst>
            <a:ext uri="{FF2B5EF4-FFF2-40B4-BE49-F238E27FC236}">
              <a16:creationId xmlns:a16="http://schemas.microsoft.com/office/drawing/2014/main" id="{00000000-0008-0000-0000-000032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63" name="CuadroTexto 14">
          <a:extLst>
            <a:ext uri="{FF2B5EF4-FFF2-40B4-BE49-F238E27FC236}">
              <a16:creationId xmlns:a16="http://schemas.microsoft.com/office/drawing/2014/main" id="{00000000-0008-0000-0000-000033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64" name="CuadroTexto 15">
          <a:extLst>
            <a:ext uri="{FF2B5EF4-FFF2-40B4-BE49-F238E27FC236}">
              <a16:creationId xmlns:a16="http://schemas.microsoft.com/office/drawing/2014/main" id="{00000000-0008-0000-0000-000034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65" name="CuadroTexto 16">
          <a:extLst>
            <a:ext uri="{FF2B5EF4-FFF2-40B4-BE49-F238E27FC236}">
              <a16:creationId xmlns:a16="http://schemas.microsoft.com/office/drawing/2014/main" id="{00000000-0008-0000-0000-000035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66" name="CuadroTexto 17">
          <a:extLst>
            <a:ext uri="{FF2B5EF4-FFF2-40B4-BE49-F238E27FC236}">
              <a16:creationId xmlns:a16="http://schemas.microsoft.com/office/drawing/2014/main" id="{00000000-0008-0000-0000-000036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67" name="CuadroTexto 18">
          <a:extLst>
            <a:ext uri="{FF2B5EF4-FFF2-40B4-BE49-F238E27FC236}">
              <a16:creationId xmlns:a16="http://schemas.microsoft.com/office/drawing/2014/main" id="{00000000-0008-0000-0000-000037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68" name="CuadroTexto 19">
          <a:extLst>
            <a:ext uri="{FF2B5EF4-FFF2-40B4-BE49-F238E27FC236}">
              <a16:creationId xmlns:a16="http://schemas.microsoft.com/office/drawing/2014/main" id="{00000000-0008-0000-0000-000038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69" name="CuadroTexto 20">
          <a:extLst>
            <a:ext uri="{FF2B5EF4-FFF2-40B4-BE49-F238E27FC236}">
              <a16:creationId xmlns:a16="http://schemas.microsoft.com/office/drawing/2014/main" id="{00000000-0008-0000-0000-000039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70" name="CuadroTexto 21">
          <a:extLst>
            <a:ext uri="{FF2B5EF4-FFF2-40B4-BE49-F238E27FC236}">
              <a16:creationId xmlns:a16="http://schemas.microsoft.com/office/drawing/2014/main" id="{00000000-0008-0000-0000-00003A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71" name="CuadroTexto 22">
          <a:extLst>
            <a:ext uri="{FF2B5EF4-FFF2-40B4-BE49-F238E27FC236}">
              <a16:creationId xmlns:a16="http://schemas.microsoft.com/office/drawing/2014/main" id="{00000000-0008-0000-0000-00003B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72" name="CuadroTexto 23">
          <a:extLst>
            <a:ext uri="{FF2B5EF4-FFF2-40B4-BE49-F238E27FC236}">
              <a16:creationId xmlns:a16="http://schemas.microsoft.com/office/drawing/2014/main" id="{00000000-0008-0000-0000-00003C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73" name="CuadroTexto 24">
          <a:extLst>
            <a:ext uri="{FF2B5EF4-FFF2-40B4-BE49-F238E27FC236}">
              <a16:creationId xmlns:a16="http://schemas.microsoft.com/office/drawing/2014/main" id="{00000000-0008-0000-0000-00003D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74" name="CuadroTexto 25">
          <a:extLst>
            <a:ext uri="{FF2B5EF4-FFF2-40B4-BE49-F238E27FC236}">
              <a16:creationId xmlns:a16="http://schemas.microsoft.com/office/drawing/2014/main" id="{00000000-0008-0000-0000-00003E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75" name="CuadroTexto 26">
          <a:extLst>
            <a:ext uri="{FF2B5EF4-FFF2-40B4-BE49-F238E27FC236}">
              <a16:creationId xmlns:a16="http://schemas.microsoft.com/office/drawing/2014/main" id="{00000000-0008-0000-0000-00003F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76" name="CuadroTexto 27">
          <a:extLst>
            <a:ext uri="{FF2B5EF4-FFF2-40B4-BE49-F238E27FC236}">
              <a16:creationId xmlns:a16="http://schemas.microsoft.com/office/drawing/2014/main" id="{00000000-0008-0000-0000-000040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77" name="CuadroTexto 28">
          <a:extLst>
            <a:ext uri="{FF2B5EF4-FFF2-40B4-BE49-F238E27FC236}">
              <a16:creationId xmlns:a16="http://schemas.microsoft.com/office/drawing/2014/main" id="{00000000-0008-0000-0000-000041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78" name="CuadroTexto 29">
          <a:extLst>
            <a:ext uri="{FF2B5EF4-FFF2-40B4-BE49-F238E27FC236}">
              <a16:creationId xmlns:a16="http://schemas.microsoft.com/office/drawing/2014/main" id="{00000000-0008-0000-0000-000042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79" name="CuadroTexto 30">
          <a:extLst>
            <a:ext uri="{FF2B5EF4-FFF2-40B4-BE49-F238E27FC236}">
              <a16:creationId xmlns:a16="http://schemas.microsoft.com/office/drawing/2014/main" id="{00000000-0008-0000-0000-000043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80" name="CuadroTexto 31">
          <a:extLst>
            <a:ext uri="{FF2B5EF4-FFF2-40B4-BE49-F238E27FC236}">
              <a16:creationId xmlns:a16="http://schemas.microsoft.com/office/drawing/2014/main" id="{00000000-0008-0000-0000-000044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81" name="CuadroTexto 32">
          <a:extLst>
            <a:ext uri="{FF2B5EF4-FFF2-40B4-BE49-F238E27FC236}">
              <a16:creationId xmlns:a16="http://schemas.microsoft.com/office/drawing/2014/main" id="{00000000-0008-0000-0000-000045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82" name="CuadroTexto 33">
          <a:extLst>
            <a:ext uri="{FF2B5EF4-FFF2-40B4-BE49-F238E27FC236}">
              <a16:creationId xmlns:a16="http://schemas.microsoft.com/office/drawing/2014/main" id="{00000000-0008-0000-0000-000046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83" name="CuadroTexto 34">
          <a:extLst>
            <a:ext uri="{FF2B5EF4-FFF2-40B4-BE49-F238E27FC236}">
              <a16:creationId xmlns:a16="http://schemas.microsoft.com/office/drawing/2014/main" id="{00000000-0008-0000-0000-000047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84" name="CuadroTexto 35">
          <a:extLst>
            <a:ext uri="{FF2B5EF4-FFF2-40B4-BE49-F238E27FC236}">
              <a16:creationId xmlns:a16="http://schemas.microsoft.com/office/drawing/2014/main" id="{00000000-0008-0000-0000-000048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85" name="CuadroTexto 36">
          <a:extLst>
            <a:ext uri="{FF2B5EF4-FFF2-40B4-BE49-F238E27FC236}">
              <a16:creationId xmlns:a16="http://schemas.microsoft.com/office/drawing/2014/main" id="{00000000-0008-0000-0000-000049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86" name="CuadroTexto 37">
          <a:extLst>
            <a:ext uri="{FF2B5EF4-FFF2-40B4-BE49-F238E27FC236}">
              <a16:creationId xmlns:a16="http://schemas.microsoft.com/office/drawing/2014/main" id="{00000000-0008-0000-0000-00004A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87" name="CuadroTexto 38">
          <a:extLst>
            <a:ext uri="{FF2B5EF4-FFF2-40B4-BE49-F238E27FC236}">
              <a16:creationId xmlns:a16="http://schemas.microsoft.com/office/drawing/2014/main" id="{00000000-0008-0000-0000-00004B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88" name="CuadroTexto 39">
          <a:extLst>
            <a:ext uri="{FF2B5EF4-FFF2-40B4-BE49-F238E27FC236}">
              <a16:creationId xmlns:a16="http://schemas.microsoft.com/office/drawing/2014/main" id="{00000000-0008-0000-0000-00004C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89" name="CuadroTexto 40">
          <a:extLst>
            <a:ext uri="{FF2B5EF4-FFF2-40B4-BE49-F238E27FC236}">
              <a16:creationId xmlns:a16="http://schemas.microsoft.com/office/drawing/2014/main" id="{00000000-0008-0000-0000-00004D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90" name="CuadroTexto 41">
          <a:extLst>
            <a:ext uri="{FF2B5EF4-FFF2-40B4-BE49-F238E27FC236}">
              <a16:creationId xmlns:a16="http://schemas.microsoft.com/office/drawing/2014/main" id="{00000000-0008-0000-0000-00004E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91" name="CuadroTexto 42">
          <a:extLst>
            <a:ext uri="{FF2B5EF4-FFF2-40B4-BE49-F238E27FC236}">
              <a16:creationId xmlns:a16="http://schemas.microsoft.com/office/drawing/2014/main" id="{00000000-0008-0000-0000-00004F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92" name="CuadroTexto 43">
          <a:extLst>
            <a:ext uri="{FF2B5EF4-FFF2-40B4-BE49-F238E27FC236}">
              <a16:creationId xmlns:a16="http://schemas.microsoft.com/office/drawing/2014/main" id="{00000000-0008-0000-0000-000050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93" name="CuadroTexto 44">
          <a:extLst>
            <a:ext uri="{FF2B5EF4-FFF2-40B4-BE49-F238E27FC236}">
              <a16:creationId xmlns:a16="http://schemas.microsoft.com/office/drawing/2014/main" id="{00000000-0008-0000-0000-000051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94" name="CuadroTexto 45">
          <a:extLst>
            <a:ext uri="{FF2B5EF4-FFF2-40B4-BE49-F238E27FC236}">
              <a16:creationId xmlns:a16="http://schemas.microsoft.com/office/drawing/2014/main" id="{00000000-0008-0000-0000-000052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95" name="CuadroTexto 46">
          <a:extLst>
            <a:ext uri="{FF2B5EF4-FFF2-40B4-BE49-F238E27FC236}">
              <a16:creationId xmlns:a16="http://schemas.microsoft.com/office/drawing/2014/main" id="{00000000-0008-0000-0000-000053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96" name="CuadroTexto 47">
          <a:extLst>
            <a:ext uri="{FF2B5EF4-FFF2-40B4-BE49-F238E27FC236}">
              <a16:creationId xmlns:a16="http://schemas.microsoft.com/office/drawing/2014/main" id="{00000000-0008-0000-0000-000054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97" name="CuadroTexto 48">
          <a:extLst>
            <a:ext uri="{FF2B5EF4-FFF2-40B4-BE49-F238E27FC236}">
              <a16:creationId xmlns:a16="http://schemas.microsoft.com/office/drawing/2014/main" id="{00000000-0008-0000-0000-000055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98" name="CuadroTexto 49">
          <a:extLst>
            <a:ext uri="{FF2B5EF4-FFF2-40B4-BE49-F238E27FC236}">
              <a16:creationId xmlns:a16="http://schemas.microsoft.com/office/drawing/2014/main" id="{00000000-0008-0000-0000-000056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599" name="CuadroTexto 50">
          <a:extLst>
            <a:ext uri="{FF2B5EF4-FFF2-40B4-BE49-F238E27FC236}">
              <a16:creationId xmlns:a16="http://schemas.microsoft.com/office/drawing/2014/main" id="{00000000-0008-0000-0000-000057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00" name="CuadroTexto 51">
          <a:extLst>
            <a:ext uri="{FF2B5EF4-FFF2-40B4-BE49-F238E27FC236}">
              <a16:creationId xmlns:a16="http://schemas.microsoft.com/office/drawing/2014/main" id="{00000000-0008-0000-0000-000058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01" name="CuadroTexto 52">
          <a:extLst>
            <a:ext uri="{FF2B5EF4-FFF2-40B4-BE49-F238E27FC236}">
              <a16:creationId xmlns:a16="http://schemas.microsoft.com/office/drawing/2014/main" id="{00000000-0008-0000-0000-000059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02" name="CuadroTexto 53">
          <a:extLst>
            <a:ext uri="{FF2B5EF4-FFF2-40B4-BE49-F238E27FC236}">
              <a16:creationId xmlns:a16="http://schemas.microsoft.com/office/drawing/2014/main" id="{00000000-0008-0000-0000-00005A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03" name="CuadroTexto 54">
          <a:extLst>
            <a:ext uri="{FF2B5EF4-FFF2-40B4-BE49-F238E27FC236}">
              <a16:creationId xmlns:a16="http://schemas.microsoft.com/office/drawing/2014/main" id="{00000000-0008-0000-0000-00005B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04" name="CuadroTexto 55">
          <a:extLst>
            <a:ext uri="{FF2B5EF4-FFF2-40B4-BE49-F238E27FC236}">
              <a16:creationId xmlns:a16="http://schemas.microsoft.com/office/drawing/2014/main" id="{00000000-0008-0000-0000-00005C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05" name="CuadroTexto 56">
          <a:extLst>
            <a:ext uri="{FF2B5EF4-FFF2-40B4-BE49-F238E27FC236}">
              <a16:creationId xmlns:a16="http://schemas.microsoft.com/office/drawing/2014/main" id="{00000000-0008-0000-0000-00005D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06" name="CuadroTexto 57">
          <a:extLst>
            <a:ext uri="{FF2B5EF4-FFF2-40B4-BE49-F238E27FC236}">
              <a16:creationId xmlns:a16="http://schemas.microsoft.com/office/drawing/2014/main" id="{00000000-0008-0000-0000-00005E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07" name="CuadroTexto 58">
          <a:extLst>
            <a:ext uri="{FF2B5EF4-FFF2-40B4-BE49-F238E27FC236}">
              <a16:creationId xmlns:a16="http://schemas.microsoft.com/office/drawing/2014/main" id="{00000000-0008-0000-0000-00005F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08" name="CuadroTexto 59">
          <a:extLst>
            <a:ext uri="{FF2B5EF4-FFF2-40B4-BE49-F238E27FC236}">
              <a16:creationId xmlns:a16="http://schemas.microsoft.com/office/drawing/2014/main" id="{00000000-0008-0000-0000-000060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09" name="CuadroTexto 60">
          <a:extLst>
            <a:ext uri="{FF2B5EF4-FFF2-40B4-BE49-F238E27FC236}">
              <a16:creationId xmlns:a16="http://schemas.microsoft.com/office/drawing/2014/main" id="{00000000-0008-0000-0000-000061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10" name="CuadroTexto 61">
          <a:extLst>
            <a:ext uri="{FF2B5EF4-FFF2-40B4-BE49-F238E27FC236}">
              <a16:creationId xmlns:a16="http://schemas.microsoft.com/office/drawing/2014/main" id="{00000000-0008-0000-0000-000062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11" name="CuadroTexto 62">
          <a:extLst>
            <a:ext uri="{FF2B5EF4-FFF2-40B4-BE49-F238E27FC236}">
              <a16:creationId xmlns:a16="http://schemas.microsoft.com/office/drawing/2014/main" id="{00000000-0008-0000-0000-000063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12" name="CuadroTexto 63">
          <a:extLst>
            <a:ext uri="{FF2B5EF4-FFF2-40B4-BE49-F238E27FC236}">
              <a16:creationId xmlns:a16="http://schemas.microsoft.com/office/drawing/2014/main" id="{00000000-0008-0000-0000-000064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13" name="CuadroTexto 64">
          <a:extLst>
            <a:ext uri="{FF2B5EF4-FFF2-40B4-BE49-F238E27FC236}">
              <a16:creationId xmlns:a16="http://schemas.microsoft.com/office/drawing/2014/main" id="{00000000-0008-0000-0000-000065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14" name="CuadroTexto 65">
          <a:extLst>
            <a:ext uri="{FF2B5EF4-FFF2-40B4-BE49-F238E27FC236}">
              <a16:creationId xmlns:a16="http://schemas.microsoft.com/office/drawing/2014/main" id="{00000000-0008-0000-0000-000066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15" name="CuadroTexto 66">
          <a:extLst>
            <a:ext uri="{FF2B5EF4-FFF2-40B4-BE49-F238E27FC236}">
              <a16:creationId xmlns:a16="http://schemas.microsoft.com/office/drawing/2014/main" id="{00000000-0008-0000-0000-000067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16" name="CuadroTexto 67">
          <a:extLst>
            <a:ext uri="{FF2B5EF4-FFF2-40B4-BE49-F238E27FC236}">
              <a16:creationId xmlns:a16="http://schemas.microsoft.com/office/drawing/2014/main" id="{00000000-0008-0000-0000-000068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17" name="CuadroTexto 68">
          <a:extLst>
            <a:ext uri="{FF2B5EF4-FFF2-40B4-BE49-F238E27FC236}">
              <a16:creationId xmlns:a16="http://schemas.microsoft.com/office/drawing/2014/main" id="{00000000-0008-0000-0000-000069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18" name="CuadroTexto 69">
          <a:extLst>
            <a:ext uri="{FF2B5EF4-FFF2-40B4-BE49-F238E27FC236}">
              <a16:creationId xmlns:a16="http://schemas.microsoft.com/office/drawing/2014/main" id="{00000000-0008-0000-0000-00006A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19" name="CuadroTexto 70">
          <a:extLst>
            <a:ext uri="{FF2B5EF4-FFF2-40B4-BE49-F238E27FC236}">
              <a16:creationId xmlns:a16="http://schemas.microsoft.com/office/drawing/2014/main" id="{00000000-0008-0000-0000-00006B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20" name="CuadroTexto 71">
          <a:extLst>
            <a:ext uri="{FF2B5EF4-FFF2-40B4-BE49-F238E27FC236}">
              <a16:creationId xmlns:a16="http://schemas.microsoft.com/office/drawing/2014/main" id="{00000000-0008-0000-0000-00006C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21" name="CuadroTexto 72">
          <a:extLst>
            <a:ext uri="{FF2B5EF4-FFF2-40B4-BE49-F238E27FC236}">
              <a16:creationId xmlns:a16="http://schemas.microsoft.com/office/drawing/2014/main" id="{00000000-0008-0000-0000-00006D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22" name="CuadroTexto 73">
          <a:extLst>
            <a:ext uri="{FF2B5EF4-FFF2-40B4-BE49-F238E27FC236}">
              <a16:creationId xmlns:a16="http://schemas.microsoft.com/office/drawing/2014/main" id="{00000000-0008-0000-0000-00006E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23" name="CuadroTexto 74">
          <a:extLst>
            <a:ext uri="{FF2B5EF4-FFF2-40B4-BE49-F238E27FC236}">
              <a16:creationId xmlns:a16="http://schemas.microsoft.com/office/drawing/2014/main" id="{00000000-0008-0000-0000-00006F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24" name="CuadroTexto 75">
          <a:extLst>
            <a:ext uri="{FF2B5EF4-FFF2-40B4-BE49-F238E27FC236}">
              <a16:creationId xmlns:a16="http://schemas.microsoft.com/office/drawing/2014/main" id="{00000000-0008-0000-0000-000070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25" name="CuadroTexto 76">
          <a:extLst>
            <a:ext uri="{FF2B5EF4-FFF2-40B4-BE49-F238E27FC236}">
              <a16:creationId xmlns:a16="http://schemas.microsoft.com/office/drawing/2014/main" id="{00000000-0008-0000-0000-000071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26" name="CuadroTexto 77">
          <a:extLst>
            <a:ext uri="{FF2B5EF4-FFF2-40B4-BE49-F238E27FC236}">
              <a16:creationId xmlns:a16="http://schemas.microsoft.com/office/drawing/2014/main" id="{00000000-0008-0000-0000-000072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27" name="CuadroTexto 78">
          <a:extLst>
            <a:ext uri="{FF2B5EF4-FFF2-40B4-BE49-F238E27FC236}">
              <a16:creationId xmlns:a16="http://schemas.microsoft.com/office/drawing/2014/main" id="{00000000-0008-0000-0000-000073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28" name="CuadroTexto 79">
          <a:extLst>
            <a:ext uri="{FF2B5EF4-FFF2-40B4-BE49-F238E27FC236}">
              <a16:creationId xmlns:a16="http://schemas.microsoft.com/office/drawing/2014/main" id="{00000000-0008-0000-0000-000074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29" name="CuadroTexto 80">
          <a:extLst>
            <a:ext uri="{FF2B5EF4-FFF2-40B4-BE49-F238E27FC236}">
              <a16:creationId xmlns:a16="http://schemas.microsoft.com/office/drawing/2014/main" id="{00000000-0008-0000-0000-000075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30" name="CuadroTexto 81">
          <a:extLst>
            <a:ext uri="{FF2B5EF4-FFF2-40B4-BE49-F238E27FC236}">
              <a16:creationId xmlns:a16="http://schemas.microsoft.com/office/drawing/2014/main" id="{00000000-0008-0000-0000-000076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31" name="CuadroTexto 82">
          <a:extLst>
            <a:ext uri="{FF2B5EF4-FFF2-40B4-BE49-F238E27FC236}">
              <a16:creationId xmlns:a16="http://schemas.microsoft.com/office/drawing/2014/main" id="{00000000-0008-0000-0000-000077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32" name="CuadroTexto 83">
          <a:extLst>
            <a:ext uri="{FF2B5EF4-FFF2-40B4-BE49-F238E27FC236}">
              <a16:creationId xmlns:a16="http://schemas.microsoft.com/office/drawing/2014/main" id="{00000000-0008-0000-0000-000078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33" name="CuadroTexto 84">
          <a:extLst>
            <a:ext uri="{FF2B5EF4-FFF2-40B4-BE49-F238E27FC236}">
              <a16:creationId xmlns:a16="http://schemas.microsoft.com/office/drawing/2014/main" id="{00000000-0008-0000-0000-000079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34" name="CuadroTexto 85">
          <a:extLst>
            <a:ext uri="{FF2B5EF4-FFF2-40B4-BE49-F238E27FC236}">
              <a16:creationId xmlns:a16="http://schemas.microsoft.com/office/drawing/2014/main" id="{00000000-0008-0000-0000-00007A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35" name="CuadroTexto 86">
          <a:extLst>
            <a:ext uri="{FF2B5EF4-FFF2-40B4-BE49-F238E27FC236}">
              <a16:creationId xmlns:a16="http://schemas.microsoft.com/office/drawing/2014/main" id="{00000000-0008-0000-0000-00007B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36" name="CuadroTexto 87">
          <a:extLst>
            <a:ext uri="{FF2B5EF4-FFF2-40B4-BE49-F238E27FC236}">
              <a16:creationId xmlns:a16="http://schemas.microsoft.com/office/drawing/2014/main" id="{00000000-0008-0000-0000-00007C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37" name="CuadroTexto 88">
          <a:extLst>
            <a:ext uri="{FF2B5EF4-FFF2-40B4-BE49-F238E27FC236}">
              <a16:creationId xmlns:a16="http://schemas.microsoft.com/office/drawing/2014/main" id="{00000000-0008-0000-0000-00007D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38" name="CuadroTexto 89">
          <a:extLst>
            <a:ext uri="{FF2B5EF4-FFF2-40B4-BE49-F238E27FC236}">
              <a16:creationId xmlns:a16="http://schemas.microsoft.com/office/drawing/2014/main" id="{00000000-0008-0000-0000-00007E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39" name="CuadroTexto 90">
          <a:extLst>
            <a:ext uri="{FF2B5EF4-FFF2-40B4-BE49-F238E27FC236}">
              <a16:creationId xmlns:a16="http://schemas.microsoft.com/office/drawing/2014/main" id="{00000000-0008-0000-0000-00007F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40" name="CuadroTexto 91">
          <a:extLst>
            <a:ext uri="{FF2B5EF4-FFF2-40B4-BE49-F238E27FC236}">
              <a16:creationId xmlns:a16="http://schemas.microsoft.com/office/drawing/2014/main" id="{00000000-0008-0000-0000-000080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41" name="CuadroTexto 92">
          <a:extLst>
            <a:ext uri="{FF2B5EF4-FFF2-40B4-BE49-F238E27FC236}">
              <a16:creationId xmlns:a16="http://schemas.microsoft.com/office/drawing/2014/main" id="{00000000-0008-0000-0000-000081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42" name="CuadroTexto 93">
          <a:extLst>
            <a:ext uri="{FF2B5EF4-FFF2-40B4-BE49-F238E27FC236}">
              <a16:creationId xmlns:a16="http://schemas.microsoft.com/office/drawing/2014/main" id="{00000000-0008-0000-0000-000082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43" name="CuadroTexto 94">
          <a:extLst>
            <a:ext uri="{FF2B5EF4-FFF2-40B4-BE49-F238E27FC236}">
              <a16:creationId xmlns:a16="http://schemas.microsoft.com/office/drawing/2014/main" id="{00000000-0008-0000-0000-000083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44" name="CuadroTexto 95">
          <a:extLst>
            <a:ext uri="{FF2B5EF4-FFF2-40B4-BE49-F238E27FC236}">
              <a16:creationId xmlns:a16="http://schemas.microsoft.com/office/drawing/2014/main" id="{00000000-0008-0000-0000-000084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45" name="CuadroTexto 96">
          <a:extLst>
            <a:ext uri="{FF2B5EF4-FFF2-40B4-BE49-F238E27FC236}">
              <a16:creationId xmlns:a16="http://schemas.microsoft.com/office/drawing/2014/main" id="{00000000-0008-0000-0000-000085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46" name="CuadroTexto 97">
          <a:extLst>
            <a:ext uri="{FF2B5EF4-FFF2-40B4-BE49-F238E27FC236}">
              <a16:creationId xmlns:a16="http://schemas.microsoft.com/office/drawing/2014/main" id="{00000000-0008-0000-0000-000086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47" name="CuadroTexto 98">
          <a:extLst>
            <a:ext uri="{FF2B5EF4-FFF2-40B4-BE49-F238E27FC236}">
              <a16:creationId xmlns:a16="http://schemas.microsoft.com/office/drawing/2014/main" id="{00000000-0008-0000-0000-000087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48" name="CuadroTexto 99">
          <a:extLst>
            <a:ext uri="{FF2B5EF4-FFF2-40B4-BE49-F238E27FC236}">
              <a16:creationId xmlns:a16="http://schemas.microsoft.com/office/drawing/2014/main" id="{00000000-0008-0000-0000-000088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49" name="CuadroTexto 100">
          <a:extLst>
            <a:ext uri="{FF2B5EF4-FFF2-40B4-BE49-F238E27FC236}">
              <a16:creationId xmlns:a16="http://schemas.microsoft.com/office/drawing/2014/main" id="{00000000-0008-0000-0000-000089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50" name="CuadroTexto 101">
          <a:extLst>
            <a:ext uri="{FF2B5EF4-FFF2-40B4-BE49-F238E27FC236}">
              <a16:creationId xmlns:a16="http://schemas.microsoft.com/office/drawing/2014/main" id="{00000000-0008-0000-0000-00008A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51" name="CuadroTexto 102">
          <a:extLst>
            <a:ext uri="{FF2B5EF4-FFF2-40B4-BE49-F238E27FC236}">
              <a16:creationId xmlns:a16="http://schemas.microsoft.com/office/drawing/2014/main" id="{00000000-0008-0000-0000-00008B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52" name="CuadroTexto 103">
          <a:extLst>
            <a:ext uri="{FF2B5EF4-FFF2-40B4-BE49-F238E27FC236}">
              <a16:creationId xmlns:a16="http://schemas.microsoft.com/office/drawing/2014/main" id="{00000000-0008-0000-0000-00008C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53" name="CuadroTexto 104">
          <a:extLst>
            <a:ext uri="{FF2B5EF4-FFF2-40B4-BE49-F238E27FC236}">
              <a16:creationId xmlns:a16="http://schemas.microsoft.com/office/drawing/2014/main" id="{00000000-0008-0000-0000-00008D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54" name="CuadroTexto 105">
          <a:extLst>
            <a:ext uri="{FF2B5EF4-FFF2-40B4-BE49-F238E27FC236}">
              <a16:creationId xmlns:a16="http://schemas.microsoft.com/office/drawing/2014/main" id="{00000000-0008-0000-0000-00008E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55" name="CuadroTexto 106">
          <a:extLst>
            <a:ext uri="{FF2B5EF4-FFF2-40B4-BE49-F238E27FC236}">
              <a16:creationId xmlns:a16="http://schemas.microsoft.com/office/drawing/2014/main" id="{00000000-0008-0000-0000-00008F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56" name="CuadroTexto 107">
          <a:extLst>
            <a:ext uri="{FF2B5EF4-FFF2-40B4-BE49-F238E27FC236}">
              <a16:creationId xmlns:a16="http://schemas.microsoft.com/office/drawing/2014/main" id="{00000000-0008-0000-0000-000090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57" name="CuadroTexto 108">
          <a:extLst>
            <a:ext uri="{FF2B5EF4-FFF2-40B4-BE49-F238E27FC236}">
              <a16:creationId xmlns:a16="http://schemas.microsoft.com/office/drawing/2014/main" id="{00000000-0008-0000-0000-000091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58" name="CuadroTexto 109">
          <a:extLst>
            <a:ext uri="{FF2B5EF4-FFF2-40B4-BE49-F238E27FC236}">
              <a16:creationId xmlns:a16="http://schemas.microsoft.com/office/drawing/2014/main" id="{00000000-0008-0000-0000-000092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92</xdr:row>
      <xdr:rowOff>9525</xdr:rowOff>
    </xdr:from>
    <xdr:to>
      <xdr:col>0</xdr:col>
      <xdr:colOff>184731</xdr:colOff>
      <xdr:row>93</xdr:row>
      <xdr:rowOff>770873</xdr:rowOff>
    </xdr:to>
    <xdr:sp macro="" textlink="">
      <xdr:nvSpPr>
        <xdr:cNvPr id="659" name="CuadroTexto 110">
          <a:extLst>
            <a:ext uri="{FF2B5EF4-FFF2-40B4-BE49-F238E27FC236}">
              <a16:creationId xmlns:a16="http://schemas.microsoft.com/office/drawing/2014/main" id="{00000000-0008-0000-0000-000093020000}"/>
            </a:ext>
          </a:extLst>
        </xdr:cNvPr>
        <xdr:cNvSpPr txBox="1"/>
      </xdr:nvSpPr>
      <xdr:spPr>
        <a:xfrm>
          <a:off x="0" y="509016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92</xdr:row>
      <xdr:rowOff>9525</xdr:rowOff>
    </xdr:from>
    <xdr:to>
      <xdr:col>2</xdr:col>
      <xdr:colOff>184731</xdr:colOff>
      <xdr:row>95</xdr:row>
      <xdr:rowOff>37896</xdr:rowOff>
    </xdr:to>
    <xdr:sp macro="" textlink="">
      <xdr:nvSpPr>
        <xdr:cNvPr id="660" name="CuadroTexto 111">
          <a:extLst>
            <a:ext uri="{FF2B5EF4-FFF2-40B4-BE49-F238E27FC236}">
              <a16:creationId xmlns:a16="http://schemas.microsoft.com/office/drawing/2014/main" id="{00000000-0008-0000-0000-000094020000}"/>
            </a:ext>
          </a:extLst>
        </xdr:cNvPr>
        <xdr:cNvSpPr txBox="1"/>
      </xdr:nvSpPr>
      <xdr:spPr>
        <a:xfrm>
          <a:off x="2286000" y="50901600"/>
          <a:ext cx="184731" cy="67607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61" name="CuadroTexto 2">
          <a:extLst>
            <a:ext uri="{FF2B5EF4-FFF2-40B4-BE49-F238E27FC236}">
              <a16:creationId xmlns:a16="http://schemas.microsoft.com/office/drawing/2014/main" id="{00000000-0008-0000-0000-000095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148</xdr:row>
      <xdr:rowOff>9525</xdr:rowOff>
    </xdr:from>
    <xdr:to>
      <xdr:col>1</xdr:col>
      <xdr:colOff>575256</xdr:colOff>
      <xdr:row>149</xdr:row>
      <xdr:rowOff>712235</xdr:rowOff>
    </xdr:to>
    <xdr:sp macro="" textlink="">
      <xdr:nvSpPr>
        <xdr:cNvPr id="662" name="CuadroTexto 3">
          <a:extLst>
            <a:ext uri="{FF2B5EF4-FFF2-40B4-BE49-F238E27FC236}">
              <a16:creationId xmlns:a16="http://schemas.microsoft.com/office/drawing/2014/main" id="{00000000-0008-0000-0000-000096020000}"/>
            </a:ext>
          </a:extLst>
        </xdr:cNvPr>
        <xdr:cNvSpPr txBox="1"/>
      </xdr:nvSpPr>
      <xdr:spPr>
        <a:xfrm>
          <a:off x="1914525" y="761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148</xdr:row>
      <xdr:rowOff>9525</xdr:rowOff>
    </xdr:from>
    <xdr:to>
      <xdr:col>1</xdr:col>
      <xdr:colOff>575256</xdr:colOff>
      <xdr:row>149</xdr:row>
      <xdr:rowOff>712235</xdr:rowOff>
    </xdr:to>
    <xdr:sp macro="" textlink="">
      <xdr:nvSpPr>
        <xdr:cNvPr id="663" name="CuadroTexto 4">
          <a:extLst>
            <a:ext uri="{FF2B5EF4-FFF2-40B4-BE49-F238E27FC236}">
              <a16:creationId xmlns:a16="http://schemas.microsoft.com/office/drawing/2014/main" id="{00000000-0008-0000-0000-000097020000}"/>
            </a:ext>
          </a:extLst>
        </xdr:cNvPr>
        <xdr:cNvSpPr txBox="1"/>
      </xdr:nvSpPr>
      <xdr:spPr>
        <a:xfrm>
          <a:off x="1914525" y="761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148</xdr:row>
      <xdr:rowOff>9525</xdr:rowOff>
    </xdr:from>
    <xdr:to>
      <xdr:col>1</xdr:col>
      <xdr:colOff>575256</xdr:colOff>
      <xdr:row>149</xdr:row>
      <xdr:rowOff>712235</xdr:rowOff>
    </xdr:to>
    <xdr:sp macro="" textlink="">
      <xdr:nvSpPr>
        <xdr:cNvPr id="664" name="CuadroTexto 5">
          <a:extLst>
            <a:ext uri="{FF2B5EF4-FFF2-40B4-BE49-F238E27FC236}">
              <a16:creationId xmlns:a16="http://schemas.microsoft.com/office/drawing/2014/main" id="{00000000-0008-0000-0000-000098020000}"/>
            </a:ext>
          </a:extLst>
        </xdr:cNvPr>
        <xdr:cNvSpPr txBox="1"/>
      </xdr:nvSpPr>
      <xdr:spPr>
        <a:xfrm>
          <a:off x="1914525" y="7619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65" name="CuadroTexto 6">
          <a:extLst>
            <a:ext uri="{FF2B5EF4-FFF2-40B4-BE49-F238E27FC236}">
              <a16:creationId xmlns:a16="http://schemas.microsoft.com/office/drawing/2014/main" id="{00000000-0008-0000-0000-000099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66" name="CuadroTexto 7">
          <a:extLst>
            <a:ext uri="{FF2B5EF4-FFF2-40B4-BE49-F238E27FC236}">
              <a16:creationId xmlns:a16="http://schemas.microsoft.com/office/drawing/2014/main" id="{00000000-0008-0000-0000-00009A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67" name="CuadroTexto 8">
          <a:extLst>
            <a:ext uri="{FF2B5EF4-FFF2-40B4-BE49-F238E27FC236}">
              <a16:creationId xmlns:a16="http://schemas.microsoft.com/office/drawing/2014/main" id="{00000000-0008-0000-0000-00009B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68" name="CuadroTexto 9">
          <a:extLst>
            <a:ext uri="{FF2B5EF4-FFF2-40B4-BE49-F238E27FC236}">
              <a16:creationId xmlns:a16="http://schemas.microsoft.com/office/drawing/2014/main" id="{00000000-0008-0000-0000-00009C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69" name="CuadroTexto 10">
          <a:extLst>
            <a:ext uri="{FF2B5EF4-FFF2-40B4-BE49-F238E27FC236}">
              <a16:creationId xmlns:a16="http://schemas.microsoft.com/office/drawing/2014/main" id="{00000000-0008-0000-0000-00009D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70" name="CuadroTexto 11">
          <a:extLst>
            <a:ext uri="{FF2B5EF4-FFF2-40B4-BE49-F238E27FC236}">
              <a16:creationId xmlns:a16="http://schemas.microsoft.com/office/drawing/2014/main" id="{00000000-0008-0000-0000-00009E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71" name="CuadroTexto 12">
          <a:extLst>
            <a:ext uri="{FF2B5EF4-FFF2-40B4-BE49-F238E27FC236}">
              <a16:creationId xmlns:a16="http://schemas.microsoft.com/office/drawing/2014/main" id="{00000000-0008-0000-0000-00009F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72" name="CuadroTexto 13">
          <a:extLst>
            <a:ext uri="{FF2B5EF4-FFF2-40B4-BE49-F238E27FC236}">
              <a16:creationId xmlns:a16="http://schemas.microsoft.com/office/drawing/2014/main" id="{00000000-0008-0000-0000-0000A0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73" name="CuadroTexto 14">
          <a:extLst>
            <a:ext uri="{FF2B5EF4-FFF2-40B4-BE49-F238E27FC236}">
              <a16:creationId xmlns:a16="http://schemas.microsoft.com/office/drawing/2014/main" id="{00000000-0008-0000-0000-0000A1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74" name="CuadroTexto 15">
          <a:extLst>
            <a:ext uri="{FF2B5EF4-FFF2-40B4-BE49-F238E27FC236}">
              <a16:creationId xmlns:a16="http://schemas.microsoft.com/office/drawing/2014/main" id="{00000000-0008-0000-0000-0000A2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75" name="CuadroTexto 16">
          <a:extLst>
            <a:ext uri="{FF2B5EF4-FFF2-40B4-BE49-F238E27FC236}">
              <a16:creationId xmlns:a16="http://schemas.microsoft.com/office/drawing/2014/main" id="{00000000-0008-0000-0000-0000A3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76" name="CuadroTexto 17">
          <a:extLst>
            <a:ext uri="{FF2B5EF4-FFF2-40B4-BE49-F238E27FC236}">
              <a16:creationId xmlns:a16="http://schemas.microsoft.com/office/drawing/2014/main" id="{00000000-0008-0000-0000-0000A4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77" name="CuadroTexto 18">
          <a:extLst>
            <a:ext uri="{FF2B5EF4-FFF2-40B4-BE49-F238E27FC236}">
              <a16:creationId xmlns:a16="http://schemas.microsoft.com/office/drawing/2014/main" id="{00000000-0008-0000-0000-0000A5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78" name="CuadroTexto 19">
          <a:extLst>
            <a:ext uri="{FF2B5EF4-FFF2-40B4-BE49-F238E27FC236}">
              <a16:creationId xmlns:a16="http://schemas.microsoft.com/office/drawing/2014/main" id="{00000000-0008-0000-0000-0000A6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79" name="CuadroTexto 20">
          <a:extLst>
            <a:ext uri="{FF2B5EF4-FFF2-40B4-BE49-F238E27FC236}">
              <a16:creationId xmlns:a16="http://schemas.microsoft.com/office/drawing/2014/main" id="{00000000-0008-0000-0000-0000A7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80" name="CuadroTexto 21">
          <a:extLst>
            <a:ext uri="{FF2B5EF4-FFF2-40B4-BE49-F238E27FC236}">
              <a16:creationId xmlns:a16="http://schemas.microsoft.com/office/drawing/2014/main" id="{00000000-0008-0000-0000-0000A8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81" name="CuadroTexto 22">
          <a:extLst>
            <a:ext uri="{FF2B5EF4-FFF2-40B4-BE49-F238E27FC236}">
              <a16:creationId xmlns:a16="http://schemas.microsoft.com/office/drawing/2014/main" id="{00000000-0008-0000-0000-0000A9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82" name="CuadroTexto 23">
          <a:extLst>
            <a:ext uri="{FF2B5EF4-FFF2-40B4-BE49-F238E27FC236}">
              <a16:creationId xmlns:a16="http://schemas.microsoft.com/office/drawing/2014/main" id="{00000000-0008-0000-0000-0000AA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83" name="CuadroTexto 24">
          <a:extLst>
            <a:ext uri="{FF2B5EF4-FFF2-40B4-BE49-F238E27FC236}">
              <a16:creationId xmlns:a16="http://schemas.microsoft.com/office/drawing/2014/main" id="{00000000-0008-0000-0000-0000AB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84" name="CuadroTexto 25">
          <a:extLst>
            <a:ext uri="{FF2B5EF4-FFF2-40B4-BE49-F238E27FC236}">
              <a16:creationId xmlns:a16="http://schemas.microsoft.com/office/drawing/2014/main" id="{00000000-0008-0000-0000-0000AC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85" name="CuadroTexto 26">
          <a:extLst>
            <a:ext uri="{FF2B5EF4-FFF2-40B4-BE49-F238E27FC236}">
              <a16:creationId xmlns:a16="http://schemas.microsoft.com/office/drawing/2014/main" id="{00000000-0008-0000-0000-0000AD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86" name="CuadroTexto 27">
          <a:extLst>
            <a:ext uri="{FF2B5EF4-FFF2-40B4-BE49-F238E27FC236}">
              <a16:creationId xmlns:a16="http://schemas.microsoft.com/office/drawing/2014/main" id="{00000000-0008-0000-0000-0000AE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87" name="CuadroTexto 28">
          <a:extLst>
            <a:ext uri="{FF2B5EF4-FFF2-40B4-BE49-F238E27FC236}">
              <a16:creationId xmlns:a16="http://schemas.microsoft.com/office/drawing/2014/main" id="{00000000-0008-0000-0000-0000AF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88" name="CuadroTexto 29">
          <a:extLst>
            <a:ext uri="{FF2B5EF4-FFF2-40B4-BE49-F238E27FC236}">
              <a16:creationId xmlns:a16="http://schemas.microsoft.com/office/drawing/2014/main" id="{00000000-0008-0000-0000-0000B0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89" name="CuadroTexto 30">
          <a:extLst>
            <a:ext uri="{FF2B5EF4-FFF2-40B4-BE49-F238E27FC236}">
              <a16:creationId xmlns:a16="http://schemas.microsoft.com/office/drawing/2014/main" id="{00000000-0008-0000-0000-0000B1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90" name="CuadroTexto 31">
          <a:extLst>
            <a:ext uri="{FF2B5EF4-FFF2-40B4-BE49-F238E27FC236}">
              <a16:creationId xmlns:a16="http://schemas.microsoft.com/office/drawing/2014/main" id="{00000000-0008-0000-0000-0000B2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91" name="CuadroTexto 32">
          <a:extLst>
            <a:ext uri="{FF2B5EF4-FFF2-40B4-BE49-F238E27FC236}">
              <a16:creationId xmlns:a16="http://schemas.microsoft.com/office/drawing/2014/main" id="{00000000-0008-0000-0000-0000B3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92" name="CuadroTexto 33">
          <a:extLst>
            <a:ext uri="{FF2B5EF4-FFF2-40B4-BE49-F238E27FC236}">
              <a16:creationId xmlns:a16="http://schemas.microsoft.com/office/drawing/2014/main" id="{00000000-0008-0000-0000-0000B4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93" name="CuadroTexto 34">
          <a:extLst>
            <a:ext uri="{FF2B5EF4-FFF2-40B4-BE49-F238E27FC236}">
              <a16:creationId xmlns:a16="http://schemas.microsoft.com/office/drawing/2014/main" id="{00000000-0008-0000-0000-0000B5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94" name="CuadroTexto 35">
          <a:extLst>
            <a:ext uri="{FF2B5EF4-FFF2-40B4-BE49-F238E27FC236}">
              <a16:creationId xmlns:a16="http://schemas.microsoft.com/office/drawing/2014/main" id="{00000000-0008-0000-0000-0000B6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95" name="CuadroTexto 36">
          <a:extLst>
            <a:ext uri="{FF2B5EF4-FFF2-40B4-BE49-F238E27FC236}">
              <a16:creationId xmlns:a16="http://schemas.microsoft.com/office/drawing/2014/main" id="{00000000-0008-0000-0000-0000B7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96" name="CuadroTexto 37">
          <a:extLst>
            <a:ext uri="{FF2B5EF4-FFF2-40B4-BE49-F238E27FC236}">
              <a16:creationId xmlns:a16="http://schemas.microsoft.com/office/drawing/2014/main" id="{00000000-0008-0000-0000-0000B8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97" name="CuadroTexto 38">
          <a:extLst>
            <a:ext uri="{FF2B5EF4-FFF2-40B4-BE49-F238E27FC236}">
              <a16:creationId xmlns:a16="http://schemas.microsoft.com/office/drawing/2014/main" id="{00000000-0008-0000-0000-0000B9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98" name="CuadroTexto 39">
          <a:extLst>
            <a:ext uri="{FF2B5EF4-FFF2-40B4-BE49-F238E27FC236}">
              <a16:creationId xmlns:a16="http://schemas.microsoft.com/office/drawing/2014/main" id="{00000000-0008-0000-0000-0000BA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699" name="CuadroTexto 40">
          <a:extLst>
            <a:ext uri="{FF2B5EF4-FFF2-40B4-BE49-F238E27FC236}">
              <a16:creationId xmlns:a16="http://schemas.microsoft.com/office/drawing/2014/main" id="{00000000-0008-0000-0000-0000BB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00" name="CuadroTexto 41">
          <a:extLst>
            <a:ext uri="{FF2B5EF4-FFF2-40B4-BE49-F238E27FC236}">
              <a16:creationId xmlns:a16="http://schemas.microsoft.com/office/drawing/2014/main" id="{00000000-0008-0000-0000-0000BC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01" name="CuadroTexto 42">
          <a:extLst>
            <a:ext uri="{FF2B5EF4-FFF2-40B4-BE49-F238E27FC236}">
              <a16:creationId xmlns:a16="http://schemas.microsoft.com/office/drawing/2014/main" id="{00000000-0008-0000-0000-0000BD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02" name="CuadroTexto 43">
          <a:extLst>
            <a:ext uri="{FF2B5EF4-FFF2-40B4-BE49-F238E27FC236}">
              <a16:creationId xmlns:a16="http://schemas.microsoft.com/office/drawing/2014/main" id="{00000000-0008-0000-0000-0000BE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03" name="CuadroTexto 44">
          <a:extLst>
            <a:ext uri="{FF2B5EF4-FFF2-40B4-BE49-F238E27FC236}">
              <a16:creationId xmlns:a16="http://schemas.microsoft.com/office/drawing/2014/main" id="{00000000-0008-0000-0000-0000BF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04" name="CuadroTexto 45">
          <a:extLst>
            <a:ext uri="{FF2B5EF4-FFF2-40B4-BE49-F238E27FC236}">
              <a16:creationId xmlns:a16="http://schemas.microsoft.com/office/drawing/2014/main" id="{00000000-0008-0000-0000-0000C0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05" name="CuadroTexto 46">
          <a:extLst>
            <a:ext uri="{FF2B5EF4-FFF2-40B4-BE49-F238E27FC236}">
              <a16:creationId xmlns:a16="http://schemas.microsoft.com/office/drawing/2014/main" id="{00000000-0008-0000-0000-0000C1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06" name="CuadroTexto 47">
          <a:extLst>
            <a:ext uri="{FF2B5EF4-FFF2-40B4-BE49-F238E27FC236}">
              <a16:creationId xmlns:a16="http://schemas.microsoft.com/office/drawing/2014/main" id="{00000000-0008-0000-0000-0000C2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07" name="CuadroTexto 48">
          <a:extLst>
            <a:ext uri="{FF2B5EF4-FFF2-40B4-BE49-F238E27FC236}">
              <a16:creationId xmlns:a16="http://schemas.microsoft.com/office/drawing/2014/main" id="{00000000-0008-0000-0000-0000C3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08" name="CuadroTexto 49">
          <a:extLst>
            <a:ext uri="{FF2B5EF4-FFF2-40B4-BE49-F238E27FC236}">
              <a16:creationId xmlns:a16="http://schemas.microsoft.com/office/drawing/2014/main" id="{00000000-0008-0000-0000-0000C4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09" name="CuadroTexto 50">
          <a:extLst>
            <a:ext uri="{FF2B5EF4-FFF2-40B4-BE49-F238E27FC236}">
              <a16:creationId xmlns:a16="http://schemas.microsoft.com/office/drawing/2014/main" id="{00000000-0008-0000-0000-0000C5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10" name="CuadroTexto 51">
          <a:extLst>
            <a:ext uri="{FF2B5EF4-FFF2-40B4-BE49-F238E27FC236}">
              <a16:creationId xmlns:a16="http://schemas.microsoft.com/office/drawing/2014/main" id="{00000000-0008-0000-0000-0000C6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11" name="CuadroTexto 52">
          <a:extLst>
            <a:ext uri="{FF2B5EF4-FFF2-40B4-BE49-F238E27FC236}">
              <a16:creationId xmlns:a16="http://schemas.microsoft.com/office/drawing/2014/main" id="{00000000-0008-0000-0000-0000C7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12" name="CuadroTexto 53">
          <a:extLst>
            <a:ext uri="{FF2B5EF4-FFF2-40B4-BE49-F238E27FC236}">
              <a16:creationId xmlns:a16="http://schemas.microsoft.com/office/drawing/2014/main" id="{00000000-0008-0000-0000-0000C8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13" name="CuadroTexto 54">
          <a:extLst>
            <a:ext uri="{FF2B5EF4-FFF2-40B4-BE49-F238E27FC236}">
              <a16:creationId xmlns:a16="http://schemas.microsoft.com/office/drawing/2014/main" id="{00000000-0008-0000-0000-0000C9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14" name="CuadroTexto 55">
          <a:extLst>
            <a:ext uri="{FF2B5EF4-FFF2-40B4-BE49-F238E27FC236}">
              <a16:creationId xmlns:a16="http://schemas.microsoft.com/office/drawing/2014/main" id="{00000000-0008-0000-0000-0000CA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15" name="CuadroTexto 56">
          <a:extLst>
            <a:ext uri="{FF2B5EF4-FFF2-40B4-BE49-F238E27FC236}">
              <a16:creationId xmlns:a16="http://schemas.microsoft.com/office/drawing/2014/main" id="{00000000-0008-0000-0000-0000CB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16" name="CuadroTexto 57">
          <a:extLst>
            <a:ext uri="{FF2B5EF4-FFF2-40B4-BE49-F238E27FC236}">
              <a16:creationId xmlns:a16="http://schemas.microsoft.com/office/drawing/2014/main" id="{00000000-0008-0000-0000-0000CC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17" name="CuadroTexto 58">
          <a:extLst>
            <a:ext uri="{FF2B5EF4-FFF2-40B4-BE49-F238E27FC236}">
              <a16:creationId xmlns:a16="http://schemas.microsoft.com/office/drawing/2014/main" id="{00000000-0008-0000-0000-0000CD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18" name="CuadroTexto 59">
          <a:extLst>
            <a:ext uri="{FF2B5EF4-FFF2-40B4-BE49-F238E27FC236}">
              <a16:creationId xmlns:a16="http://schemas.microsoft.com/office/drawing/2014/main" id="{00000000-0008-0000-0000-0000CE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19" name="CuadroTexto 60">
          <a:extLst>
            <a:ext uri="{FF2B5EF4-FFF2-40B4-BE49-F238E27FC236}">
              <a16:creationId xmlns:a16="http://schemas.microsoft.com/office/drawing/2014/main" id="{00000000-0008-0000-0000-0000CF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20" name="CuadroTexto 61">
          <a:extLst>
            <a:ext uri="{FF2B5EF4-FFF2-40B4-BE49-F238E27FC236}">
              <a16:creationId xmlns:a16="http://schemas.microsoft.com/office/drawing/2014/main" id="{00000000-0008-0000-0000-0000D0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21" name="CuadroTexto 62">
          <a:extLst>
            <a:ext uri="{FF2B5EF4-FFF2-40B4-BE49-F238E27FC236}">
              <a16:creationId xmlns:a16="http://schemas.microsoft.com/office/drawing/2014/main" id="{00000000-0008-0000-0000-0000D1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22" name="CuadroTexto 63">
          <a:extLst>
            <a:ext uri="{FF2B5EF4-FFF2-40B4-BE49-F238E27FC236}">
              <a16:creationId xmlns:a16="http://schemas.microsoft.com/office/drawing/2014/main" id="{00000000-0008-0000-0000-0000D2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23" name="CuadroTexto 64">
          <a:extLst>
            <a:ext uri="{FF2B5EF4-FFF2-40B4-BE49-F238E27FC236}">
              <a16:creationId xmlns:a16="http://schemas.microsoft.com/office/drawing/2014/main" id="{00000000-0008-0000-0000-0000D3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24" name="CuadroTexto 65">
          <a:extLst>
            <a:ext uri="{FF2B5EF4-FFF2-40B4-BE49-F238E27FC236}">
              <a16:creationId xmlns:a16="http://schemas.microsoft.com/office/drawing/2014/main" id="{00000000-0008-0000-0000-0000D4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25" name="CuadroTexto 66">
          <a:extLst>
            <a:ext uri="{FF2B5EF4-FFF2-40B4-BE49-F238E27FC236}">
              <a16:creationId xmlns:a16="http://schemas.microsoft.com/office/drawing/2014/main" id="{00000000-0008-0000-0000-0000D5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26" name="CuadroTexto 67">
          <a:extLst>
            <a:ext uri="{FF2B5EF4-FFF2-40B4-BE49-F238E27FC236}">
              <a16:creationId xmlns:a16="http://schemas.microsoft.com/office/drawing/2014/main" id="{00000000-0008-0000-0000-0000D6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27" name="CuadroTexto 68">
          <a:extLst>
            <a:ext uri="{FF2B5EF4-FFF2-40B4-BE49-F238E27FC236}">
              <a16:creationId xmlns:a16="http://schemas.microsoft.com/office/drawing/2014/main" id="{00000000-0008-0000-0000-0000D7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28" name="CuadroTexto 69">
          <a:extLst>
            <a:ext uri="{FF2B5EF4-FFF2-40B4-BE49-F238E27FC236}">
              <a16:creationId xmlns:a16="http://schemas.microsoft.com/office/drawing/2014/main" id="{00000000-0008-0000-0000-0000D8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29" name="CuadroTexto 70">
          <a:extLst>
            <a:ext uri="{FF2B5EF4-FFF2-40B4-BE49-F238E27FC236}">
              <a16:creationId xmlns:a16="http://schemas.microsoft.com/office/drawing/2014/main" id="{00000000-0008-0000-0000-0000D9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30" name="CuadroTexto 71">
          <a:extLst>
            <a:ext uri="{FF2B5EF4-FFF2-40B4-BE49-F238E27FC236}">
              <a16:creationId xmlns:a16="http://schemas.microsoft.com/office/drawing/2014/main" id="{00000000-0008-0000-0000-0000DA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31" name="CuadroTexto 72">
          <a:extLst>
            <a:ext uri="{FF2B5EF4-FFF2-40B4-BE49-F238E27FC236}">
              <a16:creationId xmlns:a16="http://schemas.microsoft.com/office/drawing/2014/main" id="{00000000-0008-0000-0000-0000DB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32" name="CuadroTexto 73">
          <a:extLst>
            <a:ext uri="{FF2B5EF4-FFF2-40B4-BE49-F238E27FC236}">
              <a16:creationId xmlns:a16="http://schemas.microsoft.com/office/drawing/2014/main" id="{00000000-0008-0000-0000-0000DC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33" name="CuadroTexto 74">
          <a:extLst>
            <a:ext uri="{FF2B5EF4-FFF2-40B4-BE49-F238E27FC236}">
              <a16:creationId xmlns:a16="http://schemas.microsoft.com/office/drawing/2014/main" id="{00000000-0008-0000-0000-0000DD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34" name="CuadroTexto 75">
          <a:extLst>
            <a:ext uri="{FF2B5EF4-FFF2-40B4-BE49-F238E27FC236}">
              <a16:creationId xmlns:a16="http://schemas.microsoft.com/office/drawing/2014/main" id="{00000000-0008-0000-0000-0000DE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35" name="CuadroTexto 76">
          <a:extLst>
            <a:ext uri="{FF2B5EF4-FFF2-40B4-BE49-F238E27FC236}">
              <a16:creationId xmlns:a16="http://schemas.microsoft.com/office/drawing/2014/main" id="{00000000-0008-0000-0000-0000DF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36" name="CuadroTexto 77">
          <a:extLst>
            <a:ext uri="{FF2B5EF4-FFF2-40B4-BE49-F238E27FC236}">
              <a16:creationId xmlns:a16="http://schemas.microsoft.com/office/drawing/2014/main" id="{00000000-0008-0000-0000-0000E0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37" name="CuadroTexto 78">
          <a:extLst>
            <a:ext uri="{FF2B5EF4-FFF2-40B4-BE49-F238E27FC236}">
              <a16:creationId xmlns:a16="http://schemas.microsoft.com/office/drawing/2014/main" id="{00000000-0008-0000-0000-0000E1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38" name="CuadroTexto 79">
          <a:extLst>
            <a:ext uri="{FF2B5EF4-FFF2-40B4-BE49-F238E27FC236}">
              <a16:creationId xmlns:a16="http://schemas.microsoft.com/office/drawing/2014/main" id="{00000000-0008-0000-0000-0000E2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39" name="CuadroTexto 80">
          <a:extLst>
            <a:ext uri="{FF2B5EF4-FFF2-40B4-BE49-F238E27FC236}">
              <a16:creationId xmlns:a16="http://schemas.microsoft.com/office/drawing/2014/main" id="{00000000-0008-0000-0000-0000E3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40" name="CuadroTexto 81">
          <a:extLst>
            <a:ext uri="{FF2B5EF4-FFF2-40B4-BE49-F238E27FC236}">
              <a16:creationId xmlns:a16="http://schemas.microsoft.com/office/drawing/2014/main" id="{00000000-0008-0000-0000-0000E4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41" name="CuadroTexto 82">
          <a:extLst>
            <a:ext uri="{FF2B5EF4-FFF2-40B4-BE49-F238E27FC236}">
              <a16:creationId xmlns:a16="http://schemas.microsoft.com/office/drawing/2014/main" id="{00000000-0008-0000-0000-0000E5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42" name="CuadroTexto 83">
          <a:extLst>
            <a:ext uri="{FF2B5EF4-FFF2-40B4-BE49-F238E27FC236}">
              <a16:creationId xmlns:a16="http://schemas.microsoft.com/office/drawing/2014/main" id="{00000000-0008-0000-0000-0000E6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43" name="CuadroTexto 84">
          <a:extLst>
            <a:ext uri="{FF2B5EF4-FFF2-40B4-BE49-F238E27FC236}">
              <a16:creationId xmlns:a16="http://schemas.microsoft.com/office/drawing/2014/main" id="{00000000-0008-0000-0000-0000E7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44" name="CuadroTexto 85">
          <a:extLst>
            <a:ext uri="{FF2B5EF4-FFF2-40B4-BE49-F238E27FC236}">
              <a16:creationId xmlns:a16="http://schemas.microsoft.com/office/drawing/2014/main" id="{00000000-0008-0000-0000-0000E8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45" name="CuadroTexto 86">
          <a:extLst>
            <a:ext uri="{FF2B5EF4-FFF2-40B4-BE49-F238E27FC236}">
              <a16:creationId xmlns:a16="http://schemas.microsoft.com/office/drawing/2014/main" id="{00000000-0008-0000-0000-0000E9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46" name="CuadroTexto 87">
          <a:extLst>
            <a:ext uri="{FF2B5EF4-FFF2-40B4-BE49-F238E27FC236}">
              <a16:creationId xmlns:a16="http://schemas.microsoft.com/office/drawing/2014/main" id="{00000000-0008-0000-0000-0000EA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47" name="CuadroTexto 88">
          <a:extLst>
            <a:ext uri="{FF2B5EF4-FFF2-40B4-BE49-F238E27FC236}">
              <a16:creationId xmlns:a16="http://schemas.microsoft.com/office/drawing/2014/main" id="{00000000-0008-0000-0000-0000EB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48" name="CuadroTexto 89">
          <a:extLst>
            <a:ext uri="{FF2B5EF4-FFF2-40B4-BE49-F238E27FC236}">
              <a16:creationId xmlns:a16="http://schemas.microsoft.com/office/drawing/2014/main" id="{00000000-0008-0000-0000-0000EC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49" name="CuadroTexto 90">
          <a:extLst>
            <a:ext uri="{FF2B5EF4-FFF2-40B4-BE49-F238E27FC236}">
              <a16:creationId xmlns:a16="http://schemas.microsoft.com/office/drawing/2014/main" id="{00000000-0008-0000-0000-0000ED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50" name="CuadroTexto 91">
          <a:extLst>
            <a:ext uri="{FF2B5EF4-FFF2-40B4-BE49-F238E27FC236}">
              <a16:creationId xmlns:a16="http://schemas.microsoft.com/office/drawing/2014/main" id="{00000000-0008-0000-0000-0000EE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51" name="CuadroTexto 92">
          <a:extLst>
            <a:ext uri="{FF2B5EF4-FFF2-40B4-BE49-F238E27FC236}">
              <a16:creationId xmlns:a16="http://schemas.microsoft.com/office/drawing/2014/main" id="{00000000-0008-0000-0000-0000EF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52" name="CuadroTexto 93">
          <a:extLst>
            <a:ext uri="{FF2B5EF4-FFF2-40B4-BE49-F238E27FC236}">
              <a16:creationId xmlns:a16="http://schemas.microsoft.com/office/drawing/2014/main" id="{00000000-0008-0000-0000-0000F0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53" name="CuadroTexto 94">
          <a:extLst>
            <a:ext uri="{FF2B5EF4-FFF2-40B4-BE49-F238E27FC236}">
              <a16:creationId xmlns:a16="http://schemas.microsoft.com/office/drawing/2014/main" id="{00000000-0008-0000-0000-0000F1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54" name="CuadroTexto 95">
          <a:extLst>
            <a:ext uri="{FF2B5EF4-FFF2-40B4-BE49-F238E27FC236}">
              <a16:creationId xmlns:a16="http://schemas.microsoft.com/office/drawing/2014/main" id="{00000000-0008-0000-0000-0000F2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55" name="CuadroTexto 96">
          <a:extLst>
            <a:ext uri="{FF2B5EF4-FFF2-40B4-BE49-F238E27FC236}">
              <a16:creationId xmlns:a16="http://schemas.microsoft.com/office/drawing/2014/main" id="{00000000-0008-0000-0000-0000F3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56" name="CuadroTexto 97">
          <a:extLst>
            <a:ext uri="{FF2B5EF4-FFF2-40B4-BE49-F238E27FC236}">
              <a16:creationId xmlns:a16="http://schemas.microsoft.com/office/drawing/2014/main" id="{00000000-0008-0000-0000-0000F4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57" name="CuadroTexto 98">
          <a:extLst>
            <a:ext uri="{FF2B5EF4-FFF2-40B4-BE49-F238E27FC236}">
              <a16:creationId xmlns:a16="http://schemas.microsoft.com/office/drawing/2014/main" id="{00000000-0008-0000-0000-0000F5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58" name="CuadroTexto 99">
          <a:extLst>
            <a:ext uri="{FF2B5EF4-FFF2-40B4-BE49-F238E27FC236}">
              <a16:creationId xmlns:a16="http://schemas.microsoft.com/office/drawing/2014/main" id="{00000000-0008-0000-0000-0000F6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59" name="CuadroTexto 100">
          <a:extLst>
            <a:ext uri="{FF2B5EF4-FFF2-40B4-BE49-F238E27FC236}">
              <a16:creationId xmlns:a16="http://schemas.microsoft.com/office/drawing/2014/main" id="{00000000-0008-0000-0000-0000F7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60" name="CuadroTexto 101">
          <a:extLst>
            <a:ext uri="{FF2B5EF4-FFF2-40B4-BE49-F238E27FC236}">
              <a16:creationId xmlns:a16="http://schemas.microsoft.com/office/drawing/2014/main" id="{00000000-0008-0000-0000-0000F8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61" name="CuadroTexto 102">
          <a:extLst>
            <a:ext uri="{FF2B5EF4-FFF2-40B4-BE49-F238E27FC236}">
              <a16:creationId xmlns:a16="http://schemas.microsoft.com/office/drawing/2014/main" id="{00000000-0008-0000-0000-0000F9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62" name="CuadroTexto 103">
          <a:extLst>
            <a:ext uri="{FF2B5EF4-FFF2-40B4-BE49-F238E27FC236}">
              <a16:creationId xmlns:a16="http://schemas.microsoft.com/office/drawing/2014/main" id="{00000000-0008-0000-0000-0000FA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63" name="CuadroTexto 104">
          <a:extLst>
            <a:ext uri="{FF2B5EF4-FFF2-40B4-BE49-F238E27FC236}">
              <a16:creationId xmlns:a16="http://schemas.microsoft.com/office/drawing/2014/main" id="{00000000-0008-0000-0000-0000FB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64" name="CuadroTexto 105">
          <a:extLst>
            <a:ext uri="{FF2B5EF4-FFF2-40B4-BE49-F238E27FC236}">
              <a16:creationId xmlns:a16="http://schemas.microsoft.com/office/drawing/2014/main" id="{00000000-0008-0000-0000-0000FC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65" name="CuadroTexto 106">
          <a:extLst>
            <a:ext uri="{FF2B5EF4-FFF2-40B4-BE49-F238E27FC236}">
              <a16:creationId xmlns:a16="http://schemas.microsoft.com/office/drawing/2014/main" id="{00000000-0008-0000-0000-0000FD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66" name="CuadroTexto 107">
          <a:extLst>
            <a:ext uri="{FF2B5EF4-FFF2-40B4-BE49-F238E27FC236}">
              <a16:creationId xmlns:a16="http://schemas.microsoft.com/office/drawing/2014/main" id="{00000000-0008-0000-0000-0000FE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67" name="CuadroTexto 108">
          <a:extLst>
            <a:ext uri="{FF2B5EF4-FFF2-40B4-BE49-F238E27FC236}">
              <a16:creationId xmlns:a16="http://schemas.microsoft.com/office/drawing/2014/main" id="{00000000-0008-0000-0000-0000FF02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68" name="CuadroTexto 109">
          <a:extLst>
            <a:ext uri="{FF2B5EF4-FFF2-40B4-BE49-F238E27FC236}">
              <a16:creationId xmlns:a16="http://schemas.microsoft.com/office/drawing/2014/main" id="{00000000-0008-0000-0000-00000003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148</xdr:row>
      <xdr:rowOff>9525</xdr:rowOff>
    </xdr:from>
    <xdr:to>
      <xdr:col>0</xdr:col>
      <xdr:colOff>184731</xdr:colOff>
      <xdr:row>149</xdr:row>
      <xdr:rowOff>2275823</xdr:rowOff>
    </xdr:to>
    <xdr:sp macro="" textlink="">
      <xdr:nvSpPr>
        <xdr:cNvPr id="769" name="CuadroTexto 110">
          <a:extLst>
            <a:ext uri="{FF2B5EF4-FFF2-40B4-BE49-F238E27FC236}">
              <a16:creationId xmlns:a16="http://schemas.microsoft.com/office/drawing/2014/main" id="{00000000-0008-0000-0000-000001030000}"/>
            </a:ext>
          </a:extLst>
        </xdr:cNvPr>
        <xdr:cNvSpPr txBox="1"/>
      </xdr:nvSpPr>
      <xdr:spPr>
        <a:xfrm>
          <a:off x="0" y="761904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148</xdr:row>
      <xdr:rowOff>9525</xdr:rowOff>
    </xdr:from>
    <xdr:to>
      <xdr:col>2</xdr:col>
      <xdr:colOff>184731</xdr:colOff>
      <xdr:row>151</xdr:row>
      <xdr:rowOff>980872</xdr:rowOff>
    </xdr:to>
    <xdr:sp macro="" textlink="">
      <xdr:nvSpPr>
        <xdr:cNvPr id="770" name="CuadroTexto 111">
          <a:extLst>
            <a:ext uri="{FF2B5EF4-FFF2-40B4-BE49-F238E27FC236}">
              <a16:creationId xmlns:a16="http://schemas.microsoft.com/office/drawing/2014/main" id="{00000000-0008-0000-0000-000002030000}"/>
            </a:ext>
          </a:extLst>
        </xdr:cNvPr>
        <xdr:cNvSpPr txBox="1"/>
      </xdr:nvSpPr>
      <xdr:spPr>
        <a:xfrm>
          <a:off x="2286000" y="76190475"/>
          <a:ext cx="184731" cy="67607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71" name="CuadroTexto 2">
          <a:extLst>
            <a:ext uri="{FF2B5EF4-FFF2-40B4-BE49-F238E27FC236}">
              <a16:creationId xmlns:a16="http://schemas.microsoft.com/office/drawing/2014/main" id="{00000000-0008-0000-0100-00000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772" name="CuadroTexto 3">
          <a:extLst>
            <a:ext uri="{FF2B5EF4-FFF2-40B4-BE49-F238E27FC236}">
              <a16:creationId xmlns:a16="http://schemas.microsoft.com/office/drawing/2014/main" id="{00000000-0008-0000-0100-00000300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773" name="CuadroTexto 4">
          <a:extLst>
            <a:ext uri="{FF2B5EF4-FFF2-40B4-BE49-F238E27FC236}">
              <a16:creationId xmlns:a16="http://schemas.microsoft.com/office/drawing/2014/main" id="{00000000-0008-0000-0100-00000400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774" name="CuadroTexto 5">
          <a:extLst>
            <a:ext uri="{FF2B5EF4-FFF2-40B4-BE49-F238E27FC236}">
              <a16:creationId xmlns:a16="http://schemas.microsoft.com/office/drawing/2014/main" id="{00000000-0008-0000-0100-00000500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75" name="CuadroTexto 6">
          <a:extLst>
            <a:ext uri="{FF2B5EF4-FFF2-40B4-BE49-F238E27FC236}">
              <a16:creationId xmlns:a16="http://schemas.microsoft.com/office/drawing/2014/main" id="{00000000-0008-0000-0100-00000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76" name="CuadroTexto 7">
          <a:extLst>
            <a:ext uri="{FF2B5EF4-FFF2-40B4-BE49-F238E27FC236}">
              <a16:creationId xmlns:a16="http://schemas.microsoft.com/office/drawing/2014/main" id="{00000000-0008-0000-0100-00000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77" name="CuadroTexto 8">
          <a:extLst>
            <a:ext uri="{FF2B5EF4-FFF2-40B4-BE49-F238E27FC236}">
              <a16:creationId xmlns:a16="http://schemas.microsoft.com/office/drawing/2014/main" id="{00000000-0008-0000-0100-00000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78" name="CuadroTexto 9">
          <a:extLst>
            <a:ext uri="{FF2B5EF4-FFF2-40B4-BE49-F238E27FC236}">
              <a16:creationId xmlns:a16="http://schemas.microsoft.com/office/drawing/2014/main" id="{00000000-0008-0000-0100-00000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79" name="CuadroTexto 10">
          <a:extLst>
            <a:ext uri="{FF2B5EF4-FFF2-40B4-BE49-F238E27FC236}">
              <a16:creationId xmlns:a16="http://schemas.microsoft.com/office/drawing/2014/main" id="{00000000-0008-0000-0100-00000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80" name="CuadroTexto 11">
          <a:extLst>
            <a:ext uri="{FF2B5EF4-FFF2-40B4-BE49-F238E27FC236}">
              <a16:creationId xmlns:a16="http://schemas.microsoft.com/office/drawing/2014/main" id="{00000000-0008-0000-0100-00000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81" name="CuadroTexto 12">
          <a:extLst>
            <a:ext uri="{FF2B5EF4-FFF2-40B4-BE49-F238E27FC236}">
              <a16:creationId xmlns:a16="http://schemas.microsoft.com/office/drawing/2014/main" id="{00000000-0008-0000-0100-00000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82" name="CuadroTexto 13">
          <a:extLst>
            <a:ext uri="{FF2B5EF4-FFF2-40B4-BE49-F238E27FC236}">
              <a16:creationId xmlns:a16="http://schemas.microsoft.com/office/drawing/2014/main" id="{00000000-0008-0000-0100-00000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83" name="CuadroTexto 14">
          <a:extLst>
            <a:ext uri="{FF2B5EF4-FFF2-40B4-BE49-F238E27FC236}">
              <a16:creationId xmlns:a16="http://schemas.microsoft.com/office/drawing/2014/main" id="{00000000-0008-0000-0100-00000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84" name="CuadroTexto 15">
          <a:extLst>
            <a:ext uri="{FF2B5EF4-FFF2-40B4-BE49-F238E27FC236}">
              <a16:creationId xmlns:a16="http://schemas.microsoft.com/office/drawing/2014/main" id="{00000000-0008-0000-0100-00000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85" name="CuadroTexto 16">
          <a:extLst>
            <a:ext uri="{FF2B5EF4-FFF2-40B4-BE49-F238E27FC236}">
              <a16:creationId xmlns:a16="http://schemas.microsoft.com/office/drawing/2014/main" id="{00000000-0008-0000-0100-000010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86" name="CuadroTexto 17">
          <a:extLst>
            <a:ext uri="{FF2B5EF4-FFF2-40B4-BE49-F238E27FC236}">
              <a16:creationId xmlns:a16="http://schemas.microsoft.com/office/drawing/2014/main" id="{00000000-0008-0000-0100-00001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87" name="CuadroTexto 18">
          <a:extLst>
            <a:ext uri="{FF2B5EF4-FFF2-40B4-BE49-F238E27FC236}">
              <a16:creationId xmlns:a16="http://schemas.microsoft.com/office/drawing/2014/main" id="{00000000-0008-0000-0100-00001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88" name="CuadroTexto 19">
          <a:extLst>
            <a:ext uri="{FF2B5EF4-FFF2-40B4-BE49-F238E27FC236}">
              <a16:creationId xmlns:a16="http://schemas.microsoft.com/office/drawing/2014/main" id="{00000000-0008-0000-0100-00001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89" name="CuadroTexto 20">
          <a:extLst>
            <a:ext uri="{FF2B5EF4-FFF2-40B4-BE49-F238E27FC236}">
              <a16:creationId xmlns:a16="http://schemas.microsoft.com/office/drawing/2014/main" id="{00000000-0008-0000-0100-00001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90" name="CuadroTexto 21">
          <a:extLst>
            <a:ext uri="{FF2B5EF4-FFF2-40B4-BE49-F238E27FC236}">
              <a16:creationId xmlns:a16="http://schemas.microsoft.com/office/drawing/2014/main" id="{00000000-0008-0000-0100-00001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91" name="CuadroTexto 22">
          <a:extLst>
            <a:ext uri="{FF2B5EF4-FFF2-40B4-BE49-F238E27FC236}">
              <a16:creationId xmlns:a16="http://schemas.microsoft.com/office/drawing/2014/main" id="{00000000-0008-0000-0100-00001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92" name="CuadroTexto 23">
          <a:extLst>
            <a:ext uri="{FF2B5EF4-FFF2-40B4-BE49-F238E27FC236}">
              <a16:creationId xmlns:a16="http://schemas.microsoft.com/office/drawing/2014/main" id="{00000000-0008-0000-0100-00001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93" name="CuadroTexto 24">
          <a:extLst>
            <a:ext uri="{FF2B5EF4-FFF2-40B4-BE49-F238E27FC236}">
              <a16:creationId xmlns:a16="http://schemas.microsoft.com/office/drawing/2014/main" id="{00000000-0008-0000-0100-00001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94" name="CuadroTexto 25">
          <a:extLst>
            <a:ext uri="{FF2B5EF4-FFF2-40B4-BE49-F238E27FC236}">
              <a16:creationId xmlns:a16="http://schemas.microsoft.com/office/drawing/2014/main" id="{00000000-0008-0000-0100-00001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95" name="CuadroTexto 26">
          <a:extLst>
            <a:ext uri="{FF2B5EF4-FFF2-40B4-BE49-F238E27FC236}">
              <a16:creationId xmlns:a16="http://schemas.microsoft.com/office/drawing/2014/main" id="{00000000-0008-0000-0100-00001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96" name="CuadroTexto 27">
          <a:extLst>
            <a:ext uri="{FF2B5EF4-FFF2-40B4-BE49-F238E27FC236}">
              <a16:creationId xmlns:a16="http://schemas.microsoft.com/office/drawing/2014/main" id="{00000000-0008-0000-0100-00001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97" name="CuadroTexto 28">
          <a:extLst>
            <a:ext uri="{FF2B5EF4-FFF2-40B4-BE49-F238E27FC236}">
              <a16:creationId xmlns:a16="http://schemas.microsoft.com/office/drawing/2014/main" id="{00000000-0008-0000-0100-00001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98" name="CuadroTexto 29">
          <a:extLst>
            <a:ext uri="{FF2B5EF4-FFF2-40B4-BE49-F238E27FC236}">
              <a16:creationId xmlns:a16="http://schemas.microsoft.com/office/drawing/2014/main" id="{00000000-0008-0000-0100-00001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799" name="CuadroTexto 30">
          <a:extLst>
            <a:ext uri="{FF2B5EF4-FFF2-40B4-BE49-F238E27FC236}">
              <a16:creationId xmlns:a16="http://schemas.microsoft.com/office/drawing/2014/main" id="{00000000-0008-0000-0100-00001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00" name="CuadroTexto 31">
          <a:extLst>
            <a:ext uri="{FF2B5EF4-FFF2-40B4-BE49-F238E27FC236}">
              <a16:creationId xmlns:a16="http://schemas.microsoft.com/office/drawing/2014/main" id="{00000000-0008-0000-0100-00001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01" name="CuadroTexto 32">
          <a:extLst>
            <a:ext uri="{FF2B5EF4-FFF2-40B4-BE49-F238E27FC236}">
              <a16:creationId xmlns:a16="http://schemas.microsoft.com/office/drawing/2014/main" id="{00000000-0008-0000-0100-000020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02" name="CuadroTexto 33">
          <a:extLst>
            <a:ext uri="{FF2B5EF4-FFF2-40B4-BE49-F238E27FC236}">
              <a16:creationId xmlns:a16="http://schemas.microsoft.com/office/drawing/2014/main" id="{00000000-0008-0000-0100-00002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03" name="CuadroTexto 34">
          <a:extLst>
            <a:ext uri="{FF2B5EF4-FFF2-40B4-BE49-F238E27FC236}">
              <a16:creationId xmlns:a16="http://schemas.microsoft.com/office/drawing/2014/main" id="{00000000-0008-0000-0100-00002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04" name="CuadroTexto 35">
          <a:extLst>
            <a:ext uri="{FF2B5EF4-FFF2-40B4-BE49-F238E27FC236}">
              <a16:creationId xmlns:a16="http://schemas.microsoft.com/office/drawing/2014/main" id="{00000000-0008-0000-0100-00002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05" name="CuadroTexto 36">
          <a:extLst>
            <a:ext uri="{FF2B5EF4-FFF2-40B4-BE49-F238E27FC236}">
              <a16:creationId xmlns:a16="http://schemas.microsoft.com/office/drawing/2014/main" id="{00000000-0008-0000-0100-00002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06" name="CuadroTexto 37">
          <a:extLst>
            <a:ext uri="{FF2B5EF4-FFF2-40B4-BE49-F238E27FC236}">
              <a16:creationId xmlns:a16="http://schemas.microsoft.com/office/drawing/2014/main" id="{00000000-0008-0000-0100-00002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07" name="CuadroTexto 38">
          <a:extLst>
            <a:ext uri="{FF2B5EF4-FFF2-40B4-BE49-F238E27FC236}">
              <a16:creationId xmlns:a16="http://schemas.microsoft.com/office/drawing/2014/main" id="{00000000-0008-0000-0100-00002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08" name="CuadroTexto 39">
          <a:extLst>
            <a:ext uri="{FF2B5EF4-FFF2-40B4-BE49-F238E27FC236}">
              <a16:creationId xmlns:a16="http://schemas.microsoft.com/office/drawing/2014/main" id="{00000000-0008-0000-0100-00002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09" name="CuadroTexto 40">
          <a:extLst>
            <a:ext uri="{FF2B5EF4-FFF2-40B4-BE49-F238E27FC236}">
              <a16:creationId xmlns:a16="http://schemas.microsoft.com/office/drawing/2014/main" id="{00000000-0008-0000-0100-00002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10" name="CuadroTexto 41">
          <a:extLst>
            <a:ext uri="{FF2B5EF4-FFF2-40B4-BE49-F238E27FC236}">
              <a16:creationId xmlns:a16="http://schemas.microsoft.com/office/drawing/2014/main" id="{00000000-0008-0000-0100-00002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11" name="CuadroTexto 42">
          <a:extLst>
            <a:ext uri="{FF2B5EF4-FFF2-40B4-BE49-F238E27FC236}">
              <a16:creationId xmlns:a16="http://schemas.microsoft.com/office/drawing/2014/main" id="{00000000-0008-0000-0100-00002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12" name="CuadroTexto 43">
          <a:extLst>
            <a:ext uri="{FF2B5EF4-FFF2-40B4-BE49-F238E27FC236}">
              <a16:creationId xmlns:a16="http://schemas.microsoft.com/office/drawing/2014/main" id="{00000000-0008-0000-0100-00002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13" name="CuadroTexto 44">
          <a:extLst>
            <a:ext uri="{FF2B5EF4-FFF2-40B4-BE49-F238E27FC236}">
              <a16:creationId xmlns:a16="http://schemas.microsoft.com/office/drawing/2014/main" id="{00000000-0008-0000-0100-00002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14" name="CuadroTexto 45">
          <a:extLst>
            <a:ext uri="{FF2B5EF4-FFF2-40B4-BE49-F238E27FC236}">
              <a16:creationId xmlns:a16="http://schemas.microsoft.com/office/drawing/2014/main" id="{00000000-0008-0000-0100-00002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15" name="CuadroTexto 46">
          <a:extLst>
            <a:ext uri="{FF2B5EF4-FFF2-40B4-BE49-F238E27FC236}">
              <a16:creationId xmlns:a16="http://schemas.microsoft.com/office/drawing/2014/main" id="{00000000-0008-0000-0100-00002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16" name="CuadroTexto 47">
          <a:extLst>
            <a:ext uri="{FF2B5EF4-FFF2-40B4-BE49-F238E27FC236}">
              <a16:creationId xmlns:a16="http://schemas.microsoft.com/office/drawing/2014/main" id="{00000000-0008-0000-0100-00002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17" name="CuadroTexto 48">
          <a:extLst>
            <a:ext uri="{FF2B5EF4-FFF2-40B4-BE49-F238E27FC236}">
              <a16:creationId xmlns:a16="http://schemas.microsoft.com/office/drawing/2014/main" id="{00000000-0008-0000-0100-000030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18" name="CuadroTexto 49">
          <a:extLst>
            <a:ext uri="{FF2B5EF4-FFF2-40B4-BE49-F238E27FC236}">
              <a16:creationId xmlns:a16="http://schemas.microsoft.com/office/drawing/2014/main" id="{00000000-0008-0000-0100-00003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19" name="CuadroTexto 50">
          <a:extLst>
            <a:ext uri="{FF2B5EF4-FFF2-40B4-BE49-F238E27FC236}">
              <a16:creationId xmlns:a16="http://schemas.microsoft.com/office/drawing/2014/main" id="{00000000-0008-0000-0100-00003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20" name="CuadroTexto 51">
          <a:extLst>
            <a:ext uri="{FF2B5EF4-FFF2-40B4-BE49-F238E27FC236}">
              <a16:creationId xmlns:a16="http://schemas.microsoft.com/office/drawing/2014/main" id="{00000000-0008-0000-0100-00003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21" name="CuadroTexto 52">
          <a:extLst>
            <a:ext uri="{FF2B5EF4-FFF2-40B4-BE49-F238E27FC236}">
              <a16:creationId xmlns:a16="http://schemas.microsoft.com/office/drawing/2014/main" id="{00000000-0008-0000-0100-00003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22" name="CuadroTexto 53">
          <a:extLst>
            <a:ext uri="{FF2B5EF4-FFF2-40B4-BE49-F238E27FC236}">
              <a16:creationId xmlns:a16="http://schemas.microsoft.com/office/drawing/2014/main" id="{00000000-0008-0000-0100-00003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23" name="CuadroTexto 54">
          <a:extLst>
            <a:ext uri="{FF2B5EF4-FFF2-40B4-BE49-F238E27FC236}">
              <a16:creationId xmlns:a16="http://schemas.microsoft.com/office/drawing/2014/main" id="{00000000-0008-0000-0100-00003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24" name="CuadroTexto 55">
          <a:extLst>
            <a:ext uri="{FF2B5EF4-FFF2-40B4-BE49-F238E27FC236}">
              <a16:creationId xmlns:a16="http://schemas.microsoft.com/office/drawing/2014/main" id="{00000000-0008-0000-0100-00003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25" name="CuadroTexto 56">
          <a:extLst>
            <a:ext uri="{FF2B5EF4-FFF2-40B4-BE49-F238E27FC236}">
              <a16:creationId xmlns:a16="http://schemas.microsoft.com/office/drawing/2014/main" id="{00000000-0008-0000-0100-00003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26" name="CuadroTexto 57">
          <a:extLst>
            <a:ext uri="{FF2B5EF4-FFF2-40B4-BE49-F238E27FC236}">
              <a16:creationId xmlns:a16="http://schemas.microsoft.com/office/drawing/2014/main" id="{00000000-0008-0000-0100-00003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27" name="CuadroTexto 58">
          <a:extLst>
            <a:ext uri="{FF2B5EF4-FFF2-40B4-BE49-F238E27FC236}">
              <a16:creationId xmlns:a16="http://schemas.microsoft.com/office/drawing/2014/main" id="{00000000-0008-0000-0100-00003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28" name="CuadroTexto 59">
          <a:extLst>
            <a:ext uri="{FF2B5EF4-FFF2-40B4-BE49-F238E27FC236}">
              <a16:creationId xmlns:a16="http://schemas.microsoft.com/office/drawing/2014/main" id="{00000000-0008-0000-0100-00003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29" name="CuadroTexto 60">
          <a:extLst>
            <a:ext uri="{FF2B5EF4-FFF2-40B4-BE49-F238E27FC236}">
              <a16:creationId xmlns:a16="http://schemas.microsoft.com/office/drawing/2014/main" id="{00000000-0008-0000-0100-00003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30" name="CuadroTexto 61">
          <a:extLst>
            <a:ext uri="{FF2B5EF4-FFF2-40B4-BE49-F238E27FC236}">
              <a16:creationId xmlns:a16="http://schemas.microsoft.com/office/drawing/2014/main" id="{00000000-0008-0000-0100-00003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31" name="CuadroTexto 62">
          <a:extLst>
            <a:ext uri="{FF2B5EF4-FFF2-40B4-BE49-F238E27FC236}">
              <a16:creationId xmlns:a16="http://schemas.microsoft.com/office/drawing/2014/main" id="{00000000-0008-0000-0100-00003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32" name="CuadroTexto 63">
          <a:extLst>
            <a:ext uri="{FF2B5EF4-FFF2-40B4-BE49-F238E27FC236}">
              <a16:creationId xmlns:a16="http://schemas.microsoft.com/office/drawing/2014/main" id="{00000000-0008-0000-0100-00003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33" name="CuadroTexto 64">
          <a:extLst>
            <a:ext uri="{FF2B5EF4-FFF2-40B4-BE49-F238E27FC236}">
              <a16:creationId xmlns:a16="http://schemas.microsoft.com/office/drawing/2014/main" id="{00000000-0008-0000-0100-000040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34" name="CuadroTexto 65">
          <a:extLst>
            <a:ext uri="{FF2B5EF4-FFF2-40B4-BE49-F238E27FC236}">
              <a16:creationId xmlns:a16="http://schemas.microsoft.com/office/drawing/2014/main" id="{00000000-0008-0000-0100-00004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35" name="CuadroTexto 66">
          <a:extLst>
            <a:ext uri="{FF2B5EF4-FFF2-40B4-BE49-F238E27FC236}">
              <a16:creationId xmlns:a16="http://schemas.microsoft.com/office/drawing/2014/main" id="{00000000-0008-0000-0100-00004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36" name="CuadroTexto 67">
          <a:extLst>
            <a:ext uri="{FF2B5EF4-FFF2-40B4-BE49-F238E27FC236}">
              <a16:creationId xmlns:a16="http://schemas.microsoft.com/office/drawing/2014/main" id="{00000000-0008-0000-0100-00004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37" name="CuadroTexto 68">
          <a:extLst>
            <a:ext uri="{FF2B5EF4-FFF2-40B4-BE49-F238E27FC236}">
              <a16:creationId xmlns:a16="http://schemas.microsoft.com/office/drawing/2014/main" id="{00000000-0008-0000-0100-00004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38" name="CuadroTexto 69">
          <a:extLst>
            <a:ext uri="{FF2B5EF4-FFF2-40B4-BE49-F238E27FC236}">
              <a16:creationId xmlns:a16="http://schemas.microsoft.com/office/drawing/2014/main" id="{00000000-0008-0000-0100-00004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39" name="CuadroTexto 70">
          <a:extLst>
            <a:ext uri="{FF2B5EF4-FFF2-40B4-BE49-F238E27FC236}">
              <a16:creationId xmlns:a16="http://schemas.microsoft.com/office/drawing/2014/main" id="{00000000-0008-0000-0100-00004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40" name="CuadroTexto 71">
          <a:extLst>
            <a:ext uri="{FF2B5EF4-FFF2-40B4-BE49-F238E27FC236}">
              <a16:creationId xmlns:a16="http://schemas.microsoft.com/office/drawing/2014/main" id="{00000000-0008-0000-0100-00004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41" name="CuadroTexto 72">
          <a:extLst>
            <a:ext uri="{FF2B5EF4-FFF2-40B4-BE49-F238E27FC236}">
              <a16:creationId xmlns:a16="http://schemas.microsoft.com/office/drawing/2014/main" id="{00000000-0008-0000-0100-00004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42" name="CuadroTexto 73">
          <a:extLst>
            <a:ext uri="{FF2B5EF4-FFF2-40B4-BE49-F238E27FC236}">
              <a16:creationId xmlns:a16="http://schemas.microsoft.com/office/drawing/2014/main" id="{00000000-0008-0000-0100-00004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43" name="CuadroTexto 74">
          <a:extLst>
            <a:ext uri="{FF2B5EF4-FFF2-40B4-BE49-F238E27FC236}">
              <a16:creationId xmlns:a16="http://schemas.microsoft.com/office/drawing/2014/main" id="{00000000-0008-0000-0100-00004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44" name="CuadroTexto 75">
          <a:extLst>
            <a:ext uri="{FF2B5EF4-FFF2-40B4-BE49-F238E27FC236}">
              <a16:creationId xmlns:a16="http://schemas.microsoft.com/office/drawing/2014/main" id="{00000000-0008-0000-0100-00004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45" name="CuadroTexto 76">
          <a:extLst>
            <a:ext uri="{FF2B5EF4-FFF2-40B4-BE49-F238E27FC236}">
              <a16:creationId xmlns:a16="http://schemas.microsoft.com/office/drawing/2014/main" id="{00000000-0008-0000-0100-00004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46" name="CuadroTexto 77">
          <a:extLst>
            <a:ext uri="{FF2B5EF4-FFF2-40B4-BE49-F238E27FC236}">
              <a16:creationId xmlns:a16="http://schemas.microsoft.com/office/drawing/2014/main" id="{00000000-0008-0000-0100-00004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47" name="CuadroTexto 78">
          <a:extLst>
            <a:ext uri="{FF2B5EF4-FFF2-40B4-BE49-F238E27FC236}">
              <a16:creationId xmlns:a16="http://schemas.microsoft.com/office/drawing/2014/main" id="{00000000-0008-0000-0100-00004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48" name="CuadroTexto 79">
          <a:extLst>
            <a:ext uri="{FF2B5EF4-FFF2-40B4-BE49-F238E27FC236}">
              <a16:creationId xmlns:a16="http://schemas.microsoft.com/office/drawing/2014/main" id="{00000000-0008-0000-0100-00004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49" name="CuadroTexto 80">
          <a:extLst>
            <a:ext uri="{FF2B5EF4-FFF2-40B4-BE49-F238E27FC236}">
              <a16:creationId xmlns:a16="http://schemas.microsoft.com/office/drawing/2014/main" id="{00000000-0008-0000-0100-000050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50" name="CuadroTexto 81">
          <a:extLst>
            <a:ext uri="{FF2B5EF4-FFF2-40B4-BE49-F238E27FC236}">
              <a16:creationId xmlns:a16="http://schemas.microsoft.com/office/drawing/2014/main" id="{00000000-0008-0000-0100-00005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51" name="CuadroTexto 82">
          <a:extLst>
            <a:ext uri="{FF2B5EF4-FFF2-40B4-BE49-F238E27FC236}">
              <a16:creationId xmlns:a16="http://schemas.microsoft.com/office/drawing/2014/main" id="{00000000-0008-0000-0100-00005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52" name="CuadroTexto 83">
          <a:extLst>
            <a:ext uri="{FF2B5EF4-FFF2-40B4-BE49-F238E27FC236}">
              <a16:creationId xmlns:a16="http://schemas.microsoft.com/office/drawing/2014/main" id="{00000000-0008-0000-0100-00005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53" name="CuadroTexto 84">
          <a:extLst>
            <a:ext uri="{FF2B5EF4-FFF2-40B4-BE49-F238E27FC236}">
              <a16:creationId xmlns:a16="http://schemas.microsoft.com/office/drawing/2014/main" id="{00000000-0008-0000-0100-00005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54" name="CuadroTexto 85">
          <a:extLst>
            <a:ext uri="{FF2B5EF4-FFF2-40B4-BE49-F238E27FC236}">
              <a16:creationId xmlns:a16="http://schemas.microsoft.com/office/drawing/2014/main" id="{00000000-0008-0000-0100-00005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55" name="CuadroTexto 86">
          <a:extLst>
            <a:ext uri="{FF2B5EF4-FFF2-40B4-BE49-F238E27FC236}">
              <a16:creationId xmlns:a16="http://schemas.microsoft.com/office/drawing/2014/main" id="{00000000-0008-0000-0100-00005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56" name="CuadroTexto 87">
          <a:extLst>
            <a:ext uri="{FF2B5EF4-FFF2-40B4-BE49-F238E27FC236}">
              <a16:creationId xmlns:a16="http://schemas.microsoft.com/office/drawing/2014/main" id="{00000000-0008-0000-0100-00005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57" name="CuadroTexto 88">
          <a:extLst>
            <a:ext uri="{FF2B5EF4-FFF2-40B4-BE49-F238E27FC236}">
              <a16:creationId xmlns:a16="http://schemas.microsoft.com/office/drawing/2014/main" id="{00000000-0008-0000-0100-00005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58" name="CuadroTexto 89">
          <a:extLst>
            <a:ext uri="{FF2B5EF4-FFF2-40B4-BE49-F238E27FC236}">
              <a16:creationId xmlns:a16="http://schemas.microsoft.com/office/drawing/2014/main" id="{00000000-0008-0000-0100-00005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59" name="CuadroTexto 90">
          <a:extLst>
            <a:ext uri="{FF2B5EF4-FFF2-40B4-BE49-F238E27FC236}">
              <a16:creationId xmlns:a16="http://schemas.microsoft.com/office/drawing/2014/main" id="{00000000-0008-0000-0100-00005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60" name="CuadroTexto 91">
          <a:extLst>
            <a:ext uri="{FF2B5EF4-FFF2-40B4-BE49-F238E27FC236}">
              <a16:creationId xmlns:a16="http://schemas.microsoft.com/office/drawing/2014/main" id="{00000000-0008-0000-0100-00005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61" name="CuadroTexto 92">
          <a:extLst>
            <a:ext uri="{FF2B5EF4-FFF2-40B4-BE49-F238E27FC236}">
              <a16:creationId xmlns:a16="http://schemas.microsoft.com/office/drawing/2014/main" id="{00000000-0008-0000-0100-00005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62" name="CuadroTexto 93">
          <a:extLst>
            <a:ext uri="{FF2B5EF4-FFF2-40B4-BE49-F238E27FC236}">
              <a16:creationId xmlns:a16="http://schemas.microsoft.com/office/drawing/2014/main" id="{00000000-0008-0000-0100-00005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63" name="CuadroTexto 94">
          <a:extLst>
            <a:ext uri="{FF2B5EF4-FFF2-40B4-BE49-F238E27FC236}">
              <a16:creationId xmlns:a16="http://schemas.microsoft.com/office/drawing/2014/main" id="{00000000-0008-0000-0100-00005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64" name="CuadroTexto 95">
          <a:extLst>
            <a:ext uri="{FF2B5EF4-FFF2-40B4-BE49-F238E27FC236}">
              <a16:creationId xmlns:a16="http://schemas.microsoft.com/office/drawing/2014/main" id="{00000000-0008-0000-0100-00005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65" name="CuadroTexto 96">
          <a:extLst>
            <a:ext uri="{FF2B5EF4-FFF2-40B4-BE49-F238E27FC236}">
              <a16:creationId xmlns:a16="http://schemas.microsoft.com/office/drawing/2014/main" id="{00000000-0008-0000-0100-000060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66" name="CuadroTexto 97">
          <a:extLst>
            <a:ext uri="{FF2B5EF4-FFF2-40B4-BE49-F238E27FC236}">
              <a16:creationId xmlns:a16="http://schemas.microsoft.com/office/drawing/2014/main" id="{00000000-0008-0000-0100-00006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67" name="CuadroTexto 98">
          <a:extLst>
            <a:ext uri="{FF2B5EF4-FFF2-40B4-BE49-F238E27FC236}">
              <a16:creationId xmlns:a16="http://schemas.microsoft.com/office/drawing/2014/main" id="{00000000-0008-0000-0100-00006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68" name="CuadroTexto 99">
          <a:extLst>
            <a:ext uri="{FF2B5EF4-FFF2-40B4-BE49-F238E27FC236}">
              <a16:creationId xmlns:a16="http://schemas.microsoft.com/office/drawing/2014/main" id="{00000000-0008-0000-0100-00006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69" name="CuadroTexto 100">
          <a:extLst>
            <a:ext uri="{FF2B5EF4-FFF2-40B4-BE49-F238E27FC236}">
              <a16:creationId xmlns:a16="http://schemas.microsoft.com/office/drawing/2014/main" id="{00000000-0008-0000-0100-00006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70" name="CuadroTexto 101">
          <a:extLst>
            <a:ext uri="{FF2B5EF4-FFF2-40B4-BE49-F238E27FC236}">
              <a16:creationId xmlns:a16="http://schemas.microsoft.com/office/drawing/2014/main" id="{00000000-0008-0000-0100-00006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71" name="CuadroTexto 102">
          <a:extLst>
            <a:ext uri="{FF2B5EF4-FFF2-40B4-BE49-F238E27FC236}">
              <a16:creationId xmlns:a16="http://schemas.microsoft.com/office/drawing/2014/main" id="{00000000-0008-0000-0100-00006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72" name="CuadroTexto 103">
          <a:extLst>
            <a:ext uri="{FF2B5EF4-FFF2-40B4-BE49-F238E27FC236}">
              <a16:creationId xmlns:a16="http://schemas.microsoft.com/office/drawing/2014/main" id="{00000000-0008-0000-0100-00006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73" name="CuadroTexto 104">
          <a:extLst>
            <a:ext uri="{FF2B5EF4-FFF2-40B4-BE49-F238E27FC236}">
              <a16:creationId xmlns:a16="http://schemas.microsoft.com/office/drawing/2014/main" id="{00000000-0008-0000-0100-00006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74" name="CuadroTexto 105">
          <a:extLst>
            <a:ext uri="{FF2B5EF4-FFF2-40B4-BE49-F238E27FC236}">
              <a16:creationId xmlns:a16="http://schemas.microsoft.com/office/drawing/2014/main" id="{00000000-0008-0000-0100-00006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75" name="CuadroTexto 106">
          <a:extLst>
            <a:ext uri="{FF2B5EF4-FFF2-40B4-BE49-F238E27FC236}">
              <a16:creationId xmlns:a16="http://schemas.microsoft.com/office/drawing/2014/main" id="{00000000-0008-0000-0100-00006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76" name="CuadroTexto 107">
          <a:extLst>
            <a:ext uri="{FF2B5EF4-FFF2-40B4-BE49-F238E27FC236}">
              <a16:creationId xmlns:a16="http://schemas.microsoft.com/office/drawing/2014/main" id="{00000000-0008-0000-0100-00006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77" name="CuadroTexto 108">
          <a:extLst>
            <a:ext uri="{FF2B5EF4-FFF2-40B4-BE49-F238E27FC236}">
              <a16:creationId xmlns:a16="http://schemas.microsoft.com/office/drawing/2014/main" id="{00000000-0008-0000-0100-00006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78" name="CuadroTexto 109">
          <a:extLst>
            <a:ext uri="{FF2B5EF4-FFF2-40B4-BE49-F238E27FC236}">
              <a16:creationId xmlns:a16="http://schemas.microsoft.com/office/drawing/2014/main" id="{00000000-0008-0000-0100-00006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79" name="CuadroTexto 110">
          <a:extLst>
            <a:ext uri="{FF2B5EF4-FFF2-40B4-BE49-F238E27FC236}">
              <a16:creationId xmlns:a16="http://schemas.microsoft.com/office/drawing/2014/main" id="{00000000-0008-0000-0100-00006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80" name="CuadroTexto 2">
          <a:extLst>
            <a:ext uri="{FF2B5EF4-FFF2-40B4-BE49-F238E27FC236}">
              <a16:creationId xmlns:a16="http://schemas.microsoft.com/office/drawing/2014/main" id="{00000000-0008-0000-0100-00006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881" name="CuadroTexto 3">
          <a:extLst>
            <a:ext uri="{FF2B5EF4-FFF2-40B4-BE49-F238E27FC236}">
              <a16:creationId xmlns:a16="http://schemas.microsoft.com/office/drawing/2014/main" id="{00000000-0008-0000-0100-00007000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882" name="CuadroTexto 4">
          <a:extLst>
            <a:ext uri="{FF2B5EF4-FFF2-40B4-BE49-F238E27FC236}">
              <a16:creationId xmlns:a16="http://schemas.microsoft.com/office/drawing/2014/main" id="{00000000-0008-0000-0100-00007100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883" name="CuadroTexto 5">
          <a:extLst>
            <a:ext uri="{FF2B5EF4-FFF2-40B4-BE49-F238E27FC236}">
              <a16:creationId xmlns:a16="http://schemas.microsoft.com/office/drawing/2014/main" id="{00000000-0008-0000-0100-00007200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84" name="CuadroTexto 6">
          <a:extLst>
            <a:ext uri="{FF2B5EF4-FFF2-40B4-BE49-F238E27FC236}">
              <a16:creationId xmlns:a16="http://schemas.microsoft.com/office/drawing/2014/main" id="{00000000-0008-0000-0100-00007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85" name="CuadroTexto 7">
          <a:extLst>
            <a:ext uri="{FF2B5EF4-FFF2-40B4-BE49-F238E27FC236}">
              <a16:creationId xmlns:a16="http://schemas.microsoft.com/office/drawing/2014/main" id="{00000000-0008-0000-0100-00007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86" name="CuadroTexto 8">
          <a:extLst>
            <a:ext uri="{FF2B5EF4-FFF2-40B4-BE49-F238E27FC236}">
              <a16:creationId xmlns:a16="http://schemas.microsoft.com/office/drawing/2014/main" id="{00000000-0008-0000-0100-00007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87" name="CuadroTexto 9">
          <a:extLst>
            <a:ext uri="{FF2B5EF4-FFF2-40B4-BE49-F238E27FC236}">
              <a16:creationId xmlns:a16="http://schemas.microsoft.com/office/drawing/2014/main" id="{00000000-0008-0000-0100-00007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88" name="CuadroTexto 10">
          <a:extLst>
            <a:ext uri="{FF2B5EF4-FFF2-40B4-BE49-F238E27FC236}">
              <a16:creationId xmlns:a16="http://schemas.microsoft.com/office/drawing/2014/main" id="{00000000-0008-0000-0100-00007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89" name="CuadroTexto 11">
          <a:extLst>
            <a:ext uri="{FF2B5EF4-FFF2-40B4-BE49-F238E27FC236}">
              <a16:creationId xmlns:a16="http://schemas.microsoft.com/office/drawing/2014/main" id="{00000000-0008-0000-0100-00007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90" name="CuadroTexto 12">
          <a:extLst>
            <a:ext uri="{FF2B5EF4-FFF2-40B4-BE49-F238E27FC236}">
              <a16:creationId xmlns:a16="http://schemas.microsoft.com/office/drawing/2014/main" id="{00000000-0008-0000-0100-00007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91" name="CuadroTexto 13">
          <a:extLst>
            <a:ext uri="{FF2B5EF4-FFF2-40B4-BE49-F238E27FC236}">
              <a16:creationId xmlns:a16="http://schemas.microsoft.com/office/drawing/2014/main" id="{00000000-0008-0000-0100-00007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92" name="CuadroTexto 14">
          <a:extLst>
            <a:ext uri="{FF2B5EF4-FFF2-40B4-BE49-F238E27FC236}">
              <a16:creationId xmlns:a16="http://schemas.microsoft.com/office/drawing/2014/main" id="{00000000-0008-0000-0100-00007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93" name="CuadroTexto 15">
          <a:extLst>
            <a:ext uri="{FF2B5EF4-FFF2-40B4-BE49-F238E27FC236}">
              <a16:creationId xmlns:a16="http://schemas.microsoft.com/office/drawing/2014/main" id="{00000000-0008-0000-0100-00007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94" name="CuadroTexto 16">
          <a:extLst>
            <a:ext uri="{FF2B5EF4-FFF2-40B4-BE49-F238E27FC236}">
              <a16:creationId xmlns:a16="http://schemas.microsoft.com/office/drawing/2014/main" id="{00000000-0008-0000-0100-00007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95" name="CuadroTexto 17">
          <a:extLst>
            <a:ext uri="{FF2B5EF4-FFF2-40B4-BE49-F238E27FC236}">
              <a16:creationId xmlns:a16="http://schemas.microsoft.com/office/drawing/2014/main" id="{00000000-0008-0000-0100-00007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96" name="CuadroTexto 18">
          <a:extLst>
            <a:ext uri="{FF2B5EF4-FFF2-40B4-BE49-F238E27FC236}">
              <a16:creationId xmlns:a16="http://schemas.microsoft.com/office/drawing/2014/main" id="{00000000-0008-0000-0100-00007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97" name="CuadroTexto 19">
          <a:extLst>
            <a:ext uri="{FF2B5EF4-FFF2-40B4-BE49-F238E27FC236}">
              <a16:creationId xmlns:a16="http://schemas.microsoft.com/office/drawing/2014/main" id="{00000000-0008-0000-0100-000080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98" name="CuadroTexto 20">
          <a:extLst>
            <a:ext uri="{FF2B5EF4-FFF2-40B4-BE49-F238E27FC236}">
              <a16:creationId xmlns:a16="http://schemas.microsoft.com/office/drawing/2014/main" id="{00000000-0008-0000-0100-00008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899" name="CuadroTexto 21">
          <a:extLst>
            <a:ext uri="{FF2B5EF4-FFF2-40B4-BE49-F238E27FC236}">
              <a16:creationId xmlns:a16="http://schemas.microsoft.com/office/drawing/2014/main" id="{00000000-0008-0000-0100-00008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00" name="CuadroTexto 22">
          <a:extLst>
            <a:ext uri="{FF2B5EF4-FFF2-40B4-BE49-F238E27FC236}">
              <a16:creationId xmlns:a16="http://schemas.microsoft.com/office/drawing/2014/main" id="{00000000-0008-0000-0100-00008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01" name="CuadroTexto 23">
          <a:extLst>
            <a:ext uri="{FF2B5EF4-FFF2-40B4-BE49-F238E27FC236}">
              <a16:creationId xmlns:a16="http://schemas.microsoft.com/office/drawing/2014/main" id="{00000000-0008-0000-0100-00008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02" name="CuadroTexto 24">
          <a:extLst>
            <a:ext uri="{FF2B5EF4-FFF2-40B4-BE49-F238E27FC236}">
              <a16:creationId xmlns:a16="http://schemas.microsoft.com/office/drawing/2014/main" id="{00000000-0008-0000-0100-00008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03" name="CuadroTexto 25">
          <a:extLst>
            <a:ext uri="{FF2B5EF4-FFF2-40B4-BE49-F238E27FC236}">
              <a16:creationId xmlns:a16="http://schemas.microsoft.com/office/drawing/2014/main" id="{00000000-0008-0000-0100-00008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04" name="CuadroTexto 26">
          <a:extLst>
            <a:ext uri="{FF2B5EF4-FFF2-40B4-BE49-F238E27FC236}">
              <a16:creationId xmlns:a16="http://schemas.microsoft.com/office/drawing/2014/main" id="{00000000-0008-0000-0100-00008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05" name="CuadroTexto 27">
          <a:extLst>
            <a:ext uri="{FF2B5EF4-FFF2-40B4-BE49-F238E27FC236}">
              <a16:creationId xmlns:a16="http://schemas.microsoft.com/office/drawing/2014/main" id="{00000000-0008-0000-0100-00008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06" name="CuadroTexto 28">
          <a:extLst>
            <a:ext uri="{FF2B5EF4-FFF2-40B4-BE49-F238E27FC236}">
              <a16:creationId xmlns:a16="http://schemas.microsoft.com/office/drawing/2014/main" id="{00000000-0008-0000-0100-00008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07" name="CuadroTexto 29">
          <a:extLst>
            <a:ext uri="{FF2B5EF4-FFF2-40B4-BE49-F238E27FC236}">
              <a16:creationId xmlns:a16="http://schemas.microsoft.com/office/drawing/2014/main" id="{00000000-0008-0000-0100-00008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08" name="CuadroTexto 30">
          <a:extLst>
            <a:ext uri="{FF2B5EF4-FFF2-40B4-BE49-F238E27FC236}">
              <a16:creationId xmlns:a16="http://schemas.microsoft.com/office/drawing/2014/main" id="{00000000-0008-0000-0100-00008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09" name="CuadroTexto 31">
          <a:extLst>
            <a:ext uri="{FF2B5EF4-FFF2-40B4-BE49-F238E27FC236}">
              <a16:creationId xmlns:a16="http://schemas.microsoft.com/office/drawing/2014/main" id="{00000000-0008-0000-0100-00008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10" name="CuadroTexto 32">
          <a:extLst>
            <a:ext uri="{FF2B5EF4-FFF2-40B4-BE49-F238E27FC236}">
              <a16:creationId xmlns:a16="http://schemas.microsoft.com/office/drawing/2014/main" id="{00000000-0008-0000-0100-00008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11" name="CuadroTexto 33">
          <a:extLst>
            <a:ext uri="{FF2B5EF4-FFF2-40B4-BE49-F238E27FC236}">
              <a16:creationId xmlns:a16="http://schemas.microsoft.com/office/drawing/2014/main" id="{00000000-0008-0000-0100-00008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12" name="CuadroTexto 34">
          <a:extLst>
            <a:ext uri="{FF2B5EF4-FFF2-40B4-BE49-F238E27FC236}">
              <a16:creationId xmlns:a16="http://schemas.microsoft.com/office/drawing/2014/main" id="{00000000-0008-0000-0100-00008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13" name="CuadroTexto 35">
          <a:extLst>
            <a:ext uri="{FF2B5EF4-FFF2-40B4-BE49-F238E27FC236}">
              <a16:creationId xmlns:a16="http://schemas.microsoft.com/office/drawing/2014/main" id="{00000000-0008-0000-0100-000090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14" name="CuadroTexto 36">
          <a:extLst>
            <a:ext uri="{FF2B5EF4-FFF2-40B4-BE49-F238E27FC236}">
              <a16:creationId xmlns:a16="http://schemas.microsoft.com/office/drawing/2014/main" id="{00000000-0008-0000-0100-00009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15" name="CuadroTexto 37">
          <a:extLst>
            <a:ext uri="{FF2B5EF4-FFF2-40B4-BE49-F238E27FC236}">
              <a16:creationId xmlns:a16="http://schemas.microsoft.com/office/drawing/2014/main" id="{00000000-0008-0000-0100-00009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16" name="CuadroTexto 38">
          <a:extLst>
            <a:ext uri="{FF2B5EF4-FFF2-40B4-BE49-F238E27FC236}">
              <a16:creationId xmlns:a16="http://schemas.microsoft.com/office/drawing/2014/main" id="{00000000-0008-0000-0100-00009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17" name="CuadroTexto 39">
          <a:extLst>
            <a:ext uri="{FF2B5EF4-FFF2-40B4-BE49-F238E27FC236}">
              <a16:creationId xmlns:a16="http://schemas.microsoft.com/office/drawing/2014/main" id="{00000000-0008-0000-0100-00009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18" name="CuadroTexto 40">
          <a:extLst>
            <a:ext uri="{FF2B5EF4-FFF2-40B4-BE49-F238E27FC236}">
              <a16:creationId xmlns:a16="http://schemas.microsoft.com/office/drawing/2014/main" id="{00000000-0008-0000-0100-00009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19" name="CuadroTexto 41">
          <a:extLst>
            <a:ext uri="{FF2B5EF4-FFF2-40B4-BE49-F238E27FC236}">
              <a16:creationId xmlns:a16="http://schemas.microsoft.com/office/drawing/2014/main" id="{00000000-0008-0000-0100-00009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20" name="CuadroTexto 42">
          <a:extLst>
            <a:ext uri="{FF2B5EF4-FFF2-40B4-BE49-F238E27FC236}">
              <a16:creationId xmlns:a16="http://schemas.microsoft.com/office/drawing/2014/main" id="{00000000-0008-0000-0100-00009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21" name="CuadroTexto 43">
          <a:extLst>
            <a:ext uri="{FF2B5EF4-FFF2-40B4-BE49-F238E27FC236}">
              <a16:creationId xmlns:a16="http://schemas.microsoft.com/office/drawing/2014/main" id="{00000000-0008-0000-0100-00009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22" name="CuadroTexto 44">
          <a:extLst>
            <a:ext uri="{FF2B5EF4-FFF2-40B4-BE49-F238E27FC236}">
              <a16:creationId xmlns:a16="http://schemas.microsoft.com/office/drawing/2014/main" id="{00000000-0008-0000-0100-00009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23" name="CuadroTexto 45">
          <a:extLst>
            <a:ext uri="{FF2B5EF4-FFF2-40B4-BE49-F238E27FC236}">
              <a16:creationId xmlns:a16="http://schemas.microsoft.com/office/drawing/2014/main" id="{00000000-0008-0000-0100-00009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24" name="CuadroTexto 46">
          <a:extLst>
            <a:ext uri="{FF2B5EF4-FFF2-40B4-BE49-F238E27FC236}">
              <a16:creationId xmlns:a16="http://schemas.microsoft.com/office/drawing/2014/main" id="{00000000-0008-0000-0100-00009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25" name="CuadroTexto 47">
          <a:extLst>
            <a:ext uri="{FF2B5EF4-FFF2-40B4-BE49-F238E27FC236}">
              <a16:creationId xmlns:a16="http://schemas.microsoft.com/office/drawing/2014/main" id="{00000000-0008-0000-0100-00009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26" name="CuadroTexto 48">
          <a:extLst>
            <a:ext uri="{FF2B5EF4-FFF2-40B4-BE49-F238E27FC236}">
              <a16:creationId xmlns:a16="http://schemas.microsoft.com/office/drawing/2014/main" id="{00000000-0008-0000-0100-00009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27" name="CuadroTexto 49">
          <a:extLst>
            <a:ext uri="{FF2B5EF4-FFF2-40B4-BE49-F238E27FC236}">
              <a16:creationId xmlns:a16="http://schemas.microsoft.com/office/drawing/2014/main" id="{00000000-0008-0000-0100-00009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28" name="CuadroTexto 50">
          <a:extLst>
            <a:ext uri="{FF2B5EF4-FFF2-40B4-BE49-F238E27FC236}">
              <a16:creationId xmlns:a16="http://schemas.microsoft.com/office/drawing/2014/main" id="{00000000-0008-0000-0100-00009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29" name="CuadroTexto 51">
          <a:extLst>
            <a:ext uri="{FF2B5EF4-FFF2-40B4-BE49-F238E27FC236}">
              <a16:creationId xmlns:a16="http://schemas.microsoft.com/office/drawing/2014/main" id="{00000000-0008-0000-0100-0000A0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30" name="CuadroTexto 52">
          <a:extLst>
            <a:ext uri="{FF2B5EF4-FFF2-40B4-BE49-F238E27FC236}">
              <a16:creationId xmlns:a16="http://schemas.microsoft.com/office/drawing/2014/main" id="{00000000-0008-0000-0100-0000A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31" name="CuadroTexto 53">
          <a:extLst>
            <a:ext uri="{FF2B5EF4-FFF2-40B4-BE49-F238E27FC236}">
              <a16:creationId xmlns:a16="http://schemas.microsoft.com/office/drawing/2014/main" id="{00000000-0008-0000-0100-0000A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32" name="CuadroTexto 54">
          <a:extLst>
            <a:ext uri="{FF2B5EF4-FFF2-40B4-BE49-F238E27FC236}">
              <a16:creationId xmlns:a16="http://schemas.microsoft.com/office/drawing/2014/main" id="{00000000-0008-0000-0100-0000A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33" name="CuadroTexto 55">
          <a:extLst>
            <a:ext uri="{FF2B5EF4-FFF2-40B4-BE49-F238E27FC236}">
              <a16:creationId xmlns:a16="http://schemas.microsoft.com/office/drawing/2014/main" id="{00000000-0008-0000-0100-0000A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34" name="CuadroTexto 56">
          <a:extLst>
            <a:ext uri="{FF2B5EF4-FFF2-40B4-BE49-F238E27FC236}">
              <a16:creationId xmlns:a16="http://schemas.microsoft.com/office/drawing/2014/main" id="{00000000-0008-0000-0100-0000A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35" name="CuadroTexto 57">
          <a:extLst>
            <a:ext uri="{FF2B5EF4-FFF2-40B4-BE49-F238E27FC236}">
              <a16:creationId xmlns:a16="http://schemas.microsoft.com/office/drawing/2014/main" id="{00000000-0008-0000-0100-0000A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36" name="CuadroTexto 58">
          <a:extLst>
            <a:ext uri="{FF2B5EF4-FFF2-40B4-BE49-F238E27FC236}">
              <a16:creationId xmlns:a16="http://schemas.microsoft.com/office/drawing/2014/main" id="{00000000-0008-0000-0100-0000A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37" name="CuadroTexto 59">
          <a:extLst>
            <a:ext uri="{FF2B5EF4-FFF2-40B4-BE49-F238E27FC236}">
              <a16:creationId xmlns:a16="http://schemas.microsoft.com/office/drawing/2014/main" id="{00000000-0008-0000-0100-0000A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38" name="CuadroTexto 60">
          <a:extLst>
            <a:ext uri="{FF2B5EF4-FFF2-40B4-BE49-F238E27FC236}">
              <a16:creationId xmlns:a16="http://schemas.microsoft.com/office/drawing/2014/main" id="{00000000-0008-0000-0100-0000A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39" name="CuadroTexto 61">
          <a:extLst>
            <a:ext uri="{FF2B5EF4-FFF2-40B4-BE49-F238E27FC236}">
              <a16:creationId xmlns:a16="http://schemas.microsoft.com/office/drawing/2014/main" id="{00000000-0008-0000-0100-0000A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40" name="CuadroTexto 62">
          <a:extLst>
            <a:ext uri="{FF2B5EF4-FFF2-40B4-BE49-F238E27FC236}">
              <a16:creationId xmlns:a16="http://schemas.microsoft.com/office/drawing/2014/main" id="{00000000-0008-0000-0100-0000A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41" name="CuadroTexto 63">
          <a:extLst>
            <a:ext uri="{FF2B5EF4-FFF2-40B4-BE49-F238E27FC236}">
              <a16:creationId xmlns:a16="http://schemas.microsoft.com/office/drawing/2014/main" id="{00000000-0008-0000-0100-0000A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42" name="CuadroTexto 64">
          <a:extLst>
            <a:ext uri="{FF2B5EF4-FFF2-40B4-BE49-F238E27FC236}">
              <a16:creationId xmlns:a16="http://schemas.microsoft.com/office/drawing/2014/main" id="{00000000-0008-0000-0100-0000A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43" name="CuadroTexto 65">
          <a:extLst>
            <a:ext uri="{FF2B5EF4-FFF2-40B4-BE49-F238E27FC236}">
              <a16:creationId xmlns:a16="http://schemas.microsoft.com/office/drawing/2014/main" id="{00000000-0008-0000-0100-0000A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44" name="CuadroTexto 66">
          <a:extLst>
            <a:ext uri="{FF2B5EF4-FFF2-40B4-BE49-F238E27FC236}">
              <a16:creationId xmlns:a16="http://schemas.microsoft.com/office/drawing/2014/main" id="{00000000-0008-0000-0100-0000A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45" name="CuadroTexto 67">
          <a:extLst>
            <a:ext uri="{FF2B5EF4-FFF2-40B4-BE49-F238E27FC236}">
              <a16:creationId xmlns:a16="http://schemas.microsoft.com/office/drawing/2014/main" id="{00000000-0008-0000-0100-0000B0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46" name="CuadroTexto 68">
          <a:extLst>
            <a:ext uri="{FF2B5EF4-FFF2-40B4-BE49-F238E27FC236}">
              <a16:creationId xmlns:a16="http://schemas.microsoft.com/office/drawing/2014/main" id="{00000000-0008-0000-0100-0000B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47" name="CuadroTexto 69">
          <a:extLst>
            <a:ext uri="{FF2B5EF4-FFF2-40B4-BE49-F238E27FC236}">
              <a16:creationId xmlns:a16="http://schemas.microsoft.com/office/drawing/2014/main" id="{00000000-0008-0000-0100-0000B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48" name="CuadroTexto 70">
          <a:extLst>
            <a:ext uri="{FF2B5EF4-FFF2-40B4-BE49-F238E27FC236}">
              <a16:creationId xmlns:a16="http://schemas.microsoft.com/office/drawing/2014/main" id="{00000000-0008-0000-0100-0000B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49" name="CuadroTexto 71">
          <a:extLst>
            <a:ext uri="{FF2B5EF4-FFF2-40B4-BE49-F238E27FC236}">
              <a16:creationId xmlns:a16="http://schemas.microsoft.com/office/drawing/2014/main" id="{00000000-0008-0000-0100-0000B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50" name="CuadroTexto 72">
          <a:extLst>
            <a:ext uri="{FF2B5EF4-FFF2-40B4-BE49-F238E27FC236}">
              <a16:creationId xmlns:a16="http://schemas.microsoft.com/office/drawing/2014/main" id="{00000000-0008-0000-0100-0000B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51" name="CuadroTexto 73">
          <a:extLst>
            <a:ext uri="{FF2B5EF4-FFF2-40B4-BE49-F238E27FC236}">
              <a16:creationId xmlns:a16="http://schemas.microsoft.com/office/drawing/2014/main" id="{00000000-0008-0000-0100-0000B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52" name="CuadroTexto 74">
          <a:extLst>
            <a:ext uri="{FF2B5EF4-FFF2-40B4-BE49-F238E27FC236}">
              <a16:creationId xmlns:a16="http://schemas.microsoft.com/office/drawing/2014/main" id="{00000000-0008-0000-0100-0000B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53" name="CuadroTexto 75">
          <a:extLst>
            <a:ext uri="{FF2B5EF4-FFF2-40B4-BE49-F238E27FC236}">
              <a16:creationId xmlns:a16="http://schemas.microsoft.com/office/drawing/2014/main" id="{00000000-0008-0000-0100-0000B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54" name="CuadroTexto 76">
          <a:extLst>
            <a:ext uri="{FF2B5EF4-FFF2-40B4-BE49-F238E27FC236}">
              <a16:creationId xmlns:a16="http://schemas.microsoft.com/office/drawing/2014/main" id="{00000000-0008-0000-0100-0000B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55" name="CuadroTexto 77">
          <a:extLst>
            <a:ext uri="{FF2B5EF4-FFF2-40B4-BE49-F238E27FC236}">
              <a16:creationId xmlns:a16="http://schemas.microsoft.com/office/drawing/2014/main" id="{00000000-0008-0000-0100-0000B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56" name="CuadroTexto 78">
          <a:extLst>
            <a:ext uri="{FF2B5EF4-FFF2-40B4-BE49-F238E27FC236}">
              <a16:creationId xmlns:a16="http://schemas.microsoft.com/office/drawing/2014/main" id="{00000000-0008-0000-0100-0000B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57" name="CuadroTexto 79">
          <a:extLst>
            <a:ext uri="{FF2B5EF4-FFF2-40B4-BE49-F238E27FC236}">
              <a16:creationId xmlns:a16="http://schemas.microsoft.com/office/drawing/2014/main" id="{00000000-0008-0000-0100-0000B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58" name="CuadroTexto 80">
          <a:extLst>
            <a:ext uri="{FF2B5EF4-FFF2-40B4-BE49-F238E27FC236}">
              <a16:creationId xmlns:a16="http://schemas.microsoft.com/office/drawing/2014/main" id="{00000000-0008-0000-0100-0000B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59" name="CuadroTexto 81">
          <a:extLst>
            <a:ext uri="{FF2B5EF4-FFF2-40B4-BE49-F238E27FC236}">
              <a16:creationId xmlns:a16="http://schemas.microsoft.com/office/drawing/2014/main" id="{00000000-0008-0000-0100-0000B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60" name="CuadroTexto 82">
          <a:extLst>
            <a:ext uri="{FF2B5EF4-FFF2-40B4-BE49-F238E27FC236}">
              <a16:creationId xmlns:a16="http://schemas.microsoft.com/office/drawing/2014/main" id="{00000000-0008-0000-0100-0000B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61" name="CuadroTexto 83">
          <a:extLst>
            <a:ext uri="{FF2B5EF4-FFF2-40B4-BE49-F238E27FC236}">
              <a16:creationId xmlns:a16="http://schemas.microsoft.com/office/drawing/2014/main" id="{00000000-0008-0000-0100-0000C0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62" name="CuadroTexto 84">
          <a:extLst>
            <a:ext uri="{FF2B5EF4-FFF2-40B4-BE49-F238E27FC236}">
              <a16:creationId xmlns:a16="http://schemas.microsoft.com/office/drawing/2014/main" id="{00000000-0008-0000-0100-0000C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63" name="CuadroTexto 85">
          <a:extLst>
            <a:ext uri="{FF2B5EF4-FFF2-40B4-BE49-F238E27FC236}">
              <a16:creationId xmlns:a16="http://schemas.microsoft.com/office/drawing/2014/main" id="{00000000-0008-0000-0100-0000C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64" name="CuadroTexto 86">
          <a:extLst>
            <a:ext uri="{FF2B5EF4-FFF2-40B4-BE49-F238E27FC236}">
              <a16:creationId xmlns:a16="http://schemas.microsoft.com/office/drawing/2014/main" id="{00000000-0008-0000-0100-0000C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65" name="CuadroTexto 87">
          <a:extLst>
            <a:ext uri="{FF2B5EF4-FFF2-40B4-BE49-F238E27FC236}">
              <a16:creationId xmlns:a16="http://schemas.microsoft.com/office/drawing/2014/main" id="{00000000-0008-0000-0100-0000C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66" name="CuadroTexto 88">
          <a:extLst>
            <a:ext uri="{FF2B5EF4-FFF2-40B4-BE49-F238E27FC236}">
              <a16:creationId xmlns:a16="http://schemas.microsoft.com/office/drawing/2014/main" id="{00000000-0008-0000-0100-0000C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67" name="CuadroTexto 89">
          <a:extLst>
            <a:ext uri="{FF2B5EF4-FFF2-40B4-BE49-F238E27FC236}">
              <a16:creationId xmlns:a16="http://schemas.microsoft.com/office/drawing/2014/main" id="{00000000-0008-0000-0100-0000C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68" name="CuadroTexto 90">
          <a:extLst>
            <a:ext uri="{FF2B5EF4-FFF2-40B4-BE49-F238E27FC236}">
              <a16:creationId xmlns:a16="http://schemas.microsoft.com/office/drawing/2014/main" id="{00000000-0008-0000-0100-0000C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69" name="CuadroTexto 91">
          <a:extLst>
            <a:ext uri="{FF2B5EF4-FFF2-40B4-BE49-F238E27FC236}">
              <a16:creationId xmlns:a16="http://schemas.microsoft.com/office/drawing/2014/main" id="{00000000-0008-0000-0100-0000C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70" name="CuadroTexto 92">
          <a:extLst>
            <a:ext uri="{FF2B5EF4-FFF2-40B4-BE49-F238E27FC236}">
              <a16:creationId xmlns:a16="http://schemas.microsoft.com/office/drawing/2014/main" id="{00000000-0008-0000-0100-0000C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71" name="CuadroTexto 93">
          <a:extLst>
            <a:ext uri="{FF2B5EF4-FFF2-40B4-BE49-F238E27FC236}">
              <a16:creationId xmlns:a16="http://schemas.microsoft.com/office/drawing/2014/main" id="{00000000-0008-0000-0100-0000C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72" name="CuadroTexto 94">
          <a:extLst>
            <a:ext uri="{FF2B5EF4-FFF2-40B4-BE49-F238E27FC236}">
              <a16:creationId xmlns:a16="http://schemas.microsoft.com/office/drawing/2014/main" id="{00000000-0008-0000-0100-0000C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73" name="CuadroTexto 95">
          <a:extLst>
            <a:ext uri="{FF2B5EF4-FFF2-40B4-BE49-F238E27FC236}">
              <a16:creationId xmlns:a16="http://schemas.microsoft.com/office/drawing/2014/main" id="{00000000-0008-0000-0100-0000C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74" name="CuadroTexto 96">
          <a:extLst>
            <a:ext uri="{FF2B5EF4-FFF2-40B4-BE49-F238E27FC236}">
              <a16:creationId xmlns:a16="http://schemas.microsoft.com/office/drawing/2014/main" id="{00000000-0008-0000-0100-0000C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75" name="CuadroTexto 97">
          <a:extLst>
            <a:ext uri="{FF2B5EF4-FFF2-40B4-BE49-F238E27FC236}">
              <a16:creationId xmlns:a16="http://schemas.microsoft.com/office/drawing/2014/main" id="{00000000-0008-0000-0100-0000C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76" name="CuadroTexto 98">
          <a:extLst>
            <a:ext uri="{FF2B5EF4-FFF2-40B4-BE49-F238E27FC236}">
              <a16:creationId xmlns:a16="http://schemas.microsoft.com/office/drawing/2014/main" id="{00000000-0008-0000-0100-0000C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77" name="CuadroTexto 99">
          <a:extLst>
            <a:ext uri="{FF2B5EF4-FFF2-40B4-BE49-F238E27FC236}">
              <a16:creationId xmlns:a16="http://schemas.microsoft.com/office/drawing/2014/main" id="{00000000-0008-0000-0100-0000D0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78" name="CuadroTexto 100">
          <a:extLst>
            <a:ext uri="{FF2B5EF4-FFF2-40B4-BE49-F238E27FC236}">
              <a16:creationId xmlns:a16="http://schemas.microsoft.com/office/drawing/2014/main" id="{00000000-0008-0000-0100-0000D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79" name="CuadroTexto 101">
          <a:extLst>
            <a:ext uri="{FF2B5EF4-FFF2-40B4-BE49-F238E27FC236}">
              <a16:creationId xmlns:a16="http://schemas.microsoft.com/office/drawing/2014/main" id="{00000000-0008-0000-0100-0000D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80" name="CuadroTexto 102">
          <a:extLst>
            <a:ext uri="{FF2B5EF4-FFF2-40B4-BE49-F238E27FC236}">
              <a16:creationId xmlns:a16="http://schemas.microsoft.com/office/drawing/2014/main" id="{00000000-0008-0000-0100-0000D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81" name="CuadroTexto 103">
          <a:extLst>
            <a:ext uri="{FF2B5EF4-FFF2-40B4-BE49-F238E27FC236}">
              <a16:creationId xmlns:a16="http://schemas.microsoft.com/office/drawing/2014/main" id="{00000000-0008-0000-0100-0000D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82" name="CuadroTexto 104">
          <a:extLst>
            <a:ext uri="{FF2B5EF4-FFF2-40B4-BE49-F238E27FC236}">
              <a16:creationId xmlns:a16="http://schemas.microsoft.com/office/drawing/2014/main" id="{00000000-0008-0000-0100-0000D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83" name="CuadroTexto 105">
          <a:extLst>
            <a:ext uri="{FF2B5EF4-FFF2-40B4-BE49-F238E27FC236}">
              <a16:creationId xmlns:a16="http://schemas.microsoft.com/office/drawing/2014/main" id="{00000000-0008-0000-0100-0000D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84" name="CuadroTexto 106">
          <a:extLst>
            <a:ext uri="{FF2B5EF4-FFF2-40B4-BE49-F238E27FC236}">
              <a16:creationId xmlns:a16="http://schemas.microsoft.com/office/drawing/2014/main" id="{00000000-0008-0000-0100-0000D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85" name="CuadroTexto 107">
          <a:extLst>
            <a:ext uri="{FF2B5EF4-FFF2-40B4-BE49-F238E27FC236}">
              <a16:creationId xmlns:a16="http://schemas.microsoft.com/office/drawing/2014/main" id="{00000000-0008-0000-0100-0000D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86" name="CuadroTexto 108">
          <a:extLst>
            <a:ext uri="{FF2B5EF4-FFF2-40B4-BE49-F238E27FC236}">
              <a16:creationId xmlns:a16="http://schemas.microsoft.com/office/drawing/2014/main" id="{00000000-0008-0000-0100-0000D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87" name="CuadroTexto 109">
          <a:extLst>
            <a:ext uri="{FF2B5EF4-FFF2-40B4-BE49-F238E27FC236}">
              <a16:creationId xmlns:a16="http://schemas.microsoft.com/office/drawing/2014/main" id="{00000000-0008-0000-0100-0000D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88" name="CuadroTexto 110">
          <a:extLst>
            <a:ext uri="{FF2B5EF4-FFF2-40B4-BE49-F238E27FC236}">
              <a16:creationId xmlns:a16="http://schemas.microsoft.com/office/drawing/2014/main" id="{00000000-0008-0000-0100-0000D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194</xdr:row>
      <xdr:rowOff>0</xdr:rowOff>
    </xdr:from>
    <xdr:to>
      <xdr:col>2</xdr:col>
      <xdr:colOff>184731</xdr:colOff>
      <xdr:row>197</xdr:row>
      <xdr:rowOff>1489931</xdr:rowOff>
    </xdr:to>
    <xdr:sp macro="" textlink="">
      <xdr:nvSpPr>
        <xdr:cNvPr id="989" name="CuadroTexto 111">
          <a:extLst>
            <a:ext uri="{FF2B5EF4-FFF2-40B4-BE49-F238E27FC236}">
              <a16:creationId xmlns:a16="http://schemas.microsoft.com/office/drawing/2014/main" id="{00000000-0008-0000-0100-0000DC000000}"/>
            </a:ext>
          </a:extLst>
        </xdr:cNvPr>
        <xdr:cNvSpPr txBox="1"/>
      </xdr:nvSpPr>
      <xdr:spPr>
        <a:xfrm>
          <a:off x="2286000" y="914400"/>
          <a:ext cx="184731" cy="956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90" name="CuadroTexto 2">
          <a:extLst>
            <a:ext uri="{FF2B5EF4-FFF2-40B4-BE49-F238E27FC236}">
              <a16:creationId xmlns:a16="http://schemas.microsoft.com/office/drawing/2014/main" id="{00000000-0008-0000-0100-0000D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991" name="CuadroTexto 3">
          <a:extLst>
            <a:ext uri="{FF2B5EF4-FFF2-40B4-BE49-F238E27FC236}">
              <a16:creationId xmlns:a16="http://schemas.microsoft.com/office/drawing/2014/main" id="{00000000-0008-0000-0100-0000DE00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992" name="CuadroTexto 4">
          <a:extLst>
            <a:ext uri="{FF2B5EF4-FFF2-40B4-BE49-F238E27FC236}">
              <a16:creationId xmlns:a16="http://schemas.microsoft.com/office/drawing/2014/main" id="{00000000-0008-0000-0100-0000DF00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993" name="CuadroTexto 5">
          <a:extLst>
            <a:ext uri="{FF2B5EF4-FFF2-40B4-BE49-F238E27FC236}">
              <a16:creationId xmlns:a16="http://schemas.microsoft.com/office/drawing/2014/main" id="{00000000-0008-0000-0100-0000E000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94" name="CuadroTexto 6">
          <a:extLst>
            <a:ext uri="{FF2B5EF4-FFF2-40B4-BE49-F238E27FC236}">
              <a16:creationId xmlns:a16="http://schemas.microsoft.com/office/drawing/2014/main" id="{00000000-0008-0000-0100-0000E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95" name="CuadroTexto 7">
          <a:extLst>
            <a:ext uri="{FF2B5EF4-FFF2-40B4-BE49-F238E27FC236}">
              <a16:creationId xmlns:a16="http://schemas.microsoft.com/office/drawing/2014/main" id="{00000000-0008-0000-0100-0000E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96" name="CuadroTexto 8">
          <a:extLst>
            <a:ext uri="{FF2B5EF4-FFF2-40B4-BE49-F238E27FC236}">
              <a16:creationId xmlns:a16="http://schemas.microsoft.com/office/drawing/2014/main" id="{00000000-0008-0000-0100-0000E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97" name="CuadroTexto 9">
          <a:extLst>
            <a:ext uri="{FF2B5EF4-FFF2-40B4-BE49-F238E27FC236}">
              <a16:creationId xmlns:a16="http://schemas.microsoft.com/office/drawing/2014/main" id="{00000000-0008-0000-0100-0000E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98" name="CuadroTexto 10">
          <a:extLst>
            <a:ext uri="{FF2B5EF4-FFF2-40B4-BE49-F238E27FC236}">
              <a16:creationId xmlns:a16="http://schemas.microsoft.com/office/drawing/2014/main" id="{00000000-0008-0000-0100-0000E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999" name="CuadroTexto 11">
          <a:extLst>
            <a:ext uri="{FF2B5EF4-FFF2-40B4-BE49-F238E27FC236}">
              <a16:creationId xmlns:a16="http://schemas.microsoft.com/office/drawing/2014/main" id="{00000000-0008-0000-0100-0000E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00" name="CuadroTexto 12">
          <a:extLst>
            <a:ext uri="{FF2B5EF4-FFF2-40B4-BE49-F238E27FC236}">
              <a16:creationId xmlns:a16="http://schemas.microsoft.com/office/drawing/2014/main" id="{00000000-0008-0000-0100-0000E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01" name="CuadroTexto 13">
          <a:extLst>
            <a:ext uri="{FF2B5EF4-FFF2-40B4-BE49-F238E27FC236}">
              <a16:creationId xmlns:a16="http://schemas.microsoft.com/office/drawing/2014/main" id="{00000000-0008-0000-0100-0000E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02" name="CuadroTexto 14">
          <a:extLst>
            <a:ext uri="{FF2B5EF4-FFF2-40B4-BE49-F238E27FC236}">
              <a16:creationId xmlns:a16="http://schemas.microsoft.com/office/drawing/2014/main" id="{00000000-0008-0000-0100-0000E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03" name="CuadroTexto 15">
          <a:extLst>
            <a:ext uri="{FF2B5EF4-FFF2-40B4-BE49-F238E27FC236}">
              <a16:creationId xmlns:a16="http://schemas.microsoft.com/office/drawing/2014/main" id="{00000000-0008-0000-0100-0000E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04" name="CuadroTexto 16">
          <a:extLst>
            <a:ext uri="{FF2B5EF4-FFF2-40B4-BE49-F238E27FC236}">
              <a16:creationId xmlns:a16="http://schemas.microsoft.com/office/drawing/2014/main" id="{00000000-0008-0000-0100-0000E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05" name="CuadroTexto 17">
          <a:extLst>
            <a:ext uri="{FF2B5EF4-FFF2-40B4-BE49-F238E27FC236}">
              <a16:creationId xmlns:a16="http://schemas.microsoft.com/office/drawing/2014/main" id="{00000000-0008-0000-0100-0000E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06" name="CuadroTexto 18">
          <a:extLst>
            <a:ext uri="{FF2B5EF4-FFF2-40B4-BE49-F238E27FC236}">
              <a16:creationId xmlns:a16="http://schemas.microsoft.com/office/drawing/2014/main" id="{00000000-0008-0000-0100-0000E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07" name="CuadroTexto 19">
          <a:extLst>
            <a:ext uri="{FF2B5EF4-FFF2-40B4-BE49-F238E27FC236}">
              <a16:creationId xmlns:a16="http://schemas.microsoft.com/office/drawing/2014/main" id="{00000000-0008-0000-0100-0000E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08" name="CuadroTexto 20">
          <a:extLst>
            <a:ext uri="{FF2B5EF4-FFF2-40B4-BE49-F238E27FC236}">
              <a16:creationId xmlns:a16="http://schemas.microsoft.com/office/drawing/2014/main" id="{00000000-0008-0000-0100-0000E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09" name="CuadroTexto 21">
          <a:extLst>
            <a:ext uri="{FF2B5EF4-FFF2-40B4-BE49-F238E27FC236}">
              <a16:creationId xmlns:a16="http://schemas.microsoft.com/office/drawing/2014/main" id="{00000000-0008-0000-0100-0000F0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10" name="CuadroTexto 22">
          <a:extLst>
            <a:ext uri="{FF2B5EF4-FFF2-40B4-BE49-F238E27FC236}">
              <a16:creationId xmlns:a16="http://schemas.microsoft.com/office/drawing/2014/main" id="{00000000-0008-0000-0100-0000F1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11" name="CuadroTexto 23">
          <a:extLst>
            <a:ext uri="{FF2B5EF4-FFF2-40B4-BE49-F238E27FC236}">
              <a16:creationId xmlns:a16="http://schemas.microsoft.com/office/drawing/2014/main" id="{00000000-0008-0000-0100-0000F2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12" name="CuadroTexto 24">
          <a:extLst>
            <a:ext uri="{FF2B5EF4-FFF2-40B4-BE49-F238E27FC236}">
              <a16:creationId xmlns:a16="http://schemas.microsoft.com/office/drawing/2014/main" id="{00000000-0008-0000-0100-0000F3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13" name="CuadroTexto 25">
          <a:extLst>
            <a:ext uri="{FF2B5EF4-FFF2-40B4-BE49-F238E27FC236}">
              <a16:creationId xmlns:a16="http://schemas.microsoft.com/office/drawing/2014/main" id="{00000000-0008-0000-0100-0000F4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14" name="CuadroTexto 26">
          <a:extLst>
            <a:ext uri="{FF2B5EF4-FFF2-40B4-BE49-F238E27FC236}">
              <a16:creationId xmlns:a16="http://schemas.microsoft.com/office/drawing/2014/main" id="{00000000-0008-0000-0100-0000F5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15" name="CuadroTexto 27">
          <a:extLst>
            <a:ext uri="{FF2B5EF4-FFF2-40B4-BE49-F238E27FC236}">
              <a16:creationId xmlns:a16="http://schemas.microsoft.com/office/drawing/2014/main" id="{00000000-0008-0000-0100-0000F6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16" name="CuadroTexto 28">
          <a:extLst>
            <a:ext uri="{FF2B5EF4-FFF2-40B4-BE49-F238E27FC236}">
              <a16:creationId xmlns:a16="http://schemas.microsoft.com/office/drawing/2014/main" id="{00000000-0008-0000-0100-0000F7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17" name="CuadroTexto 29">
          <a:extLst>
            <a:ext uri="{FF2B5EF4-FFF2-40B4-BE49-F238E27FC236}">
              <a16:creationId xmlns:a16="http://schemas.microsoft.com/office/drawing/2014/main" id="{00000000-0008-0000-0100-0000F8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18" name="CuadroTexto 30">
          <a:extLst>
            <a:ext uri="{FF2B5EF4-FFF2-40B4-BE49-F238E27FC236}">
              <a16:creationId xmlns:a16="http://schemas.microsoft.com/office/drawing/2014/main" id="{00000000-0008-0000-0100-0000F9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19" name="CuadroTexto 31">
          <a:extLst>
            <a:ext uri="{FF2B5EF4-FFF2-40B4-BE49-F238E27FC236}">
              <a16:creationId xmlns:a16="http://schemas.microsoft.com/office/drawing/2014/main" id="{00000000-0008-0000-0100-0000FA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20" name="CuadroTexto 32">
          <a:extLst>
            <a:ext uri="{FF2B5EF4-FFF2-40B4-BE49-F238E27FC236}">
              <a16:creationId xmlns:a16="http://schemas.microsoft.com/office/drawing/2014/main" id="{00000000-0008-0000-0100-0000FB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21" name="CuadroTexto 33">
          <a:extLst>
            <a:ext uri="{FF2B5EF4-FFF2-40B4-BE49-F238E27FC236}">
              <a16:creationId xmlns:a16="http://schemas.microsoft.com/office/drawing/2014/main" id="{00000000-0008-0000-0100-0000FC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22" name="CuadroTexto 34">
          <a:extLst>
            <a:ext uri="{FF2B5EF4-FFF2-40B4-BE49-F238E27FC236}">
              <a16:creationId xmlns:a16="http://schemas.microsoft.com/office/drawing/2014/main" id="{00000000-0008-0000-0100-0000FD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23" name="CuadroTexto 35">
          <a:extLst>
            <a:ext uri="{FF2B5EF4-FFF2-40B4-BE49-F238E27FC236}">
              <a16:creationId xmlns:a16="http://schemas.microsoft.com/office/drawing/2014/main" id="{00000000-0008-0000-0100-0000FE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24" name="CuadroTexto 36">
          <a:extLst>
            <a:ext uri="{FF2B5EF4-FFF2-40B4-BE49-F238E27FC236}">
              <a16:creationId xmlns:a16="http://schemas.microsoft.com/office/drawing/2014/main" id="{00000000-0008-0000-0100-0000FF00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25" name="CuadroTexto 37">
          <a:extLst>
            <a:ext uri="{FF2B5EF4-FFF2-40B4-BE49-F238E27FC236}">
              <a16:creationId xmlns:a16="http://schemas.microsoft.com/office/drawing/2014/main" id="{00000000-0008-0000-0100-00000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26" name="CuadroTexto 38">
          <a:extLst>
            <a:ext uri="{FF2B5EF4-FFF2-40B4-BE49-F238E27FC236}">
              <a16:creationId xmlns:a16="http://schemas.microsoft.com/office/drawing/2014/main" id="{00000000-0008-0000-0100-00000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27" name="CuadroTexto 39">
          <a:extLst>
            <a:ext uri="{FF2B5EF4-FFF2-40B4-BE49-F238E27FC236}">
              <a16:creationId xmlns:a16="http://schemas.microsoft.com/office/drawing/2014/main" id="{00000000-0008-0000-0100-00000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28" name="CuadroTexto 40">
          <a:extLst>
            <a:ext uri="{FF2B5EF4-FFF2-40B4-BE49-F238E27FC236}">
              <a16:creationId xmlns:a16="http://schemas.microsoft.com/office/drawing/2014/main" id="{00000000-0008-0000-0100-00000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29" name="CuadroTexto 41">
          <a:extLst>
            <a:ext uri="{FF2B5EF4-FFF2-40B4-BE49-F238E27FC236}">
              <a16:creationId xmlns:a16="http://schemas.microsoft.com/office/drawing/2014/main" id="{00000000-0008-0000-0100-00000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30" name="CuadroTexto 42">
          <a:extLst>
            <a:ext uri="{FF2B5EF4-FFF2-40B4-BE49-F238E27FC236}">
              <a16:creationId xmlns:a16="http://schemas.microsoft.com/office/drawing/2014/main" id="{00000000-0008-0000-0100-00000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31" name="CuadroTexto 43">
          <a:extLst>
            <a:ext uri="{FF2B5EF4-FFF2-40B4-BE49-F238E27FC236}">
              <a16:creationId xmlns:a16="http://schemas.microsoft.com/office/drawing/2014/main" id="{00000000-0008-0000-0100-00000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32" name="CuadroTexto 44">
          <a:extLst>
            <a:ext uri="{FF2B5EF4-FFF2-40B4-BE49-F238E27FC236}">
              <a16:creationId xmlns:a16="http://schemas.microsoft.com/office/drawing/2014/main" id="{00000000-0008-0000-0100-00000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33" name="CuadroTexto 45">
          <a:extLst>
            <a:ext uri="{FF2B5EF4-FFF2-40B4-BE49-F238E27FC236}">
              <a16:creationId xmlns:a16="http://schemas.microsoft.com/office/drawing/2014/main" id="{00000000-0008-0000-0100-00000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34" name="CuadroTexto 46">
          <a:extLst>
            <a:ext uri="{FF2B5EF4-FFF2-40B4-BE49-F238E27FC236}">
              <a16:creationId xmlns:a16="http://schemas.microsoft.com/office/drawing/2014/main" id="{00000000-0008-0000-0100-00000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35" name="CuadroTexto 47">
          <a:extLst>
            <a:ext uri="{FF2B5EF4-FFF2-40B4-BE49-F238E27FC236}">
              <a16:creationId xmlns:a16="http://schemas.microsoft.com/office/drawing/2014/main" id="{00000000-0008-0000-0100-00000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36" name="CuadroTexto 48">
          <a:extLst>
            <a:ext uri="{FF2B5EF4-FFF2-40B4-BE49-F238E27FC236}">
              <a16:creationId xmlns:a16="http://schemas.microsoft.com/office/drawing/2014/main" id="{00000000-0008-0000-0100-00000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37" name="CuadroTexto 49">
          <a:extLst>
            <a:ext uri="{FF2B5EF4-FFF2-40B4-BE49-F238E27FC236}">
              <a16:creationId xmlns:a16="http://schemas.microsoft.com/office/drawing/2014/main" id="{00000000-0008-0000-0100-00000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38" name="CuadroTexto 50">
          <a:extLst>
            <a:ext uri="{FF2B5EF4-FFF2-40B4-BE49-F238E27FC236}">
              <a16:creationId xmlns:a16="http://schemas.microsoft.com/office/drawing/2014/main" id="{00000000-0008-0000-0100-00000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39" name="CuadroTexto 51">
          <a:extLst>
            <a:ext uri="{FF2B5EF4-FFF2-40B4-BE49-F238E27FC236}">
              <a16:creationId xmlns:a16="http://schemas.microsoft.com/office/drawing/2014/main" id="{00000000-0008-0000-0100-00000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40" name="CuadroTexto 52">
          <a:extLst>
            <a:ext uri="{FF2B5EF4-FFF2-40B4-BE49-F238E27FC236}">
              <a16:creationId xmlns:a16="http://schemas.microsoft.com/office/drawing/2014/main" id="{00000000-0008-0000-0100-00000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41" name="CuadroTexto 53">
          <a:extLst>
            <a:ext uri="{FF2B5EF4-FFF2-40B4-BE49-F238E27FC236}">
              <a16:creationId xmlns:a16="http://schemas.microsoft.com/office/drawing/2014/main" id="{00000000-0008-0000-0100-00001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42" name="CuadroTexto 54">
          <a:extLst>
            <a:ext uri="{FF2B5EF4-FFF2-40B4-BE49-F238E27FC236}">
              <a16:creationId xmlns:a16="http://schemas.microsoft.com/office/drawing/2014/main" id="{00000000-0008-0000-0100-00001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43" name="CuadroTexto 55">
          <a:extLst>
            <a:ext uri="{FF2B5EF4-FFF2-40B4-BE49-F238E27FC236}">
              <a16:creationId xmlns:a16="http://schemas.microsoft.com/office/drawing/2014/main" id="{00000000-0008-0000-0100-00001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44" name="CuadroTexto 56">
          <a:extLst>
            <a:ext uri="{FF2B5EF4-FFF2-40B4-BE49-F238E27FC236}">
              <a16:creationId xmlns:a16="http://schemas.microsoft.com/office/drawing/2014/main" id="{00000000-0008-0000-0100-00001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45" name="CuadroTexto 57">
          <a:extLst>
            <a:ext uri="{FF2B5EF4-FFF2-40B4-BE49-F238E27FC236}">
              <a16:creationId xmlns:a16="http://schemas.microsoft.com/office/drawing/2014/main" id="{00000000-0008-0000-0100-00001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46" name="CuadroTexto 58">
          <a:extLst>
            <a:ext uri="{FF2B5EF4-FFF2-40B4-BE49-F238E27FC236}">
              <a16:creationId xmlns:a16="http://schemas.microsoft.com/office/drawing/2014/main" id="{00000000-0008-0000-0100-00001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47" name="CuadroTexto 59">
          <a:extLst>
            <a:ext uri="{FF2B5EF4-FFF2-40B4-BE49-F238E27FC236}">
              <a16:creationId xmlns:a16="http://schemas.microsoft.com/office/drawing/2014/main" id="{00000000-0008-0000-0100-00001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48" name="CuadroTexto 60">
          <a:extLst>
            <a:ext uri="{FF2B5EF4-FFF2-40B4-BE49-F238E27FC236}">
              <a16:creationId xmlns:a16="http://schemas.microsoft.com/office/drawing/2014/main" id="{00000000-0008-0000-0100-00001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49" name="CuadroTexto 61">
          <a:extLst>
            <a:ext uri="{FF2B5EF4-FFF2-40B4-BE49-F238E27FC236}">
              <a16:creationId xmlns:a16="http://schemas.microsoft.com/office/drawing/2014/main" id="{00000000-0008-0000-0100-00001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50" name="CuadroTexto 62">
          <a:extLst>
            <a:ext uri="{FF2B5EF4-FFF2-40B4-BE49-F238E27FC236}">
              <a16:creationId xmlns:a16="http://schemas.microsoft.com/office/drawing/2014/main" id="{00000000-0008-0000-0100-00001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51" name="CuadroTexto 63">
          <a:extLst>
            <a:ext uri="{FF2B5EF4-FFF2-40B4-BE49-F238E27FC236}">
              <a16:creationId xmlns:a16="http://schemas.microsoft.com/office/drawing/2014/main" id="{00000000-0008-0000-0100-00001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52" name="CuadroTexto 64">
          <a:extLst>
            <a:ext uri="{FF2B5EF4-FFF2-40B4-BE49-F238E27FC236}">
              <a16:creationId xmlns:a16="http://schemas.microsoft.com/office/drawing/2014/main" id="{00000000-0008-0000-0100-00001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53" name="CuadroTexto 65">
          <a:extLst>
            <a:ext uri="{FF2B5EF4-FFF2-40B4-BE49-F238E27FC236}">
              <a16:creationId xmlns:a16="http://schemas.microsoft.com/office/drawing/2014/main" id="{00000000-0008-0000-0100-00001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54" name="CuadroTexto 66">
          <a:extLst>
            <a:ext uri="{FF2B5EF4-FFF2-40B4-BE49-F238E27FC236}">
              <a16:creationId xmlns:a16="http://schemas.microsoft.com/office/drawing/2014/main" id="{00000000-0008-0000-0100-00001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55" name="CuadroTexto 67">
          <a:extLst>
            <a:ext uri="{FF2B5EF4-FFF2-40B4-BE49-F238E27FC236}">
              <a16:creationId xmlns:a16="http://schemas.microsoft.com/office/drawing/2014/main" id="{00000000-0008-0000-0100-00001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56" name="CuadroTexto 68">
          <a:extLst>
            <a:ext uri="{FF2B5EF4-FFF2-40B4-BE49-F238E27FC236}">
              <a16:creationId xmlns:a16="http://schemas.microsoft.com/office/drawing/2014/main" id="{00000000-0008-0000-0100-00001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57" name="CuadroTexto 69">
          <a:extLst>
            <a:ext uri="{FF2B5EF4-FFF2-40B4-BE49-F238E27FC236}">
              <a16:creationId xmlns:a16="http://schemas.microsoft.com/office/drawing/2014/main" id="{00000000-0008-0000-0100-00002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58" name="CuadroTexto 70">
          <a:extLst>
            <a:ext uri="{FF2B5EF4-FFF2-40B4-BE49-F238E27FC236}">
              <a16:creationId xmlns:a16="http://schemas.microsoft.com/office/drawing/2014/main" id="{00000000-0008-0000-0100-00002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59" name="CuadroTexto 71">
          <a:extLst>
            <a:ext uri="{FF2B5EF4-FFF2-40B4-BE49-F238E27FC236}">
              <a16:creationId xmlns:a16="http://schemas.microsoft.com/office/drawing/2014/main" id="{00000000-0008-0000-0100-00002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60" name="CuadroTexto 72">
          <a:extLst>
            <a:ext uri="{FF2B5EF4-FFF2-40B4-BE49-F238E27FC236}">
              <a16:creationId xmlns:a16="http://schemas.microsoft.com/office/drawing/2014/main" id="{00000000-0008-0000-0100-00002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61" name="CuadroTexto 73">
          <a:extLst>
            <a:ext uri="{FF2B5EF4-FFF2-40B4-BE49-F238E27FC236}">
              <a16:creationId xmlns:a16="http://schemas.microsoft.com/office/drawing/2014/main" id="{00000000-0008-0000-0100-00002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62" name="CuadroTexto 74">
          <a:extLst>
            <a:ext uri="{FF2B5EF4-FFF2-40B4-BE49-F238E27FC236}">
              <a16:creationId xmlns:a16="http://schemas.microsoft.com/office/drawing/2014/main" id="{00000000-0008-0000-0100-00002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63" name="CuadroTexto 75">
          <a:extLst>
            <a:ext uri="{FF2B5EF4-FFF2-40B4-BE49-F238E27FC236}">
              <a16:creationId xmlns:a16="http://schemas.microsoft.com/office/drawing/2014/main" id="{00000000-0008-0000-0100-00002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64" name="CuadroTexto 76">
          <a:extLst>
            <a:ext uri="{FF2B5EF4-FFF2-40B4-BE49-F238E27FC236}">
              <a16:creationId xmlns:a16="http://schemas.microsoft.com/office/drawing/2014/main" id="{00000000-0008-0000-0100-00002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65" name="CuadroTexto 77">
          <a:extLst>
            <a:ext uri="{FF2B5EF4-FFF2-40B4-BE49-F238E27FC236}">
              <a16:creationId xmlns:a16="http://schemas.microsoft.com/office/drawing/2014/main" id="{00000000-0008-0000-0100-00002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66" name="CuadroTexto 78">
          <a:extLst>
            <a:ext uri="{FF2B5EF4-FFF2-40B4-BE49-F238E27FC236}">
              <a16:creationId xmlns:a16="http://schemas.microsoft.com/office/drawing/2014/main" id="{00000000-0008-0000-0100-00002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67" name="CuadroTexto 79">
          <a:extLst>
            <a:ext uri="{FF2B5EF4-FFF2-40B4-BE49-F238E27FC236}">
              <a16:creationId xmlns:a16="http://schemas.microsoft.com/office/drawing/2014/main" id="{00000000-0008-0000-0100-00002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68" name="CuadroTexto 80">
          <a:extLst>
            <a:ext uri="{FF2B5EF4-FFF2-40B4-BE49-F238E27FC236}">
              <a16:creationId xmlns:a16="http://schemas.microsoft.com/office/drawing/2014/main" id="{00000000-0008-0000-0100-00002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69" name="CuadroTexto 81">
          <a:extLst>
            <a:ext uri="{FF2B5EF4-FFF2-40B4-BE49-F238E27FC236}">
              <a16:creationId xmlns:a16="http://schemas.microsoft.com/office/drawing/2014/main" id="{00000000-0008-0000-0100-00002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70" name="CuadroTexto 82">
          <a:extLst>
            <a:ext uri="{FF2B5EF4-FFF2-40B4-BE49-F238E27FC236}">
              <a16:creationId xmlns:a16="http://schemas.microsoft.com/office/drawing/2014/main" id="{00000000-0008-0000-0100-00002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71" name="CuadroTexto 83">
          <a:extLst>
            <a:ext uri="{FF2B5EF4-FFF2-40B4-BE49-F238E27FC236}">
              <a16:creationId xmlns:a16="http://schemas.microsoft.com/office/drawing/2014/main" id="{00000000-0008-0000-0100-00002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72" name="CuadroTexto 84">
          <a:extLst>
            <a:ext uri="{FF2B5EF4-FFF2-40B4-BE49-F238E27FC236}">
              <a16:creationId xmlns:a16="http://schemas.microsoft.com/office/drawing/2014/main" id="{00000000-0008-0000-0100-00002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73" name="CuadroTexto 85">
          <a:extLst>
            <a:ext uri="{FF2B5EF4-FFF2-40B4-BE49-F238E27FC236}">
              <a16:creationId xmlns:a16="http://schemas.microsoft.com/office/drawing/2014/main" id="{00000000-0008-0000-0100-00003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74" name="CuadroTexto 86">
          <a:extLst>
            <a:ext uri="{FF2B5EF4-FFF2-40B4-BE49-F238E27FC236}">
              <a16:creationId xmlns:a16="http://schemas.microsoft.com/office/drawing/2014/main" id="{00000000-0008-0000-0100-00003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75" name="CuadroTexto 87">
          <a:extLst>
            <a:ext uri="{FF2B5EF4-FFF2-40B4-BE49-F238E27FC236}">
              <a16:creationId xmlns:a16="http://schemas.microsoft.com/office/drawing/2014/main" id="{00000000-0008-0000-0100-00003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76" name="CuadroTexto 88">
          <a:extLst>
            <a:ext uri="{FF2B5EF4-FFF2-40B4-BE49-F238E27FC236}">
              <a16:creationId xmlns:a16="http://schemas.microsoft.com/office/drawing/2014/main" id="{00000000-0008-0000-0100-00003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77" name="CuadroTexto 89">
          <a:extLst>
            <a:ext uri="{FF2B5EF4-FFF2-40B4-BE49-F238E27FC236}">
              <a16:creationId xmlns:a16="http://schemas.microsoft.com/office/drawing/2014/main" id="{00000000-0008-0000-0100-00003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78" name="CuadroTexto 90">
          <a:extLst>
            <a:ext uri="{FF2B5EF4-FFF2-40B4-BE49-F238E27FC236}">
              <a16:creationId xmlns:a16="http://schemas.microsoft.com/office/drawing/2014/main" id="{00000000-0008-0000-0100-00003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79" name="CuadroTexto 91">
          <a:extLst>
            <a:ext uri="{FF2B5EF4-FFF2-40B4-BE49-F238E27FC236}">
              <a16:creationId xmlns:a16="http://schemas.microsoft.com/office/drawing/2014/main" id="{00000000-0008-0000-0100-00003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80" name="CuadroTexto 92">
          <a:extLst>
            <a:ext uri="{FF2B5EF4-FFF2-40B4-BE49-F238E27FC236}">
              <a16:creationId xmlns:a16="http://schemas.microsoft.com/office/drawing/2014/main" id="{00000000-0008-0000-0100-00003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81" name="CuadroTexto 93">
          <a:extLst>
            <a:ext uri="{FF2B5EF4-FFF2-40B4-BE49-F238E27FC236}">
              <a16:creationId xmlns:a16="http://schemas.microsoft.com/office/drawing/2014/main" id="{00000000-0008-0000-0100-00003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82" name="CuadroTexto 94">
          <a:extLst>
            <a:ext uri="{FF2B5EF4-FFF2-40B4-BE49-F238E27FC236}">
              <a16:creationId xmlns:a16="http://schemas.microsoft.com/office/drawing/2014/main" id="{00000000-0008-0000-0100-00003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83" name="CuadroTexto 95">
          <a:extLst>
            <a:ext uri="{FF2B5EF4-FFF2-40B4-BE49-F238E27FC236}">
              <a16:creationId xmlns:a16="http://schemas.microsoft.com/office/drawing/2014/main" id="{00000000-0008-0000-0100-00003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84" name="CuadroTexto 96">
          <a:extLst>
            <a:ext uri="{FF2B5EF4-FFF2-40B4-BE49-F238E27FC236}">
              <a16:creationId xmlns:a16="http://schemas.microsoft.com/office/drawing/2014/main" id="{00000000-0008-0000-0100-00003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85" name="CuadroTexto 97">
          <a:extLst>
            <a:ext uri="{FF2B5EF4-FFF2-40B4-BE49-F238E27FC236}">
              <a16:creationId xmlns:a16="http://schemas.microsoft.com/office/drawing/2014/main" id="{00000000-0008-0000-0100-00003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86" name="CuadroTexto 98">
          <a:extLst>
            <a:ext uri="{FF2B5EF4-FFF2-40B4-BE49-F238E27FC236}">
              <a16:creationId xmlns:a16="http://schemas.microsoft.com/office/drawing/2014/main" id="{00000000-0008-0000-0100-00003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87" name="CuadroTexto 99">
          <a:extLst>
            <a:ext uri="{FF2B5EF4-FFF2-40B4-BE49-F238E27FC236}">
              <a16:creationId xmlns:a16="http://schemas.microsoft.com/office/drawing/2014/main" id="{00000000-0008-0000-0100-00003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88" name="CuadroTexto 100">
          <a:extLst>
            <a:ext uri="{FF2B5EF4-FFF2-40B4-BE49-F238E27FC236}">
              <a16:creationId xmlns:a16="http://schemas.microsoft.com/office/drawing/2014/main" id="{00000000-0008-0000-0100-00003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89" name="CuadroTexto 101">
          <a:extLst>
            <a:ext uri="{FF2B5EF4-FFF2-40B4-BE49-F238E27FC236}">
              <a16:creationId xmlns:a16="http://schemas.microsoft.com/office/drawing/2014/main" id="{00000000-0008-0000-0100-00004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90" name="CuadroTexto 102">
          <a:extLst>
            <a:ext uri="{FF2B5EF4-FFF2-40B4-BE49-F238E27FC236}">
              <a16:creationId xmlns:a16="http://schemas.microsoft.com/office/drawing/2014/main" id="{00000000-0008-0000-0100-00004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91" name="CuadroTexto 103">
          <a:extLst>
            <a:ext uri="{FF2B5EF4-FFF2-40B4-BE49-F238E27FC236}">
              <a16:creationId xmlns:a16="http://schemas.microsoft.com/office/drawing/2014/main" id="{00000000-0008-0000-0100-00004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92" name="CuadroTexto 104">
          <a:extLst>
            <a:ext uri="{FF2B5EF4-FFF2-40B4-BE49-F238E27FC236}">
              <a16:creationId xmlns:a16="http://schemas.microsoft.com/office/drawing/2014/main" id="{00000000-0008-0000-0100-00004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93" name="CuadroTexto 105">
          <a:extLst>
            <a:ext uri="{FF2B5EF4-FFF2-40B4-BE49-F238E27FC236}">
              <a16:creationId xmlns:a16="http://schemas.microsoft.com/office/drawing/2014/main" id="{00000000-0008-0000-0100-00004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94" name="CuadroTexto 106">
          <a:extLst>
            <a:ext uri="{FF2B5EF4-FFF2-40B4-BE49-F238E27FC236}">
              <a16:creationId xmlns:a16="http://schemas.microsoft.com/office/drawing/2014/main" id="{00000000-0008-0000-0100-00004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95" name="CuadroTexto 107">
          <a:extLst>
            <a:ext uri="{FF2B5EF4-FFF2-40B4-BE49-F238E27FC236}">
              <a16:creationId xmlns:a16="http://schemas.microsoft.com/office/drawing/2014/main" id="{00000000-0008-0000-0100-00004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96" name="CuadroTexto 108">
          <a:extLst>
            <a:ext uri="{FF2B5EF4-FFF2-40B4-BE49-F238E27FC236}">
              <a16:creationId xmlns:a16="http://schemas.microsoft.com/office/drawing/2014/main" id="{00000000-0008-0000-0100-00004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97" name="CuadroTexto 109">
          <a:extLst>
            <a:ext uri="{FF2B5EF4-FFF2-40B4-BE49-F238E27FC236}">
              <a16:creationId xmlns:a16="http://schemas.microsoft.com/office/drawing/2014/main" id="{00000000-0008-0000-0100-00004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098" name="CuadroTexto 110">
          <a:extLst>
            <a:ext uri="{FF2B5EF4-FFF2-40B4-BE49-F238E27FC236}">
              <a16:creationId xmlns:a16="http://schemas.microsoft.com/office/drawing/2014/main" id="{00000000-0008-0000-0100-00004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194</xdr:row>
      <xdr:rowOff>0</xdr:rowOff>
    </xdr:from>
    <xdr:to>
      <xdr:col>2</xdr:col>
      <xdr:colOff>184731</xdr:colOff>
      <xdr:row>197</xdr:row>
      <xdr:rowOff>1489931</xdr:rowOff>
    </xdr:to>
    <xdr:sp macro="" textlink="">
      <xdr:nvSpPr>
        <xdr:cNvPr id="1099" name="CuadroTexto 111">
          <a:extLst>
            <a:ext uri="{FF2B5EF4-FFF2-40B4-BE49-F238E27FC236}">
              <a16:creationId xmlns:a16="http://schemas.microsoft.com/office/drawing/2014/main" id="{00000000-0008-0000-0100-00004A010000}"/>
            </a:ext>
          </a:extLst>
        </xdr:cNvPr>
        <xdr:cNvSpPr txBox="1"/>
      </xdr:nvSpPr>
      <xdr:spPr>
        <a:xfrm>
          <a:off x="2286000" y="914400"/>
          <a:ext cx="184731" cy="956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00" name="CuadroTexto 2">
          <a:extLst>
            <a:ext uri="{FF2B5EF4-FFF2-40B4-BE49-F238E27FC236}">
              <a16:creationId xmlns:a16="http://schemas.microsoft.com/office/drawing/2014/main" id="{00000000-0008-0000-0100-00004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1101" name="CuadroTexto 3">
          <a:extLst>
            <a:ext uri="{FF2B5EF4-FFF2-40B4-BE49-F238E27FC236}">
              <a16:creationId xmlns:a16="http://schemas.microsoft.com/office/drawing/2014/main" id="{00000000-0008-0000-0100-00004C01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1102" name="CuadroTexto 4">
          <a:extLst>
            <a:ext uri="{FF2B5EF4-FFF2-40B4-BE49-F238E27FC236}">
              <a16:creationId xmlns:a16="http://schemas.microsoft.com/office/drawing/2014/main" id="{00000000-0008-0000-0100-00004D01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1103" name="CuadroTexto 5">
          <a:extLst>
            <a:ext uri="{FF2B5EF4-FFF2-40B4-BE49-F238E27FC236}">
              <a16:creationId xmlns:a16="http://schemas.microsoft.com/office/drawing/2014/main" id="{00000000-0008-0000-0100-00004E01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04" name="CuadroTexto 6">
          <a:extLst>
            <a:ext uri="{FF2B5EF4-FFF2-40B4-BE49-F238E27FC236}">
              <a16:creationId xmlns:a16="http://schemas.microsoft.com/office/drawing/2014/main" id="{00000000-0008-0000-0100-00004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05" name="CuadroTexto 7">
          <a:extLst>
            <a:ext uri="{FF2B5EF4-FFF2-40B4-BE49-F238E27FC236}">
              <a16:creationId xmlns:a16="http://schemas.microsoft.com/office/drawing/2014/main" id="{00000000-0008-0000-0100-00005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06" name="CuadroTexto 8">
          <a:extLst>
            <a:ext uri="{FF2B5EF4-FFF2-40B4-BE49-F238E27FC236}">
              <a16:creationId xmlns:a16="http://schemas.microsoft.com/office/drawing/2014/main" id="{00000000-0008-0000-0100-00005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07" name="CuadroTexto 9">
          <a:extLst>
            <a:ext uri="{FF2B5EF4-FFF2-40B4-BE49-F238E27FC236}">
              <a16:creationId xmlns:a16="http://schemas.microsoft.com/office/drawing/2014/main" id="{00000000-0008-0000-0100-00005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08" name="CuadroTexto 10">
          <a:extLst>
            <a:ext uri="{FF2B5EF4-FFF2-40B4-BE49-F238E27FC236}">
              <a16:creationId xmlns:a16="http://schemas.microsoft.com/office/drawing/2014/main" id="{00000000-0008-0000-0100-00005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09" name="CuadroTexto 11">
          <a:extLst>
            <a:ext uri="{FF2B5EF4-FFF2-40B4-BE49-F238E27FC236}">
              <a16:creationId xmlns:a16="http://schemas.microsoft.com/office/drawing/2014/main" id="{00000000-0008-0000-0100-00005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10" name="CuadroTexto 12">
          <a:extLst>
            <a:ext uri="{FF2B5EF4-FFF2-40B4-BE49-F238E27FC236}">
              <a16:creationId xmlns:a16="http://schemas.microsoft.com/office/drawing/2014/main" id="{00000000-0008-0000-0100-00005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11" name="CuadroTexto 13">
          <a:extLst>
            <a:ext uri="{FF2B5EF4-FFF2-40B4-BE49-F238E27FC236}">
              <a16:creationId xmlns:a16="http://schemas.microsoft.com/office/drawing/2014/main" id="{00000000-0008-0000-0100-00005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12" name="CuadroTexto 14">
          <a:extLst>
            <a:ext uri="{FF2B5EF4-FFF2-40B4-BE49-F238E27FC236}">
              <a16:creationId xmlns:a16="http://schemas.microsoft.com/office/drawing/2014/main" id="{00000000-0008-0000-0100-00005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13" name="CuadroTexto 15">
          <a:extLst>
            <a:ext uri="{FF2B5EF4-FFF2-40B4-BE49-F238E27FC236}">
              <a16:creationId xmlns:a16="http://schemas.microsoft.com/office/drawing/2014/main" id="{00000000-0008-0000-0100-00005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14" name="CuadroTexto 16">
          <a:extLst>
            <a:ext uri="{FF2B5EF4-FFF2-40B4-BE49-F238E27FC236}">
              <a16:creationId xmlns:a16="http://schemas.microsoft.com/office/drawing/2014/main" id="{00000000-0008-0000-0100-00005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15" name="CuadroTexto 17">
          <a:extLst>
            <a:ext uri="{FF2B5EF4-FFF2-40B4-BE49-F238E27FC236}">
              <a16:creationId xmlns:a16="http://schemas.microsoft.com/office/drawing/2014/main" id="{00000000-0008-0000-0100-00005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16" name="CuadroTexto 18">
          <a:extLst>
            <a:ext uri="{FF2B5EF4-FFF2-40B4-BE49-F238E27FC236}">
              <a16:creationId xmlns:a16="http://schemas.microsoft.com/office/drawing/2014/main" id="{00000000-0008-0000-0100-00005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17" name="CuadroTexto 19">
          <a:extLst>
            <a:ext uri="{FF2B5EF4-FFF2-40B4-BE49-F238E27FC236}">
              <a16:creationId xmlns:a16="http://schemas.microsoft.com/office/drawing/2014/main" id="{00000000-0008-0000-0100-00005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18" name="CuadroTexto 20">
          <a:extLst>
            <a:ext uri="{FF2B5EF4-FFF2-40B4-BE49-F238E27FC236}">
              <a16:creationId xmlns:a16="http://schemas.microsoft.com/office/drawing/2014/main" id="{00000000-0008-0000-0100-00005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19" name="CuadroTexto 21">
          <a:extLst>
            <a:ext uri="{FF2B5EF4-FFF2-40B4-BE49-F238E27FC236}">
              <a16:creationId xmlns:a16="http://schemas.microsoft.com/office/drawing/2014/main" id="{00000000-0008-0000-0100-00005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20" name="CuadroTexto 22">
          <a:extLst>
            <a:ext uri="{FF2B5EF4-FFF2-40B4-BE49-F238E27FC236}">
              <a16:creationId xmlns:a16="http://schemas.microsoft.com/office/drawing/2014/main" id="{00000000-0008-0000-0100-00005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21" name="CuadroTexto 23">
          <a:extLst>
            <a:ext uri="{FF2B5EF4-FFF2-40B4-BE49-F238E27FC236}">
              <a16:creationId xmlns:a16="http://schemas.microsoft.com/office/drawing/2014/main" id="{00000000-0008-0000-0100-00006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22" name="CuadroTexto 24">
          <a:extLst>
            <a:ext uri="{FF2B5EF4-FFF2-40B4-BE49-F238E27FC236}">
              <a16:creationId xmlns:a16="http://schemas.microsoft.com/office/drawing/2014/main" id="{00000000-0008-0000-0100-00006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23" name="CuadroTexto 25">
          <a:extLst>
            <a:ext uri="{FF2B5EF4-FFF2-40B4-BE49-F238E27FC236}">
              <a16:creationId xmlns:a16="http://schemas.microsoft.com/office/drawing/2014/main" id="{00000000-0008-0000-0100-00006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24" name="CuadroTexto 26">
          <a:extLst>
            <a:ext uri="{FF2B5EF4-FFF2-40B4-BE49-F238E27FC236}">
              <a16:creationId xmlns:a16="http://schemas.microsoft.com/office/drawing/2014/main" id="{00000000-0008-0000-0100-00006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25" name="CuadroTexto 27">
          <a:extLst>
            <a:ext uri="{FF2B5EF4-FFF2-40B4-BE49-F238E27FC236}">
              <a16:creationId xmlns:a16="http://schemas.microsoft.com/office/drawing/2014/main" id="{00000000-0008-0000-0100-00006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26" name="CuadroTexto 28">
          <a:extLst>
            <a:ext uri="{FF2B5EF4-FFF2-40B4-BE49-F238E27FC236}">
              <a16:creationId xmlns:a16="http://schemas.microsoft.com/office/drawing/2014/main" id="{00000000-0008-0000-0100-00006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27" name="CuadroTexto 29">
          <a:extLst>
            <a:ext uri="{FF2B5EF4-FFF2-40B4-BE49-F238E27FC236}">
              <a16:creationId xmlns:a16="http://schemas.microsoft.com/office/drawing/2014/main" id="{00000000-0008-0000-0100-00006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28" name="CuadroTexto 30">
          <a:extLst>
            <a:ext uri="{FF2B5EF4-FFF2-40B4-BE49-F238E27FC236}">
              <a16:creationId xmlns:a16="http://schemas.microsoft.com/office/drawing/2014/main" id="{00000000-0008-0000-0100-00006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29" name="CuadroTexto 31">
          <a:extLst>
            <a:ext uri="{FF2B5EF4-FFF2-40B4-BE49-F238E27FC236}">
              <a16:creationId xmlns:a16="http://schemas.microsoft.com/office/drawing/2014/main" id="{00000000-0008-0000-0100-00006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30" name="CuadroTexto 32">
          <a:extLst>
            <a:ext uri="{FF2B5EF4-FFF2-40B4-BE49-F238E27FC236}">
              <a16:creationId xmlns:a16="http://schemas.microsoft.com/office/drawing/2014/main" id="{00000000-0008-0000-0100-00006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31" name="CuadroTexto 33">
          <a:extLst>
            <a:ext uri="{FF2B5EF4-FFF2-40B4-BE49-F238E27FC236}">
              <a16:creationId xmlns:a16="http://schemas.microsoft.com/office/drawing/2014/main" id="{00000000-0008-0000-0100-00006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32" name="CuadroTexto 34">
          <a:extLst>
            <a:ext uri="{FF2B5EF4-FFF2-40B4-BE49-F238E27FC236}">
              <a16:creationId xmlns:a16="http://schemas.microsoft.com/office/drawing/2014/main" id="{00000000-0008-0000-0100-00006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33" name="CuadroTexto 35">
          <a:extLst>
            <a:ext uri="{FF2B5EF4-FFF2-40B4-BE49-F238E27FC236}">
              <a16:creationId xmlns:a16="http://schemas.microsoft.com/office/drawing/2014/main" id="{00000000-0008-0000-0100-00006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34" name="CuadroTexto 36">
          <a:extLst>
            <a:ext uri="{FF2B5EF4-FFF2-40B4-BE49-F238E27FC236}">
              <a16:creationId xmlns:a16="http://schemas.microsoft.com/office/drawing/2014/main" id="{00000000-0008-0000-0100-00006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35" name="CuadroTexto 37">
          <a:extLst>
            <a:ext uri="{FF2B5EF4-FFF2-40B4-BE49-F238E27FC236}">
              <a16:creationId xmlns:a16="http://schemas.microsoft.com/office/drawing/2014/main" id="{00000000-0008-0000-0100-00006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36" name="CuadroTexto 38">
          <a:extLst>
            <a:ext uri="{FF2B5EF4-FFF2-40B4-BE49-F238E27FC236}">
              <a16:creationId xmlns:a16="http://schemas.microsoft.com/office/drawing/2014/main" id="{00000000-0008-0000-0100-00006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37" name="CuadroTexto 39">
          <a:extLst>
            <a:ext uri="{FF2B5EF4-FFF2-40B4-BE49-F238E27FC236}">
              <a16:creationId xmlns:a16="http://schemas.microsoft.com/office/drawing/2014/main" id="{00000000-0008-0000-0100-00007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38" name="CuadroTexto 40">
          <a:extLst>
            <a:ext uri="{FF2B5EF4-FFF2-40B4-BE49-F238E27FC236}">
              <a16:creationId xmlns:a16="http://schemas.microsoft.com/office/drawing/2014/main" id="{00000000-0008-0000-0100-00007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39" name="CuadroTexto 41">
          <a:extLst>
            <a:ext uri="{FF2B5EF4-FFF2-40B4-BE49-F238E27FC236}">
              <a16:creationId xmlns:a16="http://schemas.microsoft.com/office/drawing/2014/main" id="{00000000-0008-0000-0100-00007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40" name="CuadroTexto 42">
          <a:extLst>
            <a:ext uri="{FF2B5EF4-FFF2-40B4-BE49-F238E27FC236}">
              <a16:creationId xmlns:a16="http://schemas.microsoft.com/office/drawing/2014/main" id="{00000000-0008-0000-0100-00007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41" name="CuadroTexto 43">
          <a:extLst>
            <a:ext uri="{FF2B5EF4-FFF2-40B4-BE49-F238E27FC236}">
              <a16:creationId xmlns:a16="http://schemas.microsoft.com/office/drawing/2014/main" id="{00000000-0008-0000-0100-00007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42" name="CuadroTexto 44">
          <a:extLst>
            <a:ext uri="{FF2B5EF4-FFF2-40B4-BE49-F238E27FC236}">
              <a16:creationId xmlns:a16="http://schemas.microsoft.com/office/drawing/2014/main" id="{00000000-0008-0000-0100-00007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43" name="CuadroTexto 45">
          <a:extLst>
            <a:ext uri="{FF2B5EF4-FFF2-40B4-BE49-F238E27FC236}">
              <a16:creationId xmlns:a16="http://schemas.microsoft.com/office/drawing/2014/main" id="{00000000-0008-0000-0100-00007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44" name="CuadroTexto 46">
          <a:extLst>
            <a:ext uri="{FF2B5EF4-FFF2-40B4-BE49-F238E27FC236}">
              <a16:creationId xmlns:a16="http://schemas.microsoft.com/office/drawing/2014/main" id="{00000000-0008-0000-0100-00007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45" name="CuadroTexto 47">
          <a:extLst>
            <a:ext uri="{FF2B5EF4-FFF2-40B4-BE49-F238E27FC236}">
              <a16:creationId xmlns:a16="http://schemas.microsoft.com/office/drawing/2014/main" id="{00000000-0008-0000-0100-00007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46" name="CuadroTexto 48">
          <a:extLst>
            <a:ext uri="{FF2B5EF4-FFF2-40B4-BE49-F238E27FC236}">
              <a16:creationId xmlns:a16="http://schemas.microsoft.com/office/drawing/2014/main" id="{00000000-0008-0000-0100-00007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47" name="CuadroTexto 49">
          <a:extLst>
            <a:ext uri="{FF2B5EF4-FFF2-40B4-BE49-F238E27FC236}">
              <a16:creationId xmlns:a16="http://schemas.microsoft.com/office/drawing/2014/main" id="{00000000-0008-0000-0100-00007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48" name="CuadroTexto 50">
          <a:extLst>
            <a:ext uri="{FF2B5EF4-FFF2-40B4-BE49-F238E27FC236}">
              <a16:creationId xmlns:a16="http://schemas.microsoft.com/office/drawing/2014/main" id="{00000000-0008-0000-0100-00007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49" name="CuadroTexto 51">
          <a:extLst>
            <a:ext uri="{FF2B5EF4-FFF2-40B4-BE49-F238E27FC236}">
              <a16:creationId xmlns:a16="http://schemas.microsoft.com/office/drawing/2014/main" id="{00000000-0008-0000-0100-00007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50" name="CuadroTexto 52">
          <a:extLst>
            <a:ext uri="{FF2B5EF4-FFF2-40B4-BE49-F238E27FC236}">
              <a16:creationId xmlns:a16="http://schemas.microsoft.com/office/drawing/2014/main" id="{00000000-0008-0000-0100-00007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51" name="CuadroTexto 53">
          <a:extLst>
            <a:ext uri="{FF2B5EF4-FFF2-40B4-BE49-F238E27FC236}">
              <a16:creationId xmlns:a16="http://schemas.microsoft.com/office/drawing/2014/main" id="{00000000-0008-0000-0100-00007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52" name="CuadroTexto 54">
          <a:extLst>
            <a:ext uri="{FF2B5EF4-FFF2-40B4-BE49-F238E27FC236}">
              <a16:creationId xmlns:a16="http://schemas.microsoft.com/office/drawing/2014/main" id="{00000000-0008-0000-0100-00007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53" name="CuadroTexto 55">
          <a:extLst>
            <a:ext uri="{FF2B5EF4-FFF2-40B4-BE49-F238E27FC236}">
              <a16:creationId xmlns:a16="http://schemas.microsoft.com/office/drawing/2014/main" id="{00000000-0008-0000-0100-00008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54" name="CuadroTexto 56">
          <a:extLst>
            <a:ext uri="{FF2B5EF4-FFF2-40B4-BE49-F238E27FC236}">
              <a16:creationId xmlns:a16="http://schemas.microsoft.com/office/drawing/2014/main" id="{00000000-0008-0000-0100-00008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55" name="CuadroTexto 57">
          <a:extLst>
            <a:ext uri="{FF2B5EF4-FFF2-40B4-BE49-F238E27FC236}">
              <a16:creationId xmlns:a16="http://schemas.microsoft.com/office/drawing/2014/main" id="{00000000-0008-0000-0100-00008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56" name="CuadroTexto 58">
          <a:extLst>
            <a:ext uri="{FF2B5EF4-FFF2-40B4-BE49-F238E27FC236}">
              <a16:creationId xmlns:a16="http://schemas.microsoft.com/office/drawing/2014/main" id="{00000000-0008-0000-0100-00008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57" name="CuadroTexto 59">
          <a:extLst>
            <a:ext uri="{FF2B5EF4-FFF2-40B4-BE49-F238E27FC236}">
              <a16:creationId xmlns:a16="http://schemas.microsoft.com/office/drawing/2014/main" id="{00000000-0008-0000-0100-00008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58" name="CuadroTexto 60">
          <a:extLst>
            <a:ext uri="{FF2B5EF4-FFF2-40B4-BE49-F238E27FC236}">
              <a16:creationId xmlns:a16="http://schemas.microsoft.com/office/drawing/2014/main" id="{00000000-0008-0000-0100-00008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59" name="CuadroTexto 61">
          <a:extLst>
            <a:ext uri="{FF2B5EF4-FFF2-40B4-BE49-F238E27FC236}">
              <a16:creationId xmlns:a16="http://schemas.microsoft.com/office/drawing/2014/main" id="{00000000-0008-0000-0100-00008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60" name="CuadroTexto 62">
          <a:extLst>
            <a:ext uri="{FF2B5EF4-FFF2-40B4-BE49-F238E27FC236}">
              <a16:creationId xmlns:a16="http://schemas.microsoft.com/office/drawing/2014/main" id="{00000000-0008-0000-0100-00008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61" name="CuadroTexto 63">
          <a:extLst>
            <a:ext uri="{FF2B5EF4-FFF2-40B4-BE49-F238E27FC236}">
              <a16:creationId xmlns:a16="http://schemas.microsoft.com/office/drawing/2014/main" id="{00000000-0008-0000-0100-00008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62" name="CuadroTexto 64">
          <a:extLst>
            <a:ext uri="{FF2B5EF4-FFF2-40B4-BE49-F238E27FC236}">
              <a16:creationId xmlns:a16="http://schemas.microsoft.com/office/drawing/2014/main" id="{00000000-0008-0000-0100-00008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63" name="CuadroTexto 65">
          <a:extLst>
            <a:ext uri="{FF2B5EF4-FFF2-40B4-BE49-F238E27FC236}">
              <a16:creationId xmlns:a16="http://schemas.microsoft.com/office/drawing/2014/main" id="{00000000-0008-0000-0100-00008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64" name="CuadroTexto 66">
          <a:extLst>
            <a:ext uri="{FF2B5EF4-FFF2-40B4-BE49-F238E27FC236}">
              <a16:creationId xmlns:a16="http://schemas.microsoft.com/office/drawing/2014/main" id="{00000000-0008-0000-0100-00008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65" name="CuadroTexto 67">
          <a:extLst>
            <a:ext uri="{FF2B5EF4-FFF2-40B4-BE49-F238E27FC236}">
              <a16:creationId xmlns:a16="http://schemas.microsoft.com/office/drawing/2014/main" id="{00000000-0008-0000-0100-00008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66" name="CuadroTexto 68">
          <a:extLst>
            <a:ext uri="{FF2B5EF4-FFF2-40B4-BE49-F238E27FC236}">
              <a16:creationId xmlns:a16="http://schemas.microsoft.com/office/drawing/2014/main" id="{00000000-0008-0000-0100-00008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67" name="CuadroTexto 69">
          <a:extLst>
            <a:ext uri="{FF2B5EF4-FFF2-40B4-BE49-F238E27FC236}">
              <a16:creationId xmlns:a16="http://schemas.microsoft.com/office/drawing/2014/main" id="{00000000-0008-0000-0100-00008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68" name="CuadroTexto 70">
          <a:extLst>
            <a:ext uri="{FF2B5EF4-FFF2-40B4-BE49-F238E27FC236}">
              <a16:creationId xmlns:a16="http://schemas.microsoft.com/office/drawing/2014/main" id="{00000000-0008-0000-0100-00008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69" name="CuadroTexto 71">
          <a:extLst>
            <a:ext uri="{FF2B5EF4-FFF2-40B4-BE49-F238E27FC236}">
              <a16:creationId xmlns:a16="http://schemas.microsoft.com/office/drawing/2014/main" id="{00000000-0008-0000-0100-00009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70" name="CuadroTexto 72">
          <a:extLst>
            <a:ext uri="{FF2B5EF4-FFF2-40B4-BE49-F238E27FC236}">
              <a16:creationId xmlns:a16="http://schemas.microsoft.com/office/drawing/2014/main" id="{00000000-0008-0000-0100-00009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71" name="CuadroTexto 73">
          <a:extLst>
            <a:ext uri="{FF2B5EF4-FFF2-40B4-BE49-F238E27FC236}">
              <a16:creationId xmlns:a16="http://schemas.microsoft.com/office/drawing/2014/main" id="{00000000-0008-0000-0100-00009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72" name="CuadroTexto 74">
          <a:extLst>
            <a:ext uri="{FF2B5EF4-FFF2-40B4-BE49-F238E27FC236}">
              <a16:creationId xmlns:a16="http://schemas.microsoft.com/office/drawing/2014/main" id="{00000000-0008-0000-0100-00009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73" name="CuadroTexto 75">
          <a:extLst>
            <a:ext uri="{FF2B5EF4-FFF2-40B4-BE49-F238E27FC236}">
              <a16:creationId xmlns:a16="http://schemas.microsoft.com/office/drawing/2014/main" id="{00000000-0008-0000-0100-00009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74" name="CuadroTexto 76">
          <a:extLst>
            <a:ext uri="{FF2B5EF4-FFF2-40B4-BE49-F238E27FC236}">
              <a16:creationId xmlns:a16="http://schemas.microsoft.com/office/drawing/2014/main" id="{00000000-0008-0000-0100-00009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75" name="CuadroTexto 77">
          <a:extLst>
            <a:ext uri="{FF2B5EF4-FFF2-40B4-BE49-F238E27FC236}">
              <a16:creationId xmlns:a16="http://schemas.microsoft.com/office/drawing/2014/main" id="{00000000-0008-0000-0100-00009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76" name="CuadroTexto 78">
          <a:extLst>
            <a:ext uri="{FF2B5EF4-FFF2-40B4-BE49-F238E27FC236}">
              <a16:creationId xmlns:a16="http://schemas.microsoft.com/office/drawing/2014/main" id="{00000000-0008-0000-0100-00009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77" name="CuadroTexto 79">
          <a:extLst>
            <a:ext uri="{FF2B5EF4-FFF2-40B4-BE49-F238E27FC236}">
              <a16:creationId xmlns:a16="http://schemas.microsoft.com/office/drawing/2014/main" id="{00000000-0008-0000-0100-00009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78" name="CuadroTexto 80">
          <a:extLst>
            <a:ext uri="{FF2B5EF4-FFF2-40B4-BE49-F238E27FC236}">
              <a16:creationId xmlns:a16="http://schemas.microsoft.com/office/drawing/2014/main" id="{00000000-0008-0000-0100-00009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79" name="CuadroTexto 81">
          <a:extLst>
            <a:ext uri="{FF2B5EF4-FFF2-40B4-BE49-F238E27FC236}">
              <a16:creationId xmlns:a16="http://schemas.microsoft.com/office/drawing/2014/main" id="{00000000-0008-0000-0100-00009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80" name="CuadroTexto 82">
          <a:extLst>
            <a:ext uri="{FF2B5EF4-FFF2-40B4-BE49-F238E27FC236}">
              <a16:creationId xmlns:a16="http://schemas.microsoft.com/office/drawing/2014/main" id="{00000000-0008-0000-0100-00009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81" name="CuadroTexto 83">
          <a:extLst>
            <a:ext uri="{FF2B5EF4-FFF2-40B4-BE49-F238E27FC236}">
              <a16:creationId xmlns:a16="http://schemas.microsoft.com/office/drawing/2014/main" id="{00000000-0008-0000-0100-00009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82" name="CuadroTexto 84">
          <a:extLst>
            <a:ext uri="{FF2B5EF4-FFF2-40B4-BE49-F238E27FC236}">
              <a16:creationId xmlns:a16="http://schemas.microsoft.com/office/drawing/2014/main" id="{00000000-0008-0000-0100-00009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83" name="CuadroTexto 85">
          <a:extLst>
            <a:ext uri="{FF2B5EF4-FFF2-40B4-BE49-F238E27FC236}">
              <a16:creationId xmlns:a16="http://schemas.microsoft.com/office/drawing/2014/main" id="{00000000-0008-0000-0100-00009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84" name="CuadroTexto 86">
          <a:extLst>
            <a:ext uri="{FF2B5EF4-FFF2-40B4-BE49-F238E27FC236}">
              <a16:creationId xmlns:a16="http://schemas.microsoft.com/office/drawing/2014/main" id="{00000000-0008-0000-0100-00009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85" name="CuadroTexto 87">
          <a:extLst>
            <a:ext uri="{FF2B5EF4-FFF2-40B4-BE49-F238E27FC236}">
              <a16:creationId xmlns:a16="http://schemas.microsoft.com/office/drawing/2014/main" id="{00000000-0008-0000-0100-0000A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86" name="CuadroTexto 88">
          <a:extLst>
            <a:ext uri="{FF2B5EF4-FFF2-40B4-BE49-F238E27FC236}">
              <a16:creationId xmlns:a16="http://schemas.microsoft.com/office/drawing/2014/main" id="{00000000-0008-0000-0100-0000A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87" name="CuadroTexto 89">
          <a:extLst>
            <a:ext uri="{FF2B5EF4-FFF2-40B4-BE49-F238E27FC236}">
              <a16:creationId xmlns:a16="http://schemas.microsoft.com/office/drawing/2014/main" id="{00000000-0008-0000-0100-0000A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88" name="CuadroTexto 90">
          <a:extLst>
            <a:ext uri="{FF2B5EF4-FFF2-40B4-BE49-F238E27FC236}">
              <a16:creationId xmlns:a16="http://schemas.microsoft.com/office/drawing/2014/main" id="{00000000-0008-0000-0100-0000A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89" name="CuadroTexto 91">
          <a:extLst>
            <a:ext uri="{FF2B5EF4-FFF2-40B4-BE49-F238E27FC236}">
              <a16:creationId xmlns:a16="http://schemas.microsoft.com/office/drawing/2014/main" id="{00000000-0008-0000-0100-0000A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90" name="CuadroTexto 92">
          <a:extLst>
            <a:ext uri="{FF2B5EF4-FFF2-40B4-BE49-F238E27FC236}">
              <a16:creationId xmlns:a16="http://schemas.microsoft.com/office/drawing/2014/main" id="{00000000-0008-0000-0100-0000A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91" name="CuadroTexto 93">
          <a:extLst>
            <a:ext uri="{FF2B5EF4-FFF2-40B4-BE49-F238E27FC236}">
              <a16:creationId xmlns:a16="http://schemas.microsoft.com/office/drawing/2014/main" id="{00000000-0008-0000-0100-0000A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92" name="CuadroTexto 94">
          <a:extLst>
            <a:ext uri="{FF2B5EF4-FFF2-40B4-BE49-F238E27FC236}">
              <a16:creationId xmlns:a16="http://schemas.microsoft.com/office/drawing/2014/main" id="{00000000-0008-0000-0100-0000A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93" name="CuadroTexto 95">
          <a:extLst>
            <a:ext uri="{FF2B5EF4-FFF2-40B4-BE49-F238E27FC236}">
              <a16:creationId xmlns:a16="http://schemas.microsoft.com/office/drawing/2014/main" id="{00000000-0008-0000-0100-0000A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94" name="CuadroTexto 96">
          <a:extLst>
            <a:ext uri="{FF2B5EF4-FFF2-40B4-BE49-F238E27FC236}">
              <a16:creationId xmlns:a16="http://schemas.microsoft.com/office/drawing/2014/main" id="{00000000-0008-0000-0100-0000A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95" name="CuadroTexto 97">
          <a:extLst>
            <a:ext uri="{FF2B5EF4-FFF2-40B4-BE49-F238E27FC236}">
              <a16:creationId xmlns:a16="http://schemas.microsoft.com/office/drawing/2014/main" id="{00000000-0008-0000-0100-0000A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96" name="CuadroTexto 98">
          <a:extLst>
            <a:ext uri="{FF2B5EF4-FFF2-40B4-BE49-F238E27FC236}">
              <a16:creationId xmlns:a16="http://schemas.microsoft.com/office/drawing/2014/main" id="{00000000-0008-0000-0100-0000A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97" name="CuadroTexto 99">
          <a:extLst>
            <a:ext uri="{FF2B5EF4-FFF2-40B4-BE49-F238E27FC236}">
              <a16:creationId xmlns:a16="http://schemas.microsoft.com/office/drawing/2014/main" id="{00000000-0008-0000-0100-0000A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98" name="CuadroTexto 100">
          <a:extLst>
            <a:ext uri="{FF2B5EF4-FFF2-40B4-BE49-F238E27FC236}">
              <a16:creationId xmlns:a16="http://schemas.microsoft.com/office/drawing/2014/main" id="{00000000-0008-0000-0100-0000A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199" name="CuadroTexto 101">
          <a:extLst>
            <a:ext uri="{FF2B5EF4-FFF2-40B4-BE49-F238E27FC236}">
              <a16:creationId xmlns:a16="http://schemas.microsoft.com/office/drawing/2014/main" id="{00000000-0008-0000-0100-0000A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00" name="CuadroTexto 102">
          <a:extLst>
            <a:ext uri="{FF2B5EF4-FFF2-40B4-BE49-F238E27FC236}">
              <a16:creationId xmlns:a16="http://schemas.microsoft.com/office/drawing/2014/main" id="{00000000-0008-0000-0100-0000A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01" name="CuadroTexto 103">
          <a:extLst>
            <a:ext uri="{FF2B5EF4-FFF2-40B4-BE49-F238E27FC236}">
              <a16:creationId xmlns:a16="http://schemas.microsoft.com/office/drawing/2014/main" id="{00000000-0008-0000-0100-0000B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02" name="CuadroTexto 104">
          <a:extLst>
            <a:ext uri="{FF2B5EF4-FFF2-40B4-BE49-F238E27FC236}">
              <a16:creationId xmlns:a16="http://schemas.microsoft.com/office/drawing/2014/main" id="{00000000-0008-0000-0100-0000B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03" name="CuadroTexto 105">
          <a:extLst>
            <a:ext uri="{FF2B5EF4-FFF2-40B4-BE49-F238E27FC236}">
              <a16:creationId xmlns:a16="http://schemas.microsoft.com/office/drawing/2014/main" id="{00000000-0008-0000-0100-0000B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04" name="CuadroTexto 106">
          <a:extLst>
            <a:ext uri="{FF2B5EF4-FFF2-40B4-BE49-F238E27FC236}">
              <a16:creationId xmlns:a16="http://schemas.microsoft.com/office/drawing/2014/main" id="{00000000-0008-0000-0100-0000B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05" name="CuadroTexto 107">
          <a:extLst>
            <a:ext uri="{FF2B5EF4-FFF2-40B4-BE49-F238E27FC236}">
              <a16:creationId xmlns:a16="http://schemas.microsoft.com/office/drawing/2014/main" id="{00000000-0008-0000-0100-0000B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06" name="CuadroTexto 108">
          <a:extLst>
            <a:ext uri="{FF2B5EF4-FFF2-40B4-BE49-F238E27FC236}">
              <a16:creationId xmlns:a16="http://schemas.microsoft.com/office/drawing/2014/main" id="{00000000-0008-0000-0100-0000B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07" name="CuadroTexto 109">
          <a:extLst>
            <a:ext uri="{FF2B5EF4-FFF2-40B4-BE49-F238E27FC236}">
              <a16:creationId xmlns:a16="http://schemas.microsoft.com/office/drawing/2014/main" id="{00000000-0008-0000-0100-0000B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08" name="CuadroTexto 110">
          <a:extLst>
            <a:ext uri="{FF2B5EF4-FFF2-40B4-BE49-F238E27FC236}">
              <a16:creationId xmlns:a16="http://schemas.microsoft.com/office/drawing/2014/main" id="{00000000-0008-0000-0100-0000B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194</xdr:row>
      <xdr:rowOff>0</xdr:rowOff>
    </xdr:from>
    <xdr:to>
      <xdr:col>2</xdr:col>
      <xdr:colOff>184731</xdr:colOff>
      <xdr:row>197</xdr:row>
      <xdr:rowOff>1489931</xdr:rowOff>
    </xdr:to>
    <xdr:sp macro="" textlink="">
      <xdr:nvSpPr>
        <xdr:cNvPr id="1209" name="CuadroTexto 111">
          <a:extLst>
            <a:ext uri="{FF2B5EF4-FFF2-40B4-BE49-F238E27FC236}">
              <a16:creationId xmlns:a16="http://schemas.microsoft.com/office/drawing/2014/main" id="{00000000-0008-0000-0100-0000B8010000}"/>
            </a:ext>
          </a:extLst>
        </xdr:cNvPr>
        <xdr:cNvSpPr txBox="1"/>
      </xdr:nvSpPr>
      <xdr:spPr>
        <a:xfrm>
          <a:off x="2286000" y="914400"/>
          <a:ext cx="184731" cy="956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10" name="CuadroTexto 2">
          <a:extLst>
            <a:ext uri="{FF2B5EF4-FFF2-40B4-BE49-F238E27FC236}">
              <a16:creationId xmlns:a16="http://schemas.microsoft.com/office/drawing/2014/main" id="{00000000-0008-0000-0100-0000B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1211" name="CuadroTexto 3">
          <a:extLst>
            <a:ext uri="{FF2B5EF4-FFF2-40B4-BE49-F238E27FC236}">
              <a16:creationId xmlns:a16="http://schemas.microsoft.com/office/drawing/2014/main" id="{00000000-0008-0000-0100-0000BA01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1212" name="CuadroTexto 4">
          <a:extLst>
            <a:ext uri="{FF2B5EF4-FFF2-40B4-BE49-F238E27FC236}">
              <a16:creationId xmlns:a16="http://schemas.microsoft.com/office/drawing/2014/main" id="{00000000-0008-0000-0100-0000BB01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1213" name="CuadroTexto 5">
          <a:extLst>
            <a:ext uri="{FF2B5EF4-FFF2-40B4-BE49-F238E27FC236}">
              <a16:creationId xmlns:a16="http://schemas.microsoft.com/office/drawing/2014/main" id="{00000000-0008-0000-0100-0000BC01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14" name="CuadroTexto 6">
          <a:extLst>
            <a:ext uri="{FF2B5EF4-FFF2-40B4-BE49-F238E27FC236}">
              <a16:creationId xmlns:a16="http://schemas.microsoft.com/office/drawing/2014/main" id="{00000000-0008-0000-0100-0000B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15" name="CuadroTexto 7">
          <a:extLst>
            <a:ext uri="{FF2B5EF4-FFF2-40B4-BE49-F238E27FC236}">
              <a16:creationId xmlns:a16="http://schemas.microsoft.com/office/drawing/2014/main" id="{00000000-0008-0000-0100-0000B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16" name="CuadroTexto 8">
          <a:extLst>
            <a:ext uri="{FF2B5EF4-FFF2-40B4-BE49-F238E27FC236}">
              <a16:creationId xmlns:a16="http://schemas.microsoft.com/office/drawing/2014/main" id="{00000000-0008-0000-0100-0000B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17" name="CuadroTexto 9">
          <a:extLst>
            <a:ext uri="{FF2B5EF4-FFF2-40B4-BE49-F238E27FC236}">
              <a16:creationId xmlns:a16="http://schemas.microsoft.com/office/drawing/2014/main" id="{00000000-0008-0000-0100-0000C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18" name="CuadroTexto 10">
          <a:extLst>
            <a:ext uri="{FF2B5EF4-FFF2-40B4-BE49-F238E27FC236}">
              <a16:creationId xmlns:a16="http://schemas.microsoft.com/office/drawing/2014/main" id="{00000000-0008-0000-0100-0000C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19" name="CuadroTexto 11">
          <a:extLst>
            <a:ext uri="{FF2B5EF4-FFF2-40B4-BE49-F238E27FC236}">
              <a16:creationId xmlns:a16="http://schemas.microsoft.com/office/drawing/2014/main" id="{00000000-0008-0000-0100-0000C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20" name="CuadroTexto 12">
          <a:extLst>
            <a:ext uri="{FF2B5EF4-FFF2-40B4-BE49-F238E27FC236}">
              <a16:creationId xmlns:a16="http://schemas.microsoft.com/office/drawing/2014/main" id="{00000000-0008-0000-0100-0000C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21" name="CuadroTexto 13">
          <a:extLst>
            <a:ext uri="{FF2B5EF4-FFF2-40B4-BE49-F238E27FC236}">
              <a16:creationId xmlns:a16="http://schemas.microsoft.com/office/drawing/2014/main" id="{00000000-0008-0000-0100-0000C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22" name="CuadroTexto 14">
          <a:extLst>
            <a:ext uri="{FF2B5EF4-FFF2-40B4-BE49-F238E27FC236}">
              <a16:creationId xmlns:a16="http://schemas.microsoft.com/office/drawing/2014/main" id="{00000000-0008-0000-0100-0000C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23" name="CuadroTexto 15">
          <a:extLst>
            <a:ext uri="{FF2B5EF4-FFF2-40B4-BE49-F238E27FC236}">
              <a16:creationId xmlns:a16="http://schemas.microsoft.com/office/drawing/2014/main" id="{00000000-0008-0000-0100-0000C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24" name="CuadroTexto 16">
          <a:extLst>
            <a:ext uri="{FF2B5EF4-FFF2-40B4-BE49-F238E27FC236}">
              <a16:creationId xmlns:a16="http://schemas.microsoft.com/office/drawing/2014/main" id="{00000000-0008-0000-0100-0000C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25" name="CuadroTexto 17">
          <a:extLst>
            <a:ext uri="{FF2B5EF4-FFF2-40B4-BE49-F238E27FC236}">
              <a16:creationId xmlns:a16="http://schemas.microsoft.com/office/drawing/2014/main" id="{00000000-0008-0000-0100-0000C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26" name="CuadroTexto 18">
          <a:extLst>
            <a:ext uri="{FF2B5EF4-FFF2-40B4-BE49-F238E27FC236}">
              <a16:creationId xmlns:a16="http://schemas.microsoft.com/office/drawing/2014/main" id="{00000000-0008-0000-0100-0000C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27" name="CuadroTexto 19">
          <a:extLst>
            <a:ext uri="{FF2B5EF4-FFF2-40B4-BE49-F238E27FC236}">
              <a16:creationId xmlns:a16="http://schemas.microsoft.com/office/drawing/2014/main" id="{00000000-0008-0000-0100-0000C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28" name="CuadroTexto 20">
          <a:extLst>
            <a:ext uri="{FF2B5EF4-FFF2-40B4-BE49-F238E27FC236}">
              <a16:creationId xmlns:a16="http://schemas.microsoft.com/office/drawing/2014/main" id="{00000000-0008-0000-0100-0000C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29" name="CuadroTexto 21">
          <a:extLst>
            <a:ext uri="{FF2B5EF4-FFF2-40B4-BE49-F238E27FC236}">
              <a16:creationId xmlns:a16="http://schemas.microsoft.com/office/drawing/2014/main" id="{00000000-0008-0000-0100-0000C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30" name="CuadroTexto 22">
          <a:extLst>
            <a:ext uri="{FF2B5EF4-FFF2-40B4-BE49-F238E27FC236}">
              <a16:creationId xmlns:a16="http://schemas.microsoft.com/office/drawing/2014/main" id="{00000000-0008-0000-0100-0000C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31" name="CuadroTexto 23">
          <a:extLst>
            <a:ext uri="{FF2B5EF4-FFF2-40B4-BE49-F238E27FC236}">
              <a16:creationId xmlns:a16="http://schemas.microsoft.com/office/drawing/2014/main" id="{00000000-0008-0000-0100-0000C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32" name="CuadroTexto 24">
          <a:extLst>
            <a:ext uri="{FF2B5EF4-FFF2-40B4-BE49-F238E27FC236}">
              <a16:creationId xmlns:a16="http://schemas.microsoft.com/office/drawing/2014/main" id="{00000000-0008-0000-0100-0000C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33" name="CuadroTexto 25">
          <a:extLst>
            <a:ext uri="{FF2B5EF4-FFF2-40B4-BE49-F238E27FC236}">
              <a16:creationId xmlns:a16="http://schemas.microsoft.com/office/drawing/2014/main" id="{00000000-0008-0000-0100-0000D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34" name="CuadroTexto 26">
          <a:extLst>
            <a:ext uri="{FF2B5EF4-FFF2-40B4-BE49-F238E27FC236}">
              <a16:creationId xmlns:a16="http://schemas.microsoft.com/office/drawing/2014/main" id="{00000000-0008-0000-0100-0000D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35" name="CuadroTexto 27">
          <a:extLst>
            <a:ext uri="{FF2B5EF4-FFF2-40B4-BE49-F238E27FC236}">
              <a16:creationId xmlns:a16="http://schemas.microsoft.com/office/drawing/2014/main" id="{00000000-0008-0000-0100-0000D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36" name="CuadroTexto 28">
          <a:extLst>
            <a:ext uri="{FF2B5EF4-FFF2-40B4-BE49-F238E27FC236}">
              <a16:creationId xmlns:a16="http://schemas.microsoft.com/office/drawing/2014/main" id="{00000000-0008-0000-0100-0000D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37" name="CuadroTexto 29">
          <a:extLst>
            <a:ext uri="{FF2B5EF4-FFF2-40B4-BE49-F238E27FC236}">
              <a16:creationId xmlns:a16="http://schemas.microsoft.com/office/drawing/2014/main" id="{00000000-0008-0000-0100-0000D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38" name="CuadroTexto 30">
          <a:extLst>
            <a:ext uri="{FF2B5EF4-FFF2-40B4-BE49-F238E27FC236}">
              <a16:creationId xmlns:a16="http://schemas.microsoft.com/office/drawing/2014/main" id="{00000000-0008-0000-0100-0000D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39" name="CuadroTexto 31">
          <a:extLst>
            <a:ext uri="{FF2B5EF4-FFF2-40B4-BE49-F238E27FC236}">
              <a16:creationId xmlns:a16="http://schemas.microsoft.com/office/drawing/2014/main" id="{00000000-0008-0000-0100-0000D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40" name="CuadroTexto 32">
          <a:extLst>
            <a:ext uri="{FF2B5EF4-FFF2-40B4-BE49-F238E27FC236}">
              <a16:creationId xmlns:a16="http://schemas.microsoft.com/office/drawing/2014/main" id="{00000000-0008-0000-0100-0000D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41" name="CuadroTexto 33">
          <a:extLst>
            <a:ext uri="{FF2B5EF4-FFF2-40B4-BE49-F238E27FC236}">
              <a16:creationId xmlns:a16="http://schemas.microsoft.com/office/drawing/2014/main" id="{00000000-0008-0000-0100-0000D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42" name="CuadroTexto 34">
          <a:extLst>
            <a:ext uri="{FF2B5EF4-FFF2-40B4-BE49-F238E27FC236}">
              <a16:creationId xmlns:a16="http://schemas.microsoft.com/office/drawing/2014/main" id="{00000000-0008-0000-0100-0000D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43" name="CuadroTexto 35">
          <a:extLst>
            <a:ext uri="{FF2B5EF4-FFF2-40B4-BE49-F238E27FC236}">
              <a16:creationId xmlns:a16="http://schemas.microsoft.com/office/drawing/2014/main" id="{00000000-0008-0000-0100-0000D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44" name="CuadroTexto 36">
          <a:extLst>
            <a:ext uri="{FF2B5EF4-FFF2-40B4-BE49-F238E27FC236}">
              <a16:creationId xmlns:a16="http://schemas.microsoft.com/office/drawing/2014/main" id="{00000000-0008-0000-0100-0000D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45" name="CuadroTexto 37">
          <a:extLst>
            <a:ext uri="{FF2B5EF4-FFF2-40B4-BE49-F238E27FC236}">
              <a16:creationId xmlns:a16="http://schemas.microsoft.com/office/drawing/2014/main" id="{00000000-0008-0000-0100-0000D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46" name="CuadroTexto 38">
          <a:extLst>
            <a:ext uri="{FF2B5EF4-FFF2-40B4-BE49-F238E27FC236}">
              <a16:creationId xmlns:a16="http://schemas.microsoft.com/office/drawing/2014/main" id="{00000000-0008-0000-0100-0000D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47" name="CuadroTexto 39">
          <a:extLst>
            <a:ext uri="{FF2B5EF4-FFF2-40B4-BE49-F238E27FC236}">
              <a16:creationId xmlns:a16="http://schemas.microsoft.com/office/drawing/2014/main" id="{00000000-0008-0000-0100-0000D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48" name="CuadroTexto 40">
          <a:extLst>
            <a:ext uri="{FF2B5EF4-FFF2-40B4-BE49-F238E27FC236}">
              <a16:creationId xmlns:a16="http://schemas.microsoft.com/office/drawing/2014/main" id="{00000000-0008-0000-0100-0000D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49" name="CuadroTexto 41">
          <a:extLst>
            <a:ext uri="{FF2B5EF4-FFF2-40B4-BE49-F238E27FC236}">
              <a16:creationId xmlns:a16="http://schemas.microsoft.com/office/drawing/2014/main" id="{00000000-0008-0000-0100-0000E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50" name="CuadroTexto 42">
          <a:extLst>
            <a:ext uri="{FF2B5EF4-FFF2-40B4-BE49-F238E27FC236}">
              <a16:creationId xmlns:a16="http://schemas.microsoft.com/office/drawing/2014/main" id="{00000000-0008-0000-0100-0000E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51" name="CuadroTexto 43">
          <a:extLst>
            <a:ext uri="{FF2B5EF4-FFF2-40B4-BE49-F238E27FC236}">
              <a16:creationId xmlns:a16="http://schemas.microsoft.com/office/drawing/2014/main" id="{00000000-0008-0000-0100-0000E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52" name="CuadroTexto 44">
          <a:extLst>
            <a:ext uri="{FF2B5EF4-FFF2-40B4-BE49-F238E27FC236}">
              <a16:creationId xmlns:a16="http://schemas.microsoft.com/office/drawing/2014/main" id="{00000000-0008-0000-0100-0000E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53" name="CuadroTexto 45">
          <a:extLst>
            <a:ext uri="{FF2B5EF4-FFF2-40B4-BE49-F238E27FC236}">
              <a16:creationId xmlns:a16="http://schemas.microsoft.com/office/drawing/2014/main" id="{00000000-0008-0000-0100-0000E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54" name="CuadroTexto 46">
          <a:extLst>
            <a:ext uri="{FF2B5EF4-FFF2-40B4-BE49-F238E27FC236}">
              <a16:creationId xmlns:a16="http://schemas.microsoft.com/office/drawing/2014/main" id="{00000000-0008-0000-0100-0000E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55" name="CuadroTexto 47">
          <a:extLst>
            <a:ext uri="{FF2B5EF4-FFF2-40B4-BE49-F238E27FC236}">
              <a16:creationId xmlns:a16="http://schemas.microsoft.com/office/drawing/2014/main" id="{00000000-0008-0000-0100-0000E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56" name="CuadroTexto 48">
          <a:extLst>
            <a:ext uri="{FF2B5EF4-FFF2-40B4-BE49-F238E27FC236}">
              <a16:creationId xmlns:a16="http://schemas.microsoft.com/office/drawing/2014/main" id="{00000000-0008-0000-0100-0000E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57" name="CuadroTexto 49">
          <a:extLst>
            <a:ext uri="{FF2B5EF4-FFF2-40B4-BE49-F238E27FC236}">
              <a16:creationId xmlns:a16="http://schemas.microsoft.com/office/drawing/2014/main" id="{00000000-0008-0000-0100-0000E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58" name="CuadroTexto 50">
          <a:extLst>
            <a:ext uri="{FF2B5EF4-FFF2-40B4-BE49-F238E27FC236}">
              <a16:creationId xmlns:a16="http://schemas.microsoft.com/office/drawing/2014/main" id="{00000000-0008-0000-0100-0000E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59" name="CuadroTexto 51">
          <a:extLst>
            <a:ext uri="{FF2B5EF4-FFF2-40B4-BE49-F238E27FC236}">
              <a16:creationId xmlns:a16="http://schemas.microsoft.com/office/drawing/2014/main" id="{00000000-0008-0000-0100-0000E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60" name="CuadroTexto 52">
          <a:extLst>
            <a:ext uri="{FF2B5EF4-FFF2-40B4-BE49-F238E27FC236}">
              <a16:creationId xmlns:a16="http://schemas.microsoft.com/office/drawing/2014/main" id="{00000000-0008-0000-0100-0000E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61" name="CuadroTexto 53">
          <a:extLst>
            <a:ext uri="{FF2B5EF4-FFF2-40B4-BE49-F238E27FC236}">
              <a16:creationId xmlns:a16="http://schemas.microsoft.com/office/drawing/2014/main" id="{00000000-0008-0000-0100-0000E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62" name="CuadroTexto 54">
          <a:extLst>
            <a:ext uri="{FF2B5EF4-FFF2-40B4-BE49-F238E27FC236}">
              <a16:creationId xmlns:a16="http://schemas.microsoft.com/office/drawing/2014/main" id="{00000000-0008-0000-0100-0000E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63" name="CuadroTexto 55">
          <a:extLst>
            <a:ext uri="{FF2B5EF4-FFF2-40B4-BE49-F238E27FC236}">
              <a16:creationId xmlns:a16="http://schemas.microsoft.com/office/drawing/2014/main" id="{00000000-0008-0000-0100-0000E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64" name="CuadroTexto 56">
          <a:extLst>
            <a:ext uri="{FF2B5EF4-FFF2-40B4-BE49-F238E27FC236}">
              <a16:creationId xmlns:a16="http://schemas.microsoft.com/office/drawing/2014/main" id="{00000000-0008-0000-0100-0000E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65" name="CuadroTexto 57">
          <a:extLst>
            <a:ext uri="{FF2B5EF4-FFF2-40B4-BE49-F238E27FC236}">
              <a16:creationId xmlns:a16="http://schemas.microsoft.com/office/drawing/2014/main" id="{00000000-0008-0000-0100-0000F0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66" name="CuadroTexto 58">
          <a:extLst>
            <a:ext uri="{FF2B5EF4-FFF2-40B4-BE49-F238E27FC236}">
              <a16:creationId xmlns:a16="http://schemas.microsoft.com/office/drawing/2014/main" id="{00000000-0008-0000-0100-0000F1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67" name="CuadroTexto 59">
          <a:extLst>
            <a:ext uri="{FF2B5EF4-FFF2-40B4-BE49-F238E27FC236}">
              <a16:creationId xmlns:a16="http://schemas.microsoft.com/office/drawing/2014/main" id="{00000000-0008-0000-0100-0000F2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68" name="CuadroTexto 60">
          <a:extLst>
            <a:ext uri="{FF2B5EF4-FFF2-40B4-BE49-F238E27FC236}">
              <a16:creationId xmlns:a16="http://schemas.microsoft.com/office/drawing/2014/main" id="{00000000-0008-0000-0100-0000F3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69" name="CuadroTexto 61">
          <a:extLst>
            <a:ext uri="{FF2B5EF4-FFF2-40B4-BE49-F238E27FC236}">
              <a16:creationId xmlns:a16="http://schemas.microsoft.com/office/drawing/2014/main" id="{00000000-0008-0000-0100-0000F4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70" name="CuadroTexto 62">
          <a:extLst>
            <a:ext uri="{FF2B5EF4-FFF2-40B4-BE49-F238E27FC236}">
              <a16:creationId xmlns:a16="http://schemas.microsoft.com/office/drawing/2014/main" id="{00000000-0008-0000-0100-0000F5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71" name="CuadroTexto 63">
          <a:extLst>
            <a:ext uri="{FF2B5EF4-FFF2-40B4-BE49-F238E27FC236}">
              <a16:creationId xmlns:a16="http://schemas.microsoft.com/office/drawing/2014/main" id="{00000000-0008-0000-0100-0000F6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72" name="CuadroTexto 64">
          <a:extLst>
            <a:ext uri="{FF2B5EF4-FFF2-40B4-BE49-F238E27FC236}">
              <a16:creationId xmlns:a16="http://schemas.microsoft.com/office/drawing/2014/main" id="{00000000-0008-0000-0100-0000F7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73" name="CuadroTexto 65">
          <a:extLst>
            <a:ext uri="{FF2B5EF4-FFF2-40B4-BE49-F238E27FC236}">
              <a16:creationId xmlns:a16="http://schemas.microsoft.com/office/drawing/2014/main" id="{00000000-0008-0000-0100-0000F8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74" name="CuadroTexto 66">
          <a:extLst>
            <a:ext uri="{FF2B5EF4-FFF2-40B4-BE49-F238E27FC236}">
              <a16:creationId xmlns:a16="http://schemas.microsoft.com/office/drawing/2014/main" id="{00000000-0008-0000-0100-0000F9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75" name="CuadroTexto 67">
          <a:extLst>
            <a:ext uri="{FF2B5EF4-FFF2-40B4-BE49-F238E27FC236}">
              <a16:creationId xmlns:a16="http://schemas.microsoft.com/office/drawing/2014/main" id="{00000000-0008-0000-0100-0000FA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76" name="CuadroTexto 68">
          <a:extLst>
            <a:ext uri="{FF2B5EF4-FFF2-40B4-BE49-F238E27FC236}">
              <a16:creationId xmlns:a16="http://schemas.microsoft.com/office/drawing/2014/main" id="{00000000-0008-0000-0100-0000FB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77" name="CuadroTexto 69">
          <a:extLst>
            <a:ext uri="{FF2B5EF4-FFF2-40B4-BE49-F238E27FC236}">
              <a16:creationId xmlns:a16="http://schemas.microsoft.com/office/drawing/2014/main" id="{00000000-0008-0000-0100-0000FC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78" name="CuadroTexto 70">
          <a:extLst>
            <a:ext uri="{FF2B5EF4-FFF2-40B4-BE49-F238E27FC236}">
              <a16:creationId xmlns:a16="http://schemas.microsoft.com/office/drawing/2014/main" id="{00000000-0008-0000-0100-0000FD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79" name="CuadroTexto 71">
          <a:extLst>
            <a:ext uri="{FF2B5EF4-FFF2-40B4-BE49-F238E27FC236}">
              <a16:creationId xmlns:a16="http://schemas.microsoft.com/office/drawing/2014/main" id="{00000000-0008-0000-0100-0000FE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80" name="CuadroTexto 72">
          <a:extLst>
            <a:ext uri="{FF2B5EF4-FFF2-40B4-BE49-F238E27FC236}">
              <a16:creationId xmlns:a16="http://schemas.microsoft.com/office/drawing/2014/main" id="{00000000-0008-0000-0100-0000FF01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81" name="CuadroTexto 73">
          <a:extLst>
            <a:ext uri="{FF2B5EF4-FFF2-40B4-BE49-F238E27FC236}">
              <a16:creationId xmlns:a16="http://schemas.microsoft.com/office/drawing/2014/main" id="{00000000-0008-0000-0100-00000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82" name="CuadroTexto 74">
          <a:extLst>
            <a:ext uri="{FF2B5EF4-FFF2-40B4-BE49-F238E27FC236}">
              <a16:creationId xmlns:a16="http://schemas.microsoft.com/office/drawing/2014/main" id="{00000000-0008-0000-0100-00000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83" name="CuadroTexto 75">
          <a:extLst>
            <a:ext uri="{FF2B5EF4-FFF2-40B4-BE49-F238E27FC236}">
              <a16:creationId xmlns:a16="http://schemas.microsoft.com/office/drawing/2014/main" id="{00000000-0008-0000-0100-00000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84" name="CuadroTexto 76">
          <a:extLst>
            <a:ext uri="{FF2B5EF4-FFF2-40B4-BE49-F238E27FC236}">
              <a16:creationId xmlns:a16="http://schemas.microsoft.com/office/drawing/2014/main" id="{00000000-0008-0000-0100-00000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85" name="CuadroTexto 77">
          <a:extLst>
            <a:ext uri="{FF2B5EF4-FFF2-40B4-BE49-F238E27FC236}">
              <a16:creationId xmlns:a16="http://schemas.microsoft.com/office/drawing/2014/main" id="{00000000-0008-0000-0100-00000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86" name="CuadroTexto 78">
          <a:extLst>
            <a:ext uri="{FF2B5EF4-FFF2-40B4-BE49-F238E27FC236}">
              <a16:creationId xmlns:a16="http://schemas.microsoft.com/office/drawing/2014/main" id="{00000000-0008-0000-0100-00000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87" name="CuadroTexto 79">
          <a:extLst>
            <a:ext uri="{FF2B5EF4-FFF2-40B4-BE49-F238E27FC236}">
              <a16:creationId xmlns:a16="http://schemas.microsoft.com/office/drawing/2014/main" id="{00000000-0008-0000-0100-00000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88" name="CuadroTexto 80">
          <a:extLst>
            <a:ext uri="{FF2B5EF4-FFF2-40B4-BE49-F238E27FC236}">
              <a16:creationId xmlns:a16="http://schemas.microsoft.com/office/drawing/2014/main" id="{00000000-0008-0000-0100-00000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89" name="CuadroTexto 81">
          <a:extLst>
            <a:ext uri="{FF2B5EF4-FFF2-40B4-BE49-F238E27FC236}">
              <a16:creationId xmlns:a16="http://schemas.microsoft.com/office/drawing/2014/main" id="{00000000-0008-0000-0100-00000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90" name="CuadroTexto 82">
          <a:extLst>
            <a:ext uri="{FF2B5EF4-FFF2-40B4-BE49-F238E27FC236}">
              <a16:creationId xmlns:a16="http://schemas.microsoft.com/office/drawing/2014/main" id="{00000000-0008-0000-0100-00000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91" name="CuadroTexto 83">
          <a:extLst>
            <a:ext uri="{FF2B5EF4-FFF2-40B4-BE49-F238E27FC236}">
              <a16:creationId xmlns:a16="http://schemas.microsoft.com/office/drawing/2014/main" id="{00000000-0008-0000-0100-00000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92" name="CuadroTexto 84">
          <a:extLst>
            <a:ext uri="{FF2B5EF4-FFF2-40B4-BE49-F238E27FC236}">
              <a16:creationId xmlns:a16="http://schemas.microsoft.com/office/drawing/2014/main" id="{00000000-0008-0000-0100-00000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93" name="CuadroTexto 85">
          <a:extLst>
            <a:ext uri="{FF2B5EF4-FFF2-40B4-BE49-F238E27FC236}">
              <a16:creationId xmlns:a16="http://schemas.microsoft.com/office/drawing/2014/main" id="{00000000-0008-0000-0100-00000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94" name="CuadroTexto 86">
          <a:extLst>
            <a:ext uri="{FF2B5EF4-FFF2-40B4-BE49-F238E27FC236}">
              <a16:creationId xmlns:a16="http://schemas.microsoft.com/office/drawing/2014/main" id="{00000000-0008-0000-0100-00000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95" name="CuadroTexto 87">
          <a:extLst>
            <a:ext uri="{FF2B5EF4-FFF2-40B4-BE49-F238E27FC236}">
              <a16:creationId xmlns:a16="http://schemas.microsoft.com/office/drawing/2014/main" id="{00000000-0008-0000-0100-00000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96" name="CuadroTexto 88">
          <a:extLst>
            <a:ext uri="{FF2B5EF4-FFF2-40B4-BE49-F238E27FC236}">
              <a16:creationId xmlns:a16="http://schemas.microsoft.com/office/drawing/2014/main" id="{00000000-0008-0000-0100-00000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97" name="CuadroTexto 89">
          <a:extLst>
            <a:ext uri="{FF2B5EF4-FFF2-40B4-BE49-F238E27FC236}">
              <a16:creationId xmlns:a16="http://schemas.microsoft.com/office/drawing/2014/main" id="{00000000-0008-0000-0100-00001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98" name="CuadroTexto 90">
          <a:extLst>
            <a:ext uri="{FF2B5EF4-FFF2-40B4-BE49-F238E27FC236}">
              <a16:creationId xmlns:a16="http://schemas.microsoft.com/office/drawing/2014/main" id="{00000000-0008-0000-0100-00001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299" name="CuadroTexto 91">
          <a:extLst>
            <a:ext uri="{FF2B5EF4-FFF2-40B4-BE49-F238E27FC236}">
              <a16:creationId xmlns:a16="http://schemas.microsoft.com/office/drawing/2014/main" id="{00000000-0008-0000-0100-00001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00" name="CuadroTexto 92">
          <a:extLst>
            <a:ext uri="{FF2B5EF4-FFF2-40B4-BE49-F238E27FC236}">
              <a16:creationId xmlns:a16="http://schemas.microsoft.com/office/drawing/2014/main" id="{00000000-0008-0000-0100-00001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01" name="CuadroTexto 93">
          <a:extLst>
            <a:ext uri="{FF2B5EF4-FFF2-40B4-BE49-F238E27FC236}">
              <a16:creationId xmlns:a16="http://schemas.microsoft.com/office/drawing/2014/main" id="{00000000-0008-0000-0100-00001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02" name="CuadroTexto 94">
          <a:extLst>
            <a:ext uri="{FF2B5EF4-FFF2-40B4-BE49-F238E27FC236}">
              <a16:creationId xmlns:a16="http://schemas.microsoft.com/office/drawing/2014/main" id="{00000000-0008-0000-0100-00001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03" name="CuadroTexto 95">
          <a:extLst>
            <a:ext uri="{FF2B5EF4-FFF2-40B4-BE49-F238E27FC236}">
              <a16:creationId xmlns:a16="http://schemas.microsoft.com/office/drawing/2014/main" id="{00000000-0008-0000-0100-00001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04" name="CuadroTexto 96">
          <a:extLst>
            <a:ext uri="{FF2B5EF4-FFF2-40B4-BE49-F238E27FC236}">
              <a16:creationId xmlns:a16="http://schemas.microsoft.com/office/drawing/2014/main" id="{00000000-0008-0000-0100-00001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05" name="CuadroTexto 97">
          <a:extLst>
            <a:ext uri="{FF2B5EF4-FFF2-40B4-BE49-F238E27FC236}">
              <a16:creationId xmlns:a16="http://schemas.microsoft.com/office/drawing/2014/main" id="{00000000-0008-0000-0100-00001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06" name="CuadroTexto 98">
          <a:extLst>
            <a:ext uri="{FF2B5EF4-FFF2-40B4-BE49-F238E27FC236}">
              <a16:creationId xmlns:a16="http://schemas.microsoft.com/office/drawing/2014/main" id="{00000000-0008-0000-0100-00001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07" name="CuadroTexto 99">
          <a:extLst>
            <a:ext uri="{FF2B5EF4-FFF2-40B4-BE49-F238E27FC236}">
              <a16:creationId xmlns:a16="http://schemas.microsoft.com/office/drawing/2014/main" id="{00000000-0008-0000-0100-00001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08" name="CuadroTexto 100">
          <a:extLst>
            <a:ext uri="{FF2B5EF4-FFF2-40B4-BE49-F238E27FC236}">
              <a16:creationId xmlns:a16="http://schemas.microsoft.com/office/drawing/2014/main" id="{00000000-0008-0000-0100-00001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09" name="CuadroTexto 101">
          <a:extLst>
            <a:ext uri="{FF2B5EF4-FFF2-40B4-BE49-F238E27FC236}">
              <a16:creationId xmlns:a16="http://schemas.microsoft.com/office/drawing/2014/main" id="{00000000-0008-0000-0100-00001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10" name="CuadroTexto 102">
          <a:extLst>
            <a:ext uri="{FF2B5EF4-FFF2-40B4-BE49-F238E27FC236}">
              <a16:creationId xmlns:a16="http://schemas.microsoft.com/office/drawing/2014/main" id="{00000000-0008-0000-0100-00001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11" name="CuadroTexto 103">
          <a:extLst>
            <a:ext uri="{FF2B5EF4-FFF2-40B4-BE49-F238E27FC236}">
              <a16:creationId xmlns:a16="http://schemas.microsoft.com/office/drawing/2014/main" id="{00000000-0008-0000-0100-00001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12" name="CuadroTexto 104">
          <a:extLst>
            <a:ext uri="{FF2B5EF4-FFF2-40B4-BE49-F238E27FC236}">
              <a16:creationId xmlns:a16="http://schemas.microsoft.com/office/drawing/2014/main" id="{00000000-0008-0000-0100-00001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13" name="CuadroTexto 105">
          <a:extLst>
            <a:ext uri="{FF2B5EF4-FFF2-40B4-BE49-F238E27FC236}">
              <a16:creationId xmlns:a16="http://schemas.microsoft.com/office/drawing/2014/main" id="{00000000-0008-0000-0100-00002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14" name="CuadroTexto 106">
          <a:extLst>
            <a:ext uri="{FF2B5EF4-FFF2-40B4-BE49-F238E27FC236}">
              <a16:creationId xmlns:a16="http://schemas.microsoft.com/office/drawing/2014/main" id="{00000000-0008-0000-0100-00002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15" name="CuadroTexto 107">
          <a:extLst>
            <a:ext uri="{FF2B5EF4-FFF2-40B4-BE49-F238E27FC236}">
              <a16:creationId xmlns:a16="http://schemas.microsoft.com/office/drawing/2014/main" id="{00000000-0008-0000-0100-00002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16" name="CuadroTexto 108">
          <a:extLst>
            <a:ext uri="{FF2B5EF4-FFF2-40B4-BE49-F238E27FC236}">
              <a16:creationId xmlns:a16="http://schemas.microsoft.com/office/drawing/2014/main" id="{00000000-0008-0000-0100-00002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17" name="CuadroTexto 109">
          <a:extLst>
            <a:ext uri="{FF2B5EF4-FFF2-40B4-BE49-F238E27FC236}">
              <a16:creationId xmlns:a16="http://schemas.microsoft.com/office/drawing/2014/main" id="{00000000-0008-0000-0100-00002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18" name="CuadroTexto 110">
          <a:extLst>
            <a:ext uri="{FF2B5EF4-FFF2-40B4-BE49-F238E27FC236}">
              <a16:creationId xmlns:a16="http://schemas.microsoft.com/office/drawing/2014/main" id="{00000000-0008-0000-0100-00002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194</xdr:row>
      <xdr:rowOff>0</xdr:rowOff>
    </xdr:from>
    <xdr:to>
      <xdr:col>2</xdr:col>
      <xdr:colOff>184731</xdr:colOff>
      <xdr:row>197</xdr:row>
      <xdr:rowOff>1489931</xdr:rowOff>
    </xdr:to>
    <xdr:sp macro="" textlink="">
      <xdr:nvSpPr>
        <xdr:cNvPr id="1319" name="CuadroTexto 111">
          <a:extLst>
            <a:ext uri="{FF2B5EF4-FFF2-40B4-BE49-F238E27FC236}">
              <a16:creationId xmlns:a16="http://schemas.microsoft.com/office/drawing/2014/main" id="{00000000-0008-0000-0100-000026020000}"/>
            </a:ext>
          </a:extLst>
        </xdr:cNvPr>
        <xdr:cNvSpPr txBox="1"/>
      </xdr:nvSpPr>
      <xdr:spPr>
        <a:xfrm>
          <a:off x="2286000" y="914400"/>
          <a:ext cx="184731" cy="956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20" name="CuadroTexto 2">
          <a:extLst>
            <a:ext uri="{FF2B5EF4-FFF2-40B4-BE49-F238E27FC236}">
              <a16:creationId xmlns:a16="http://schemas.microsoft.com/office/drawing/2014/main" id="{00000000-0008-0000-0100-00002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1321" name="CuadroTexto 3">
          <a:extLst>
            <a:ext uri="{FF2B5EF4-FFF2-40B4-BE49-F238E27FC236}">
              <a16:creationId xmlns:a16="http://schemas.microsoft.com/office/drawing/2014/main" id="{00000000-0008-0000-0100-00002802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1322" name="CuadroTexto 4">
          <a:extLst>
            <a:ext uri="{FF2B5EF4-FFF2-40B4-BE49-F238E27FC236}">
              <a16:creationId xmlns:a16="http://schemas.microsoft.com/office/drawing/2014/main" id="{00000000-0008-0000-0100-00002902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1323" name="CuadroTexto 5">
          <a:extLst>
            <a:ext uri="{FF2B5EF4-FFF2-40B4-BE49-F238E27FC236}">
              <a16:creationId xmlns:a16="http://schemas.microsoft.com/office/drawing/2014/main" id="{00000000-0008-0000-0100-00002A02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24" name="CuadroTexto 6">
          <a:extLst>
            <a:ext uri="{FF2B5EF4-FFF2-40B4-BE49-F238E27FC236}">
              <a16:creationId xmlns:a16="http://schemas.microsoft.com/office/drawing/2014/main" id="{00000000-0008-0000-0100-00002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25" name="CuadroTexto 7">
          <a:extLst>
            <a:ext uri="{FF2B5EF4-FFF2-40B4-BE49-F238E27FC236}">
              <a16:creationId xmlns:a16="http://schemas.microsoft.com/office/drawing/2014/main" id="{00000000-0008-0000-0100-00002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26" name="CuadroTexto 8">
          <a:extLst>
            <a:ext uri="{FF2B5EF4-FFF2-40B4-BE49-F238E27FC236}">
              <a16:creationId xmlns:a16="http://schemas.microsoft.com/office/drawing/2014/main" id="{00000000-0008-0000-0100-00002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27" name="CuadroTexto 9">
          <a:extLst>
            <a:ext uri="{FF2B5EF4-FFF2-40B4-BE49-F238E27FC236}">
              <a16:creationId xmlns:a16="http://schemas.microsoft.com/office/drawing/2014/main" id="{00000000-0008-0000-0100-00002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28" name="CuadroTexto 10">
          <a:extLst>
            <a:ext uri="{FF2B5EF4-FFF2-40B4-BE49-F238E27FC236}">
              <a16:creationId xmlns:a16="http://schemas.microsoft.com/office/drawing/2014/main" id="{00000000-0008-0000-0100-00002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29" name="CuadroTexto 11">
          <a:extLst>
            <a:ext uri="{FF2B5EF4-FFF2-40B4-BE49-F238E27FC236}">
              <a16:creationId xmlns:a16="http://schemas.microsoft.com/office/drawing/2014/main" id="{00000000-0008-0000-0100-00003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30" name="CuadroTexto 12">
          <a:extLst>
            <a:ext uri="{FF2B5EF4-FFF2-40B4-BE49-F238E27FC236}">
              <a16:creationId xmlns:a16="http://schemas.microsoft.com/office/drawing/2014/main" id="{00000000-0008-0000-0100-00003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31" name="CuadroTexto 13">
          <a:extLst>
            <a:ext uri="{FF2B5EF4-FFF2-40B4-BE49-F238E27FC236}">
              <a16:creationId xmlns:a16="http://schemas.microsoft.com/office/drawing/2014/main" id="{00000000-0008-0000-0100-00003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32" name="CuadroTexto 14">
          <a:extLst>
            <a:ext uri="{FF2B5EF4-FFF2-40B4-BE49-F238E27FC236}">
              <a16:creationId xmlns:a16="http://schemas.microsoft.com/office/drawing/2014/main" id="{00000000-0008-0000-0100-00003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33" name="CuadroTexto 15">
          <a:extLst>
            <a:ext uri="{FF2B5EF4-FFF2-40B4-BE49-F238E27FC236}">
              <a16:creationId xmlns:a16="http://schemas.microsoft.com/office/drawing/2014/main" id="{00000000-0008-0000-0100-00003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34" name="CuadroTexto 16">
          <a:extLst>
            <a:ext uri="{FF2B5EF4-FFF2-40B4-BE49-F238E27FC236}">
              <a16:creationId xmlns:a16="http://schemas.microsoft.com/office/drawing/2014/main" id="{00000000-0008-0000-0100-00003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35" name="CuadroTexto 17">
          <a:extLst>
            <a:ext uri="{FF2B5EF4-FFF2-40B4-BE49-F238E27FC236}">
              <a16:creationId xmlns:a16="http://schemas.microsoft.com/office/drawing/2014/main" id="{00000000-0008-0000-0100-00003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36" name="CuadroTexto 18">
          <a:extLst>
            <a:ext uri="{FF2B5EF4-FFF2-40B4-BE49-F238E27FC236}">
              <a16:creationId xmlns:a16="http://schemas.microsoft.com/office/drawing/2014/main" id="{00000000-0008-0000-0100-00003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37" name="CuadroTexto 19">
          <a:extLst>
            <a:ext uri="{FF2B5EF4-FFF2-40B4-BE49-F238E27FC236}">
              <a16:creationId xmlns:a16="http://schemas.microsoft.com/office/drawing/2014/main" id="{00000000-0008-0000-0100-00003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38" name="CuadroTexto 20">
          <a:extLst>
            <a:ext uri="{FF2B5EF4-FFF2-40B4-BE49-F238E27FC236}">
              <a16:creationId xmlns:a16="http://schemas.microsoft.com/office/drawing/2014/main" id="{00000000-0008-0000-0100-00003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39" name="CuadroTexto 21">
          <a:extLst>
            <a:ext uri="{FF2B5EF4-FFF2-40B4-BE49-F238E27FC236}">
              <a16:creationId xmlns:a16="http://schemas.microsoft.com/office/drawing/2014/main" id="{00000000-0008-0000-0100-00003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40" name="CuadroTexto 22">
          <a:extLst>
            <a:ext uri="{FF2B5EF4-FFF2-40B4-BE49-F238E27FC236}">
              <a16:creationId xmlns:a16="http://schemas.microsoft.com/office/drawing/2014/main" id="{00000000-0008-0000-0100-00003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41" name="CuadroTexto 23">
          <a:extLst>
            <a:ext uri="{FF2B5EF4-FFF2-40B4-BE49-F238E27FC236}">
              <a16:creationId xmlns:a16="http://schemas.microsoft.com/office/drawing/2014/main" id="{00000000-0008-0000-0100-00003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42" name="CuadroTexto 24">
          <a:extLst>
            <a:ext uri="{FF2B5EF4-FFF2-40B4-BE49-F238E27FC236}">
              <a16:creationId xmlns:a16="http://schemas.microsoft.com/office/drawing/2014/main" id="{00000000-0008-0000-0100-00003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43" name="CuadroTexto 25">
          <a:extLst>
            <a:ext uri="{FF2B5EF4-FFF2-40B4-BE49-F238E27FC236}">
              <a16:creationId xmlns:a16="http://schemas.microsoft.com/office/drawing/2014/main" id="{00000000-0008-0000-0100-00003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44" name="CuadroTexto 26">
          <a:extLst>
            <a:ext uri="{FF2B5EF4-FFF2-40B4-BE49-F238E27FC236}">
              <a16:creationId xmlns:a16="http://schemas.microsoft.com/office/drawing/2014/main" id="{00000000-0008-0000-0100-00003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45" name="CuadroTexto 27">
          <a:extLst>
            <a:ext uri="{FF2B5EF4-FFF2-40B4-BE49-F238E27FC236}">
              <a16:creationId xmlns:a16="http://schemas.microsoft.com/office/drawing/2014/main" id="{00000000-0008-0000-0100-00004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46" name="CuadroTexto 28">
          <a:extLst>
            <a:ext uri="{FF2B5EF4-FFF2-40B4-BE49-F238E27FC236}">
              <a16:creationId xmlns:a16="http://schemas.microsoft.com/office/drawing/2014/main" id="{00000000-0008-0000-0100-00004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47" name="CuadroTexto 29">
          <a:extLst>
            <a:ext uri="{FF2B5EF4-FFF2-40B4-BE49-F238E27FC236}">
              <a16:creationId xmlns:a16="http://schemas.microsoft.com/office/drawing/2014/main" id="{00000000-0008-0000-0100-00004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48" name="CuadroTexto 30">
          <a:extLst>
            <a:ext uri="{FF2B5EF4-FFF2-40B4-BE49-F238E27FC236}">
              <a16:creationId xmlns:a16="http://schemas.microsoft.com/office/drawing/2014/main" id="{00000000-0008-0000-0100-00004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49" name="CuadroTexto 31">
          <a:extLst>
            <a:ext uri="{FF2B5EF4-FFF2-40B4-BE49-F238E27FC236}">
              <a16:creationId xmlns:a16="http://schemas.microsoft.com/office/drawing/2014/main" id="{00000000-0008-0000-0100-00004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50" name="CuadroTexto 32">
          <a:extLst>
            <a:ext uri="{FF2B5EF4-FFF2-40B4-BE49-F238E27FC236}">
              <a16:creationId xmlns:a16="http://schemas.microsoft.com/office/drawing/2014/main" id="{00000000-0008-0000-0100-00004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51" name="CuadroTexto 33">
          <a:extLst>
            <a:ext uri="{FF2B5EF4-FFF2-40B4-BE49-F238E27FC236}">
              <a16:creationId xmlns:a16="http://schemas.microsoft.com/office/drawing/2014/main" id="{00000000-0008-0000-0100-00004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52" name="CuadroTexto 34">
          <a:extLst>
            <a:ext uri="{FF2B5EF4-FFF2-40B4-BE49-F238E27FC236}">
              <a16:creationId xmlns:a16="http://schemas.microsoft.com/office/drawing/2014/main" id="{00000000-0008-0000-0100-00004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53" name="CuadroTexto 35">
          <a:extLst>
            <a:ext uri="{FF2B5EF4-FFF2-40B4-BE49-F238E27FC236}">
              <a16:creationId xmlns:a16="http://schemas.microsoft.com/office/drawing/2014/main" id="{00000000-0008-0000-0100-00004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54" name="CuadroTexto 36">
          <a:extLst>
            <a:ext uri="{FF2B5EF4-FFF2-40B4-BE49-F238E27FC236}">
              <a16:creationId xmlns:a16="http://schemas.microsoft.com/office/drawing/2014/main" id="{00000000-0008-0000-0100-00004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55" name="CuadroTexto 37">
          <a:extLst>
            <a:ext uri="{FF2B5EF4-FFF2-40B4-BE49-F238E27FC236}">
              <a16:creationId xmlns:a16="http://schemas.microsoft.com/office/drawing/2014/main" id="{00000000-0008-0000-0100-00004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56" name="CuadroTexto 38">
          <a:extLst>
            <a:ext uri="{FF2B5EF4-FFF2-40B4-BE49-F238E27FC236}">
              <a16:creationId xmlns:a16="http://schemas.microsoft.com/office/drawing/2014/main" id="{00000000-0008-0000-0100-00004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57" name="CuadroTexto 39">
          <a:extLst>
            <a:ext uri="{FF2B5EF4-FFF2-40B4-BE49-F238E27FC236}">
              <a16:creationId xmlns:a16="http://schemas.microsoft.com/office/drawing/2014/main" id="{00000000-0008-0000-0100-00004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58" name="CuadroTexto 40">
          <a:extLst>
            <a:ext uri="{FF2B5EF4-FFF2-40B4-BE49-F238E27FC236}">
              <a16:creationId xmlns:a16="http://schemas.microsoft.com/office/drawing/2014/main" id="{00000000-0008-0000-0100-00004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59" name="CuadroTexto 41">
          <a:extLst>
            <a:ext uri="{FF2B5EF4-FFF2-40B4-BE49-F238E27FC236}">
              <a16:creationId xmlns:a16="http://schemas.microsoft.com/office/drawing/2014/main" id="{00000000-0008-0000-0100-00004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60" name="CuadroTexto 42">
          <a:extLst>
            <a:ext uri="{FF2B5EF4-FFF2-40B4-BE49-F238E27FC236}">
              <a16:creationId xmlns:a16="http://schemas.microsoft.com/office/drawing/2014/main" id="{00000000-0008-0000-0100-00004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61" name="CuadroTexto 43">
          <a:extLst>
            <a:ext uri="{FF2B5EF4-FFF2-40B4-BE49-F238E27FC236}">
              <a16:creationId xmlns:a16="http://schemas.microsoft.com/office/drawing/2014/main" id="{00000000-0008-0000-0100-00005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62" name="CuadroTexto 44">
          <a:extLst>
            <a:ext uri="{FF2B5EF4-FFF2-40B4-BE49-F238E27FC236}">
              <a16:creationId xmlns:a16="http://schemas.microsoft.com/office/drawing/2014/main" id="{00000000-0008-0000-0100-00005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63" name="CuadroTexto 45">
          <a:extLst>
            <a:ext uri="{FF2B5EF4-FFF2-40B4-BE49-F238E27FC236}">
              <a16:creationId xmlns:a16="http://schemas.microsoft.com/office/drawing/2014/main" id="{00000000-0008-0000-0100-00005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64" name="CuadroTexto 46">
          <a:extLst>
            <a:ext uri="{FF2B5EF4-FFF2-40B4-BE49-F238E27FC236}">
              <a16:creationId xmlns:a16="http://schemas.microsoft.com/office/drawing/2014/main" id="{00000000-0008-0000-0100-00005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65" name="CuadroTexto 47">
          <a:extLst>
            <a:ext uri="{FF2B5EF4-FFF2-40B4-BE49-F238E27FC236}">
              <a16:creationId xmlns:a16="http://schemas.microsoft.com/office/drawing/2014/main" id="{00000000-0008-0000-0100-00005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66" name="CuadroTexto 48">
          <a:extLst>
            <a:ext uri="{FF2B5EF4-FFF2-40B4-BE49-F238E27FC236}">
              <a16:creationId xmlns:a16="http://schemas.microsoft.com/office/drawing/2014/main" id="{00000000-0008-0000-0100-00005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67" name="CuadroTexto 49">
          <a:extLst>
            <a:ext uri="{FF2B5EF4-FFF2-40B4-BE49-F238E27FC236}">
              <a16:creationId xmlns:a16="http://schemas.microsoft.com/office/drawing/2014/main" id="{00000000-0008-0000-0100-00005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68" name="CuadroTexto 50">
          <a:extLst>
            <a:ext uri="{FF2B5EF4-FFF2-40B4-BE49-F238E27FC236}">
              <a16:creationId xmlns:a16="http://schemas.microsoft.com/office/drawing/2014/main" id="{00000000-0008-0000-0100-00005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69" name="CuadroTexto 51">
          <a:extLst>
            <a:ext uri="{FF2B5EF4-FFF2-40B4-BE49-F238E27FC236}">
              <a16:creationId xmlns:a16="http://schemas.microsoft.com/office/drawing/2014/main" id="{00000000-0008-0000-0100-00005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70" name="CuadroTexto 52">
          <a:extLst>
            <a:ext uri="{FF2B5EF4-FFF2-40B4-BE49-F238E27FC236}">
              <a16:creationId xmlns:a16="http://schemas.microsoft.com/office/drawing/2014/main" id="{00000000-0008-0000-0100-00005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71" name="CuadroTexto 53">
          <a:extLst>
            <a:ext uri="{FF2B5EF4-FFF2-40B4-BE49-F238E27FC236}">
              <a16:creationId xmlns:a16="http://schemas.microsoft.com/office/drawing/2014/main" id="{00000000-0008-0000-0100-00005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72" name="CuadroTexto 54">
          <a:extLst>
            <a:ext uri="{FF2B5EF4-FFF2-40B4-BE49-F238E27FC236}">
              <a16:creationId xmlns:a16="http://schemas.microsoft.com/office/drawing/2014/main" id="{00000000-0008-0000-0100-00005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73" name="CuadroTexto 55">
          <a:extLst>
            <a:ext uri="{FF2B5EF4-FFF2-40B4-BE49-F238E27FC236}">
              <a16:creationId xmlns:a16="http://schemas.microsoft.com/office/drawing/2014/main" id="{00000000-0008-0000-0100-00005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74" name="CuadroTexto 56">
          <a:extLst>
            <a:ext uri="{FF2B5EF4-FFF2-40B4-BE49-F238E27FC236}">
              <a16:creationId xmlns:a16="http://schemas.microsoft.com/office/drawing/2014/main" id="{00000000-0008-0000-0100-00005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75" name="CuadroTexto 57">
          <a:extLst>
            <a:ext uri="{FF2B5EF4-FFF2-40B4-BE49-F238E27FC236}">
              <a16:creationId xmlns:a16="http://schemas.microsoft.com/office/drawing/2014/main" id="{00000000-0008-0000-0100-00005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76" name="CuadroTexto 58">
          <a:extLst>
            <a:ext uri="{FF2B5EF4-FFF2-40B4-BE49-F238E27FC236}">
              <a16:creationId xmlns:a16="http://schemas.microsoft.com/office/drawing/2014/main" id="{00000000-0008-0000-0100-00005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77" name="CuadroTexto 59">
          <a:extLst>
            <a:ext uri="{FF2B5EF4-FFF2-40B4-BE49-F238E27FC236}">
              <a16:creationId xmlns:a16="http://schemas.microsoft.com/office/drawing/2014/main" id="{00000000-0008-0000-0100-00006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78" name="CuadroTexto 60">
          <a:extLst>
            <a:ext uri="{FF2B5EF4-FFF2-40B4-BE49-F238E27FC236}">
              <a16:creationId xmlns:a16="http://schemas.microsoft.com/office/drawing/2014/main" id="{00000000-0008-0000-0100-00006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79" name="CuadroTexto 61">
          <a:extLst>
            <a:ext uri="{FF2B5EF4-FFF2-40B4-BE49-F238E27FC236}">
              <a16:creationId xmlns:a16="http://schemas.microsoft.com/office/drawing/2014/main" id="{00000000-0008-0000-0100-00006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80" name="CuadroTexto 62">
          <a:extLst>
            <a:ext uri="{FF2B5EF4-FFF2-40B4-BE49-F238E27FC236}">
              <a16:creationId xmlns:a16="http://schemas.microsoft.com/office/drawing/2014/main" id="{00000000-0008-0000-0100-00006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81" name="CuadroTexto 63">
          <a:extLst>
            <a:ext uri="{FF2B5EF4-FFF2-40B4-BE49-F238E27FC236}">
              <a16:creationId xmlns:a16="http://schemas.microsoft.com/office/drawing/2014/main" id="{00000000-0008-0000-0100-00006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82" name="CuadroTexto 64">
          <a:extLst>
            <a:ext uri="{FF2B5EF4-FFF2-40B4-BE49-F238E27FC236}">
              <a16:creationId xmlns:a16="http://schemas.microsoft.com/office/drawing/2014/main" id="{00000000-0008-0000-0100-00006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83" name="CuadroTexto 65">
          <a:extLst>
            <a:ext uri="{FF2B5EF4-FFF2-40B4-BE49-F238E27FC236}">
              <a16:creationId xmlns:a16="http://schemas.microsoft.com/office/drawing/2014/main" id="{00000000-0008-0000-0100-00006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84" name="CuadroTexto 66">
          <a:extLst>
            <a:ext uri="{FF2B5EF4-FFF2-40B4-BE49-F238E27FC236}">
              <a16:creationId xmlns:a16="http://schemas.microsoft.com/office/drawing/2014/main" id="{00000000-0008-0000-0100-00006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85" name="CuadroTexto 67">
          <a:extLst>
            <a:ext uri="{FF2B5EF4-FFF2-40B4-BE49-F238E27FC236}">
              <a16:creationId xmlns:a16="http://schemas.microsoft.com/office/drawing/2014/main" id="{00000000-0008-0000-0100-00006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86" name="CuadroTexto 68">
          <a:extLst>
            <a:ext uri="{FF2B5EF4-FFF2-40B4-BE49-F238E27FC236}">
              <a16:creationId xmlns:a16="http://schemas.microsoft.com/office/drawing/2014/main" id="{00000000-0008-0000-0100-00006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87" name="CuadroTexto 69">
          <a:extLst>
            <a:ext uri="{FF2B5EF4-FFF2-40B4-BE49-F238E27FC236}">
              <a16:creationId xmlns:a16="http://schemas.microsoft.com/office/drawing/2014/main" id="{00000000-0008-0000-0100-00006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88" name="CuadroTexto 70">
          <a:extLst>
            <a:ext uri="{FF2B5EF4-FFF2-40B4-BE49-F238E27FC236}">
              <a16:creationId xmlns:a16="http://schemas.microsoft.com/office/drawing/2014/main" id="{00000000-0008-0000-0100-00006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89" name="CuadroTexto 71">
          <a:extLst>
            <a:ext uri="{FF2B5EF4-FFF2-40B4-BE49-F238E27FC236}">
              <a16:creationId xmlns:a16="http://schemas.microsoft.com/office/drawing/2014/main" id="{00000000-0008-0000-0100-00006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90" name="CuadroTexto 72">
          <a:extLst>
            <a:ext uri="{FF2B5EF4-FFF2-40B4-BE49-F238E27FC236}">
              <a16:creationId xmlns:a16="http://schemas.microsoft.com/office/drawing/2014/main" id="{00000000-0008-0000-0100-00006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91" name="CuadroTexto 73">
          <a:extLst>
            <a:ext uri="{FF2B5EF4-FFF2-40B4-BE49-F238E27FC236}">
              <a16:creationId xmlns:a16="http://schemas.microsoft.com/office/drawing/2014/main" id="{00000000-0008-0000-0100-00006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92" name="CuadroTexto 74">
          <a:extLst>
            <a:ext uri="{FF2B5EF4-FFF2-40B4-BE49-F238E27FC236}">
              <a16:creationId xmlns:a16="http://schemas.microsoft.com/office/drawing/2014/main" id="{00000000-0008-0000-0100-00006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93" name="CuadroTexto 75">
          <a:extLst>
            <a:ext uri="{FF2B5EF4-FFF2-40B4-BE49-F238E27FC236}">
              <a16:creationId xmlns:a16="http://schemas.microsoft.com/office/drawing/2014/main" id="{00000000-0008-0000-0100-00007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94" name="CuadroTexto 76">
          <a:extLst>
            <a:ext uri="{FF2B5EF4-FFF2-40B4-BE49-F238E27FC236}">
              <a16:creationId xmlns:a16="http://schemas.microsoft.com/office/drawing/2014/main" id="{00000000-0008-0000-0100-00007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95" name="CuadroTexto 77">
          <a:extLst>
            <a:ext uri="{FF2B5EF4-FFF2-40B4-BE49-F238E27FC236}">
              <a16:creationId xmlns:a16="http://schemas.microsoft.com/office/drawing/2014/main" id="{00000000-0008-0000-0100-00007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96" name="CuadroTexto 78">
          <a:extLst>
            <a:ext uri="{FF2B5EF4-FFF2-40B4-BE49-F238E27FC236}">
              <a16:creationId xmlns:a16="http://schemas.microsoft.com/office/drawing/2014/main" id="{00000000-0008-0000-0100-00007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97" name="CuadroTexto 79">
          <a:extLst>
            <a:ext uri="{FF2B5EF4-FFF2-40B4-BE49-F238E27FC236}">
              <a16:creationId xmlns:a16="http://schemas.microsoft.com/office/drawing/2014/main" id="{00000000-0008-0000-0100-00007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98" name="CuadroTexto 80">
          <a:extLst>
            <a:ext uri="{FF2B5EF4-FFF2-40B4-BE49-F238E27FC236}">
              <a16:creationId xmlns:a16="http://schemas.microsoft.com/office/drawing/2014/main" id="{00000000-0008-0000-0100-00007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399" name="CuadroTexto 81">
          <a:extLst>
            <a:ext uri="{FF2B5EF4-FFF2-40B4-BE49-F238E27FC236}">
              <a16:creationId xmlns:a16="http://schemas.microsoft.com/office/drawing/2014/main" id="{00000000-0008-0000-0100-00007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00" name="CuadroTexto 82">
          <a:extLst>
            <a:ext uri="{FF2B5EF4-FFF2-40B4-BE49-F238E27FC236}">
              <a16:creationId xmlns:a16="http://schemas.microsoft.com/office/drawing/2014/main" id="{00000000-0008-0000-0100-00007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01" name="CuadroTexto 83">
          <a:extLst>
            <a:ext uri="{FF2B5EF4-FFF2-40B4-BE49-F238E27FC236}">
              <a16:creationId xmlns:a16="http://schemas.microsoft.com/office/drawing/2014/main" id="{00000000-0008-0000-0100-00007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02" name="CuadroTexto 84">
          <a:extLst>
            <a:ext uri="{FF2B5EF4-FFF2-40B4-BE49-F238E27FC236}">
              <a16:creationId xmlns:a16="http://schemas.microsoft.com/office/drawing/2014/main" id="{00000000-0008-0000-0100-00007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03" name="CuadroTexto 85">
          <a:extLst>
            <a:ext uri="{FF2B5EF4-FFF2-40B4-BE49-F238E27FC236}">
              <a16:creationId xmlns:a16="http://schemas.microsoft.com/office/drawing/2014/main" id="{00000000-0008-0000-0100-00007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04" name="CuadroTexto 86">
          <a:extLst>
            <a:ext uri="{FF2B5EF4-FFF2-40B4-BE49-F238E27FC236}">
              <a16:creationId xmlns:a16="http://schemas.microsoft.com/office/drawing/2014/main" id="{00000000-0008-0000-0100-00007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05" name="CuadroTexto 87">
          <a:extLst>
            <a:ext uri="{FF2B5EF4-FFF2-40B4-BE49-F238E27FC236}">
              <a16:creationId xmlns:a16="http://schemas.microsoft.com/office/drawing/2014/main" id="{00000000-0008-0000-0100-00007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06" name="CuadroTexto 88">
          <a:extLst>
            <a:ext uri="{FF2B5EF4-FFF2-40B4-BE49-F238E27FC236}">
              <a16:creationId xmlns:a16="http://schemas.microsoft.com/office/drawing/2014/main" id="{00000000-0008-0000-0100-00007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07" name="CuadroTexto 89">
          <a:extLst>
            <a:ext uri="{FF2B5EF4-FFF2-40B4-BE49-F238E27FC236}">
              <a16:creationId xmlns:a16="http://schemas.microsoft.com/office/drawing/2014/main" id="{00000000-0008-0000-0100-00007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08" name="CuadroTexto 90">
          <a:extLst>
            <a:ext uri="{FF2B5EF4-FFF2-40B4-BE49-F238E27FC236}">
              <a16:creationId xmlns:a16="http://schemas.microsoft.com/office/drawing/2014/main" id="{00000000-0008-0000-0100-00007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09" name="CuadroTexto 91">
          <a:extLst>
            <a:ext uri="{FF2B5EF4-FFF2-40B4-BE49-F238E27FC236}">
              <a16:creationId xmlns:a16="http://schemas.microsoft.com/office/drawing/2014/main" id="{00000000-0008-0000-0100-00008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10" name="CuadroTexto 92">
          <a:extLst>
            <a:ext uri="{FF2B5EF4-FFF2-40B4-BE49-F238E27FC236}">
              <a16:creationId xmlns:a16="http://schemas.microsoft.com/office/drawing/2014/main" id="{00000000-0008-0000-0100-00008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11" name="CuadroTexto 93">
          <a:extLst>
            <a:ext uri="{FF2B5EF4-FFF2-40B4-BE49-F238E27FC236}">
              <a16:creationId xmlns:a16="http://schemas.microsoft.com/office/drawing/2014/main" id="{00000000-0008-0000-0100-00008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12" name="CuadroTexto 94">
          <a:extLst>
            <a:ext uri="{FF2B5EF4-FFF2-40B4-BE49-F238E27FC236}">
              <a16:creationId xmlns:a16="http://schemas.microsoft.com/office/drawing/2014/main" id="{00000000-0008-0000-0100-00008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13" name="CuadroTexto 95">
          <a:extLst>
            <a:ext uri="{FF2B5EF4-FFF2-40B4-BE49-F238E27FC236}">
              <a16:creationId xmlns:a16="http://schemas.microsoft.com/office/drawing/2014/main" id="{00000000-0008-0000-0100-00008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14" name="CuadroTexto 96">
          <a:extLst>
            <a:ext uri="{FF2B5EF4-FFF2-40B4-BE49-F238E27FC236}">
              <a16:creationId xmlns:a16="http://schemas.microsoft.com/office/drawing/2014/main" id="{00000000-0008-0000-0100-00008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15" name="CuadroTexto 97">
          <a:extLst>
            <a:ext uri="{FF2B5EF4-FFF2-40B4-BE49-F238E27FC236}">
              <a16:creationId xmlns:a16="http://schemas.microsoft.com/office/drawing/2014/main" id="{00000000-0008-0000-0100-00008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16" name="CuadroTexto 98">
          <a:extLst>
            <a:ext uri="{FF2B5EF4-FFF2-40B4-BE49-F238E27FC236}">
              <a16:creationId xmlns:a16="http://schemas.microsoft.com/office/drawing/2014/main" id="{00000000-0008-0000-0100-00008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17" name="CuadroTexto 99">
          <a:extLst>
            <a:ext uri="{FF2B5EF4-FFF2-40B4-BE49-F238E27FC236}">
              <a16:creationId xmlns:a16="http://schemas.microsoft.com/office/drawing/2014/main" id="{00000000-0008-0000-0100-00008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18" name="CuadroTexto 100">
          <a:extLst>
            <a:ext uri="{FF2B5EF4-FFF2-40B4-BE49-F238E27FC236}">
              <a16:creationId xmlns:a16="http://schemas.microsoft.com/office/drawing/2014/main" id="{00000000-0008-0000-0100-00008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19" name="CuadroTexto 101">
          <a:extLst>
            <a:ext uri="{FF2B5EF4-FFF2-40B4-BE49-F238E27FC236}">
              <a16:creationId xmlns:a16="http://schemas.microsoft.com/office/drawing/2014/main" id="{00000000-0008-0000-0100-00008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20" name="CuadroTexto 102">
          <a:extLst>
            <a:ext uri="{FF2B5EF4-FFF2-40B4-BE49-F238E27FC236}">
              <a16:creationId xmlns:a16="http://schemas.microsoft.com/office/drawing/2014/main" id="{00000000-0008-0000-0100-00008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21" name="CuadroTexto 103">
          <a:extLst>
            <a:ext uri="{FF2B5EF4-FFF2-40B4-BE49-F238E27FC236}">
              <a16:creationId xmlns:a16="http://schemas.microsoft.com/office/drawing/2014/main" id="{00000000-0008-0000-0100-00008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22" name="CuadroTexto 104">
          <a:extLst>
            <a:ext uri="{FF2B5EF4-FFF2-40B4-BE49-F238E27FC236}">
              <a16:creationId xmlns:a16="http://schemas.microsoft.com/office/drawing/2014/main" id="{00000000-0008-0000-0100-00008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23" name="CuadroTexto 105">
          <a:extLst>
            <a:ext uri="{FF2B5EF4-FFF2-40B4-BE49-F238E27FC236}">
              <a16:creationId xmlns:a16="http://schemas.microsoft.com/office/drawing/2014/main" id="{00000000-0008-0000-0100-00008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24" name="CuadroTexto 106">
          <a:extLst>
            <a:ext uri="{FF2B5EF4-FFF2-40B4-BE49-F238E27FC236}">
              <a16:creationId xmlns:a16="http://schemas.microsoft.com/office/drawing/2014/main" id="{00000000-0008-0000-0100-00008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25" name="CuadroTexto 107">
          <a:extLst>
            <a:ext uri="{FF2B5EF4-FFF2-40B4-BE49-F238E27FC236}">
              <a16:creationId xmlns:a16="http://schemas.microsoft.com/office/drawing/2014/main" id="{00000000-0008-0000-0100-00009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26" name="CuadroTexto 108">
          <a:extLst>
            <a:ext uri="{FF2B5EF4-FFF2-40B4-BE49-F238E27FC236}">
              <a16:creationId xmlns:a16="http://schemas.microsoft.com/office/drawing/2014/main" id="{00000000-0008-0000-0100-00009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27" name="CuadroTexto 109">
          <a:extLst>
            <a:ext uri="{FF2B5EF4-FFF2-40B4-BE49-F238E27FC236}">
              <a16:creationId xmlns:a16="http://schemas.microsoft.com/office/drawing/2014/main" id="{00000000-0008-0000-0100-00009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28" name="CuadroTexto 110">
          <a:extLst>
            <a:ext uri="{FF2B5EF4-FFF2-40B4-BE49-F238E27FC236}">
              <a16:creationId xmlns:a16="http://schemas.microsoft.com/office/drawing/2014/main" id="{00000000-0008-0000-0100-00009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194</xdr:row>
      <xdr:rowOff>0</xdr:rowOff>
    </xdr:from>
    <xdr:to>
      <xdr:col>2</xdr:col>
      <xdr:colOff>184731</xdr:colOff>
      <xdr:row>197</xdr:row>
      <xdr:rowOff>1489931</xdr:rowOff>
    </xdr:to>
    <xdr:sp macro="" textlink="">
      <xdr:nvSpPr>
        <xdr:cNvPr id="1429" name="CuadroTexto 111">
          <a:extLst>
            <a:ext uri="{FF2B5EF4-FFF2-40B4-BE49-F238E27FC236}">
              <a16:creationId xmlns:a16="http://schemas.microsoft.com/office/drawing/2014/main" id="{00000000-0008-0000-0100-000094020000}"/>
            </a:ext>
          </a:extLst>
        </xdr:cNvPr>
        <xdr:cNvSpPr txBox="1"/>
      </xdr:nvSpPr>
      <xdr:spPr>
        <a:xfrm>
          <a:off x="2286000" y="914400"/>
          <a:ext cx="184731" cy="956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30" name="CuadroTexto 2">
          <a:extLst>
            <a:ext uri="{FF2B5EF4-FFF2-40B4-BE49-F238E27FC236}">
              <a16:creationId xmlns:a16="http://schemas.microsoft.com/office/drawing/2014/main" id="{00000000-0008-0000-0100-00009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1431" name="CuadroTexto 3">
          <a:extLst>
            <a:ext uri="{FF2B5EF4-FFF2-40B4-BE49-F238E27FC236}">
              <a16:creationId xmlns:a16="http://schemas.microsoft.com/office/drawing/2014/main" id="{00000000-0008-0000-0100-00009602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1432" name="CuadroTexto 4">
          <a:extLst>
            <a:ext uri="{FF2B5EF4-FFF2-40B4-BE49-F238E27FC236}">
              <a16:creationId xmlns:a16="http://schemas.microsoft.com/office/drawing/2014/main" id="{00000000-0008-0000-0100-00009702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194</xdr:row>
      <xdr:rowOff>0</xdr:rowOff>
    </xdr:from>
    <xdr:to>
      <xdr:col>1</xdr:col>
      <xdr:colOff>575256</xdr:colOff>
      <xdr:row>195</xdr:row>
      <xdr:rowOff>207410</xdr:rowOff>
    </xdr:to>
    <xdr:sp macro="" textlink="">
      <xdr:nvSpPr>
        <xdr:cNvPr id="1433" name="CuadroTexto 5">
          <a:extLst>
            <a:ext uri="{FF2B5EF4-FFF2-40B4-BE49-F238E27FC236}">
              <a16:creationId xmlns:a16="http://schemas.microsoft.com/office/drawing/2014/main" id="{00000000-0008-0000-0100-000098020000}"/>
            </a:ext>
          </a:extLst>
        </xdr:cNvPr>
        <xdr:cNvSpPr txBox="1"/>
      </xdr:nvSpPr>
      <xdr:spPr>
        <a:xfrm>
          <a:off x="19145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34" name="CuadroTexto 6">
          <a:extLst>
            <a:ext uri="{FF2B5EF4-FFF2-40B4-BE49-F238E27FC236}">
              <a16:creationId xmlns:a16="http://schemas.microsoft.com/office/drawing/2014/main" id="{00000000-0008-0000-0100-00009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35" name="CuadroTexto 7">
          <a:extLst>
            <a:ext uri="{FF2B5EF4-FFF2-40B4-BE49-F238E27FC236}">
              <a16:creationId xmlns:a16="http://schemas.microsoft.com/office/drawing/2014/main" id="{00000000-0008-0000-0100-00009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36" name="CuadroTexto 8">
          <a:extLst>
            <a:ext uri="{FF2B5EF4-FFF2-40B4-BE49-F238E27FC236}">
              <a16:creationId xmlns:a16="http://schemas.microsoft.com/office/drawing/2014/main" id="{00000000-0008-0000-0100-00009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37" name="CuadroTexto 9">
          <a:extLst>
            <a:ext uri="{FF2B5EF4-FFF2-40B4-BE49-F238E27FC236}">
              <a16:creationId xmlns:a16="http://schemas.microsoft.com/office/drawing/2014/main" id="{00000000-0008-0000-0100-00009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38" name="CuadroTexto 10">
          <a:extLst>
            <a:ext uri="{FF2B5EF4-FFF2-40B4-BE49-F238E27FC236}">
              <a16:creationId xmlns:a16="http://schemas.microsoft.com/office/drawing/2014/main" id="{00000000-0008-0000-0100-00009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39" name="CuadroTexto 11">
          <a:extLst>
            <a:ext uri="{FF2B5EF4-FFF2-40B4-BE49-F238E27FC236}">
              <a16:creationId xmlns:a16="http://schemas.microsoft.com/office/drawing/2014/main" id="{00000000-0008-0000-0100-00009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40" name="CuadroTexto 12">
          <a:extLst>
            <a:ext uri="{FF2B5EF4-FFF2-40B4-BE49-F238E27FC236}">
              <a16:creationId xmlns:a16="http://schemas.microsoft.com/office/drawing/2014/main" id="{00000000-0008-0000-0100-00009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41" name="CuadroTexto 13">
          <a:extLst>
            <a:ext uri="{FF2B5EF4-FFF2-40B4-BE49-F238E27FC236}">
              <a16:creationId xmlns:a16="http://schemas.microsoft.com/office/drawing/2014/main" id="{00000000-0008-0000-0100-0000A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42" name="CuadroTexto 14">
          <a:extLst>
            <a:ext uri="{FF2B5EF4-FFF2-40B4-BE49-F238E27FC236}">
              <a16:creationId xmlns:a16="http://schemas.microsoft.com/office/drawing/2014/main" id="{00000000-0008-0000-0100-0000A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43" name="CuadroTexto 15">
          <a:extLst>
            <a:ext uri="{FF2B5EF4-FFF2-40B4-BE49-F238E27FC236}">
              <a16:creationId xmlns:a16="http://schemas.microsoft.com/office/drawing/2014/main" id="{00000000-0008-0000-0100-0000A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44" name="CuadroTexto 16">
          <a:extLst>
            <a:ext uri="{FF2B5EF4-FFF2-40B4-BE49-F238E27FC236}">
              <a16:creationId xmlns:a16="http://schemas.microsoft.com/office/drawing/2014/main" id="{00000000-0008-0000-0100-0000A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45" name="CuadroTexto 17">
          <a:extLst>
            <a:ext uri="{FF2B5EF4-FFF2-40B4-BE49-F238E27FC236}">
              <a16:creationId xmlns:a16="http://schemas.microsoft.com/office/drawing/2014/main" id="{00000000-0008-0000-0100-0000A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46" name="CuadroTexto 18">
          <a:extLst>
            <a:ext uri="{FF2B5EF4-FFF2-40B4-BE49-F238E27FC236}">
              <a16:creationId xmlns:a16="http://schemas.microsoft.com/office/drawing/2014/main" id="{00000000-0008-0000-0100-0000A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47" name="CuadroTexto 19">
          <a:extLst>
            <a:ext uri="{FF2B5EF4-FFF2-40B4-BE49-F238E27FC236}">
              <a16:creationId xmlns:a16="http://schemas.microsoft.com/office/drawing/2014/main" id="{00000000-0008-0000-0100-0000A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48" name="CuadroTexto 20">
          <a:extLst>
            <a:ext uri="{FF2B5EF4-FFF2-40B4-BE49-F238E27FC236}">
              <a16:creationId xmlns:a16="http://schemas.microsoft.com/office/drawing/2014/main" id="{00000000-0008-0000-0100-0000A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49" name="CuadroTexto 21">
          <a:extLst>
            <a:ext uri="{FF2B5EF4-FFF2-40B4-BE49-F238E27FC236}">
              <a16:creationId xmlns:a16="http://schemas.microsoft.com/office/drawing/2014/main" id="{00000000-0008-0000-0100-0000A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50" name="CuadroTexto 22">
          <a:extLst>
            <a:ext uri="{FF2B5EF4-FFF2-40B4-BE49-F238E27FC236}">
              <a16:creationId xmlns:a16="http://schemas.microsoft.com/office/drawing/2014/main" id="{00000000-0008-0000-0100-0000A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51" name="CuadroTexto 23">
          <a:extLst>
            <a:ext uri="{FF2B5EF4-FFF2-40B4-BE49-F238E27FC236}">
              <a16:creationId xmlns:a16="http://schemas.microsoft.com/office/drawing/2014/main" id="{00000000-0008-0000-0100-0000A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52" name="CuadroTexto 24">
          <a:extLst>
            <a:ext uri="{FF2B5EF4-FFF2-40B4-BE49-F238E27FC236}">
              <a16:creationId xmlns:a16="http://schemas.microsoft.com/office/drawing/2014/main" id="{00000000-0008-0000-0100-0000A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53" name="CuadroTexto 25">
          <a:extLst>
            <a:ext uri="{FF2B5EF4-FFF2-40B4-BE49-F238E27FC236}">
              <a16:creationId xmlns:a16="http://schemas.microsoft.com/office/drawing/2014/main" id="{00000000-0008-0000-0100-0000A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54" name="CuadroTexto 26">
          <a:extLst>
            <a:ext uri="{FF2B5EF4-FFF2-40B4-BE49-F238E27FC236}">
              <a16:creationId xmlns:a16="http://schemas.microsoft.com/office/drawing/2014/main" id="{00000000-0008-0000-0100-0000A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55" name="CuadroTexto 27">
          <a:extLst>
            <a:ext uri="{FF2B5EF4-FFF2-40B4-BE49-F238E27FC236}">
              <a16:creationId xmlns:a16="http://schemas.microsoft.com/office/drawing/2014/main" id="{00000000-0008-0000-0100-0000A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56" name="CuadroTexto 28">
          <a:extLst>
            <a:ext uri="{FF2B5EF4-FFF2-40B4-BE49-F238E27FC236}">
              <a16:creationId xmlns:a16="http://schemas.microsoft.com/office/drawing/2014/main" id="{00000000-0008-0000-0100-0000A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57" name="CuadroTexto 29">
          <a:extLst>
            <a:ext uri="{FF2B5EF4-FFF2-40B4-BE49-F238E27FC236}">
              <a16:creationId xmlns:a16="http://schemas.microsoft.com/office/drawing/2014/main" id="{00000000-0008-0000-0100-0000B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58" name="CuadroTexto 30">
          <a:extLst>
            <a:ext uri="{FF2B5EF4-FFF2-40B4-BE49-F238E27FC236}">
              <a16:creationId xmlns:a16="http://schemas.microsoft.com/office/drawing/2014/main" id="{00000000-0008-0000-0100-0000B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59" name="CuadroTexto 31">
          <a:extLst>
            <a:ext uri="{FF2B5EF4-FFF2-40B4-BE49-F238E27FC236}">
              <a16:creationId xmlns:a16="http://schemas.microsoft.com/office/drawing/2014/main" id="{00000000-0008-0000-0100-0000B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60" name="CuadroTexto 32">
          <a:extLst>
            <a:ext uri="{FF2B5EF4-FFF2-40B4-BE49-F238E27FC236}">
              <a16:creationId xmlns:a16="http://schemas.microsoft.com/office/drawing/2014/main" id="{00000000-0008-0000-0100-0000B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61" name="CuadroTexto 33">
          <a:extLst>
            <a:ext uri="{FF2B5EF4-FFF2-40B4-BE49-F238E27FC236}">
              <a16:creationId xmlns:a16="http://schemas.microsoft.com/office/drawing/2014/main" id="{00000000-0008-0000-0100-0000B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62" name="CuadroTexto 34">
          <a:extLst>
            <a:ext uri="{FF2B5EF4-FFF2-40B4-BE49-F238E27FC236}">
              <a16:creationId xmlns:a16="http://schemas.microsoft.com/office/drawing/2014/main" id="{00000000-0008-0000-0100-0000B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63" name="CuadroTexto 35">
          <a:extLst>
            <a:ext uri="{FF2B5EF4-FFF2-40B4-BE49-F238E27FC236}">
              <a16:creationId xmlns:a16="http://schemas.microsoft.com/office/drawing/2014/main" id="{00000000-0008-0000-0100-0000B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64" name="CuadroTexto 36">
          <a:extLst>
            <a:ext uri="{FF2B5EF4-FFF2-40B4-BE49-F238E27FC236}">
              <a16:creationId xmlns:a16="http://schemas.microsoft.com/office/drawing/2014/main" id="{00000000-0008-0000-0100-0000B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65" name="CuadroTexto 37">
          <a:extLst>
            <a:ext uri="{FF2B5EF4-FFF2-40B4-BE49-F238E27FC236}">
              <a16:creationId xmlns:a16="http://schemas.microsoft.com/office/drawing/2014/main" id="{00000000-0008-0000-0100-0000B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66" name="CuadroTexto 38">
          <a:extLst>
            <a:ext uri="{FF2B5EF4-FFF2-40B4-BE49-F238E27FC236}">
              <a16:creationId xmlns:a16="http://schemas.microsoft.com/office/drawing/2014/main" id="{00000000-0008-0000-0100-0000B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67" name="CuadroTexto 39">
          <a:extLst>
            <a:ext uri="{FF2B5EF4-FFF2-40B4-BE49-F238E27FC236}">
              <a16:creationId xmlns:a16="http://schemas.microsoft.com/office/drawing/2014/main" id="{00000000-0008-0000-0100-0000B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68" name="CuadroTexto 40">
          <a:extLst>
            <a:ext uri="{FF2B5EF4-FFF2-40B4-BE49-F238E27FC236}">
              <a16:creationId xmlns:a16="http://schemas.microsoft.com/office/drawing/2014/main" id="{00000000-0008-0000-0100-0000B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69" name="CuadroTexto 41">
          <a:extLst>
            <a:ext uri="{FF2B5EF4-FFF2-40B4-BE49-F238E27FC236}">
              <a16:creationId xmlns:a16="http://schemas.microsoft.com/office/drawing/2014/main" id="{00000000-0008-0000-0100-0000B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70" name="CuadroTexto 42">
          <a:extLst>
            <a:ext uri="{FF2B5EF4-FFF2-40B4-BE49-F238E27FC236}">
              <a16:creationId xmlns:a16="http://schemas.microsoft.com/office/drawing/2014/main" id="{00000000-0008-0000-0100-0000B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71" name="CuadroTexto 43">
          <a:extLst>
            <a:ext uri="{FF2B5EF4-FFF2-40B4-BE49-F238E27FC236}">
              <a16:creationId xmlns:a16="http://schemas.microsoft.com/office/drawing/2014/main" id="{00000000-0008-0000-0100-0000B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72" name="CuadroTexto 44">
          <a:extLst>
            <a:ext uri="{FF2B5EF4-FFF2-40B4-BE49-F238E27FC236}">
              <a16:creationId xmlns:a16="http://schemas.microsoft.com/office/drawing/2014/main" id="{00000000-0008-0000-0100-0000B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73" name="CuadroTexto 45">
          <a:extLst>
            <a:ext uri="{FF2B5EF4-FFF2-40B4-BE49-F238E27FC236}">
              <a16:creationId xmlns:a16="http://schemas.microsoft.com/office/drawing/2014/main" id="{00000000-0008-0000-0100-0000C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74" name="CuadroTexto 46">
          <a:extLst>
            <a:ext uri="{FF2B5EF4-FFF2-40B4-BE49-F238E27FC236}">
              <a16:creationId xmlns:a16="http://schemas.microsoft.com/office/drawing/2014/main" id="{00000000-0008-0000-0100-0000C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75" name="CuadroTexto 47">
          <a:extLst>
            <a:ext uri="{FF2B5EF4-FFF2-40B4-BE49-F238E27FC236}">
              <a16:creationId xmlns:a16="http://schemas.microsoft.com/office/drawing/2014/main" id="{00000000-0008-0000-0100-0000C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76" name="CuadroTexto 48">
          <a:extLst>
            <a:ext uri="{FF2B5EF4-FFF2-40B4-BE49-F238E27FC236}">
              <a16:creationId xmlns:a16="http://schemas.microsoft.com/office/drawing/2014/main" id="{00000000-0008-0000-0100-0000C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77" name="CuadroTexto 49">
          <a:extLst>
            <a:ext uri="{FF2B5EF4-FFF2-40B4-BE49-F238E27FC236}">
              <a16:creationId xmlns:a16="http://schemas.microsoft.com/office/drawing/2014/main" id="{00000000-0008-0000-0100-0000C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78" name="CuadroTexto 50">
          <a:extLst>
            <a:ext uri="{FF2B5EF4-FFF2-40B4-BE49-F238E27FC236}">
              <a16:creationId xmlns:a16="http://schemas.microsoft.com/office/drawing/2014/main" id="{00000000-0008-0000-0100-0000C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79" name="CuadroTexto 51">
          <a:extLst>
            <a:ext uri="{FF2B5EF4-FFF2-40B4-BE49-F238E27FC236}">
              <a16:creationId xmlns:a16="http://schemas.microsoft.com/office/drawing/2014/main" id="{00000000-0008-0000-0100-0000C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80" name="CuadroTexto 52">
          <a:extLst>
            <a:ext uri="{FF2B5EF4-FFF2-40B4-BE49-F238E27FC236}">
              <a16:creationId xmlns:a16="http://schemas.microsoft.com/office/drawing/2014/main" id="{00000000-0008-0000-0100-0000C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81" name="CuadroTexto 53">
          <a:extLst>
            <a:ext uri="{FF2B5EF4-FFF2-40B4-BE49-F238E27FC236}">
              <a16:creationId xmlns:a16="http://schemas.microsoft.com/office/drawing/2014/main" id="{00000000-0008-0000-0100-0000C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82" name="CuadroTexto 54">
          <a:extLst>
            <a:ext uri="{FF2B5EF4-FFF2-40B4-BE49-F238E27FC236}">
              <a16:creationId xmlns:a16="http://schemas.microsoft.com/office/drawing/2014/main" id="{00000000-0008-0000-0100-0000C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83" name="CuadroTexto 55">
          <a:extLst>
            <a:ext uri="{FF2B5EF4-FFF2-40B4-BE49-F238E27FC236}">
              <a16:creationId xmlns:a16="http://schemas.microsoft.com/office/drawing/2014/main" id="{00000000-0008-0000-0100-0000C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84" name="CuadroTexto 56">
          <a:extLst>
            <a:ext uri="{FF2B5EF4-FFF2-40B4-BE49-F238E27FC236}">
              <a16:creationId xmlns:a16="http://schemas.microsoft.com/office/drawing/2014/main" id="{00000000-0008-0000-0100-0000C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85" name="CuadroTexto 57">
          <a:extLst>
            <a:ext uri="{FF2B5EF4-FFF2-40B4-BE49-F238E27FC236}">
              <a16:creationId xmlns:a16="http://schemas.microsoft.com/office/drawing/2014/main" id="{00000000-0008-0000-0100-0000C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86" name="CuadroTexto 58">
          <a:extLst>
            <a:ext uri="{FF2B5EF4-FFF2-40B4-BE49-F238E27FC236}">
              <a16:creationId xmlns:a16="http://schemas.microsoft.com/office/drawing/2014/main" id="{00000000-0008-0000-0100-0000C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87" name="CuadroTexto 59">
          <a:extLst>
            <a:ext uri="{FF2B5EF4-FFF2-40B4-BE49-F238E27FC236}">
              <a16:creationId xmlns:a16="http://schemas.microsoft.com/office/drawing/2014/main" id="{00000000-0008-0000-0100-0000C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88" name="CuadroTexto 60">
          <a:extLst>
            <a:ext uri="{FF2B5EF4-FFF2-40B4-BE49-F238E27FC236}">
              <a16:creationId xmlns:a16="http://schemas.microsoft.com/office/drawing/2014/main" id="{00000000-0008-0000-0100-0000C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89" name="CuadroTexto 61">
          <a:extLst>
            <a:ext uri="{FF2B5EF4-FFF2-40B4-BE49-F238E27FC236}">
              <a16:creationId xmlns:a16="http://schemas.microsoft.com/office/drawing/2014/main" id="{00000000-0008-0000-0100-0000D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90" name="CuadroTexto 62">
          <a:extLst>
            <a:ext uri="{FF2B5EF4-FFF2-40B4-BE49-F238E27FC236}">
              <a16:creationId xmlns:a16="http://schemas.microsoft.com/office/drawing/2014/main" id="{00000000-0008-0000-0100-0000D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91" name="CuadroTexto 63">
          <a:extLst>
            <a:ext uri="{FF2B5EF4-FFF2-40B4-BE49-F238E27FC236}">
              <a16:creationId xmlns:a16="http://schemas.microsoft.com/office/drawing/2014/main" id="{00000000-0008-0000-0100-0000D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92" name="CuadroTexto 64">
          <a:extLst>
            <a:ext uri="{FF2B5EF4-FFF2-40B4-BE49-F238E27FC236}">
              <a16:creationId xmlns:a16="http://schemas.microsoft.com/office/drawing/2014/main" id="{00000000-0008-0000-0100-0000D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93" name="CuadroTexto 65">
          <a:extLst>
            <a:ext uri="{FF2B5EF4-FFF2-40B4-BE49-F238E27FC236}">
              <a16:creationId xmlns:a16="http://schemas.microsoft.com/office/drawing/2014/main" id="{00000000-0008-0000-0100-0000D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94" name="CuadroTexto 66">
          <a:extLst>
            <a:ext uri="{FF2B5EF4-FFF2-40B4-BE49-F238E27FC236}">
              <a16:creationId xmlns:a16="http://schemas.microsoft.com/office/drawing/2014/main" id="{00000000-0008-0000-0100-0000D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95" name="CuadroTexto 67">
          <a:extLst>
            <a:ext uri="{FF2B5EF4-FFF2-40B4-BE49-F238E27FC236}">
              <a16:creationId xmlns:a16="http://schemas.microsoft.com/office/drawing/2014/main" id="{00000000-0008-0000-0100-0000D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96" name="CuadroTexto 68">
          <a:extLst>
            <a:ext uri="{FF2B5EF4-FFF2-40B4-BE49-F238E27FC236}">
              <a16:creationId xmlns:a16="http://schemas.microsoft.com/office/drawing/2014/main" id="{00000000-0008-0000-0100-0000D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97" name="CuadroTexto 69">
          <a:extLst>
            <a:ext uri="{FF2B5EF4-FFF2-40B4-BE49-F238E27FC236}">
              <a16:creationId xmlns:a16="http://schemas.microsoft.com/office/drawing/2014/main" id="{00000000-0008-0000-0100-0000D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98" name="CuadroTexto 70">
          <a:extLst>
            <a:ext uri="{FF2B5EF4-FFF2-40B4-BE49-F238E27FC236}">
              <a16:creationId xmlns:a16="http://schemas.microsoft.com/office/drawing/2014/main" id="{00000000-0008-0000-0100-0000D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499" name="CuadroTexto 71">
          <a:extLst>
            <a:ext uri="{FF2B5EF4-FFF2-40B4-BE49-F238E27FC236}">
              <a16:creationId xmlns:a16="http://schemas.microsoft.com/office/drawing/2014/main" id="{00000000-0008-0000-0100-0000D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00" name="CuadroTexto 72">
          <a:extLst>
            <a:ext uri="{FF2B5EF4-FFF2-40B4-BE49-F238E27FC236}">
              <a16:creationId xmlns:a16="http://schemas.microsoft.com/office/drawing/2014/main" id="{00000000-0008-0000-0100-0000D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01" name="CuadroTexto 73">
          <a:extLst>
            <a:ext uri="{FF2B5EF4-FFF2-40B4-BE49-F238E27FC236}">
              <a16:creationId xmlns:a16="http://schemas.microsoft.com/office/drawing/2014/main" id="{00000000-0008-0000-0100-0000D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02" name="CuadroTexto 74">
          <a:extLst>
            <a:ext uri="{FF2B5EF4-FFF2-40B4-BE49-F238E27FC236}">
              <a16:creationId xmlns:a16="http://schemas.microsoft.com/office/drawing/2014/main" id="{00000000-0008-0000-0100-0000D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03" name="CuadroTexto 75">
          <a:extLst>
            <a:ext uri="{FF2B5EF4-FFF2-40B4-BE49-F238E27FC236}">
              <a16:creationId xmlns:a16="http://schemas.microsoft.com/office/drawing/2014/main" id="{00000000-0008-0000-0100-0000D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04" name="CuadroTexto 76">
          <a:extLst>
            <a:ext uri="{FF2B5EF4-FFF2-40B4-BE49-F238E27FC236}">
              <a16:creationId xmlns:a16="http://schemas.microsoft.com/office/drawing/2014/main" id="{00000000-0008-0000-0100-0000D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05" name="CuadroTexto 77">
          <a:extLst>
            <a:ext uri="{FF2B5EF4-FFF2-40B4-BE49-F238E27FC236}">
              <a16:creationId xmlns:a16="http://schemas.microsoft.com/office/drawing/2014/main" id="{00000000-0008-0000-0100-0000E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06" name="CuadroTexto 78">
          <a:extLst>
            <a:ext uri="{FF2B5EF4-FFF2-40B4-BE49-F238E27FC236}">
              <a16:creationId xmlns:a16="http://schemas.microsoft.com/office/drawing/2014/main" id="{00000000-0008-0000-0100-0000E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07" name="CuadroTexto 79">
          <a:extLst>
            <a:ext uri="{FF2B5EF4-FFF2-40B4-BE49-F238E27FC236}">
              <a16:creationId xmlns:a16="http://schemas.microsoft.com/office/drawing/2014/main" id="{00000000-0008-0000-0100-0000E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08" name="CuadroTexto 80">
          <a:extLst>
            <a:ext uri="{FF2B5EF4-FFF2-40B4-BE49-F238E27FC236}">
              <a16:creationId xmlns:a16="http://schemas.microsoft.com/office/drawing/2014/main" id="{00000000-0008-0000-0100-0000E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09" name="CuadroTexto 81">
          <a:extLst>
            <a:ext uri="{FF2B5EF4-FFF2-40B4-BE49-F238E27FC236}">
              <a16:creationId xmlns:a16="http://schemas.microsoft.com/office/drawing/2014/main" id="{00000000-0008-0000-0100-0000E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10" name="CuadroTexto 82">
          <a:extLst>
            <a:ext uri="{FF2B5EF4-FFF2-40B4-BE49-F238E27FC236}">
              <a16:creationId xmlns:a16="http://schemas.microsoft.com/office/drawing/2014/main" id="{00000000-0008-0000-0100-0000E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11" name="CuadroTexto 83">
          <a:extLst>
            <a:ext uri="{FF2B5EF4-FFF2-40B4-BE49-F238E27FC236}">
              <a16:creationId xmlns:a16="http://schemas.microsoft.com/office/drawing/2014/main" id="{00000000-0008-0000-0100-0000E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12" name="CuadroTexto 84">
          <a:extLst>
            <a:ext uri="{FF2B5EF4-FFF2-40B4-BE49-F238E27FC236}">
              <a16:creationId xmlns:a16="http://schemas.microsoft.com/office/drawing/2014/main" id="{00000000-0008-0000-0100-0000E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13" name="CuadroTexto 85">
          <a:extLst>
            <a:ext uri="{FF2B5EF4-FFF2-40B4-BE49-F238E27FC236}">
              <a16:creationId xmlns:a16="http://schemas.microsoft.com/office/drawing/2014/main" id="{00000000-0008-0000-0100-0000E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14" name="CuadroTexto 86">
          <a:extLst>
            <a:ext uri="{FF2B5EF4-FFF2-40B4-BE49-F238E27FC236}">
              <a16:creationId xmlns:a16="http://schemas.microsoft.com/office/drawing/2014/main" id="{00000000-0008-0000-0100-0000E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15" name="CuadroTexto 87">
          <a:extLst>
            <a:ext uri="{FF2B5EF4-FFF2-40B4-BE49-F238E27FC236}">
              <a16:creationId xmlns:a16="http://schemas.microsoft.com/office/drawing/2014/main" id="{00000000-0008-0000-0100-0000E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16" name="CuadroTexto 88">
          <a:extLst>
            <a:ext uri="{FF2B5EF4-FFF2-40B4-BE49-F238E27FC236}">
              <a16:creationId xmlns:a16="http://schemas.microsoft.com/office/drawing/2014/main" id="{00000000-0008-0000-0100-0000E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17" name="CuadroTexto 89">
          <a:extLst>
            <a:ext uri="{FF2B5EF4-FFF2-40B4-BE49-F238E27FC236}">
              <a16:creationId xmlns:a16="http://schemas.microsoft.com/office/drawing/2014/main" id="{00000000-0008-0000-0100-0000E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18" name="CuadroTexto 90">
          <a:extLst>
            <a:ext uri="{FF2B5EF4-FFF2-40B4-BE49-F238E27FC236}">
              <a16:creationId xmlns:a16="http://schemas.microsoft.com/office/drawing/2014/main" id="{00000000-0008-0000-0100-0000E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19" name="CuadroTexto 91">
          <a:extLst>
            <a:ext uri="{FF2B5EF4-FFF2-40B4-BE49-F238E27FC236}">
              <a16:creationId xmlns:a16="http://schemas.microsoft.com/office/drawing/2014/main" id="{00000000-0008-0000-0100-0000E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20" name="CuadroTexto 92">
          <a:extLst>
            <a:ext uri="{FF2B5EF4-FFF2-40B4-BE49-F238E27FC236}">
              <a16:creationId xmlns:a16="http://schemas.microsoft.com/office/drawing/2014/main" id="{00000000-0008-0000-0100-0000E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21" name="CuadroTexto 93">
          <a:extLst>
            <a:ext uri="{FF2B5EF4-FFF2-40B4-BE49-F238E27FC236}">
              <a16:creationId xmlns:a16="http://schemas.microsoft.com/office/drawing/2014/main" id="{00000000-0008-0000-0100-0000F0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22" name="CuadroTexto 94">
          <a:extLst>
            <a:ext uri="{FF2B5EF4-FFF2-40B4-BE49-F238E27FC236}">
              <a16:creationId xmlns:a16="http://schemas.microsoft.com/office/drawing/2014/main" id="{00000000-0008-0000-0100-0000F1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23" name="CuadroTexto 95">
          <a:extLst>
            <a:ext uri="{FF2B5EF4-FFF2-40B4-BE49-F238E27FC236}">
              <a16:creationId xmlns:a16="http://schemas.microsoft.com/office/drawing/2014/main" id="{00000000-0008-0000-0100-0000F2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24" name="CuadroTexto 96">
          <a:extLst>
            <a:ext uri="{FF2B5EF4-FFF2-40B4-BE49-F238E27FC236}">
              <a16:creationId xmlns:a16="http://schemas.microsoft.com/office/drawing/2014/main" id="{00000000-0008-0000-0100-0000F3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25" name="CuadroTexto 97">
          <a:extLst>
            <a:ext uri="{FF2B5EF4-FFF2-40B4-BE49-F238E27FC236}">
              <a16:creationId xmlns:a16="http://schemas.microsoft.com/office/drawing/2014/main" id="{00000000-0008-0000-0100-0000F4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26" name="CuadroTexto 98">
          <a:extLst>
            <a:ext uri="{FF2B5EF4-FFF2-40B4-BE49-F238E27FC236}">
              <a16:creationId xmlns:a16="http://schemas.microsoft.com/office/drawing/2014/main" id="{00000000-0008-0000-0100-0000F5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27" name="CuadroTexto 99">
          <a:extLst>
            <a:ext uri="{FF2B5EF4-FFF2-40B4-BE49-F238E27FC236}">
              <a16:creationId xmlns:a16="http://schemas.microsoft.com/office/drawing/2014/main" id="{00000000-0008-0000-0100-0000F6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28" name="CuadroTexto 100">
          <a:extLst>
            <a:ext uri="{FF2B5EF4-FFF2-40B4-BE49-F238E27FC236}">
              <a16:creationId xmlns:a16="http://schemas.microsoft.com/office/drawing/2014/main" id="{00000000-0008-0000-0100-0000F7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29" name="CuadroTexto 101">
          <a:extLst>
            <a:ext uri="{FF2B5EF4-FFF2-40B4-BE49-F238E27FC236}">
              <a16:creationId xmlns:a16="http://schemas.microsoft.com/office/drawing/2014/main" id="{00000000-0008-0000-0100-0000F8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30" name="CuadroTexto 102">
          <a:extLst>
            <a:ext uri="{FF2B5EF4-FFF2-40B4-BE49-F238E27FC236}">
              <a16:creationId xmlns:a16="http://schemas.microsoft.com/office/drawing/2014/main" id="{00000000-0008-0000-0100-0000F9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31" name="CuadroTexto 103">
          <a:extLst>
            <a:ext uri="{FF2B5EF4-FFF2-40B4-BE49-F238E27FC236}">
              <a16:creationId xmlns:a16="http://schemas.microsoft.com/office/drawing/2014/main" id="{00000000-0008-0000-0100-0000FA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32" name="CuadroTexto 104">
          <a:extLst>
            <a:ext uri="{FF2B5EF4-FFF2-40B4-BE49-F238E27FC236}">
              <a16:creationId xmlns:a16="http://schemas.microsoft.com/office/drawing/2014/main" id="{00000000-0008-0000-0100-0000FB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33" name="CuadroTexto 105">
          <a:extLst>
            <a:ext uri="{FF2B5EF4-FFF2-40B4-BE49-F238E27FC236}">
              <a16:creationId xmlns:a16="http://schemas.microsoft.com/office/drawing/2014/main" id="{00000000-0008-0000-0100-0000FC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34" name="CuadroTexto 106">
          <a:extLst>
            <a:ext uri="{FF2B5EF4-FFF2-40B4-BE49-F238E27FC236}">
              <a16:creationId xmlns:a16="http://schemas.microsoft.com/office/drawing/2014/main" id="{00000000-0008-0000-0100-0000FD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35" name="CuadroTexto 107">
          <a:extLst>
            <a:ext uri="{FF2B5EF4-FFF2-40B4-BE49-F238E27FC236}">
              <a16:creationId xmlns:a16="http://schemas.microsoft.com/office/drawing/2014/main" id="{00000000-0008-0000-0100-0000FE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36" name="CuadroTexto 108">
          <a:extLst>
            <a:ext uri="{FF2B5EF4-FFF2-40B4-BE49-F238E27FC236}">
              <a16:creationId xmlns:a16="http://schemas.microsoft.com/office/drawing/2014/main" id="{00000000-0008-0000-0100-0000FF02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37" name="CuadroTexto 109">
          <a:extLst>
            <a:ext uri="{FF2B5EF4-FFF2-40B4-BE49-F238E27FC236}">
              <a16:creationId xmlns:a16="http://schemas.microsoft.com/office/drawing/2014/main" id="{00000000-0008-0000-0100-00000003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194</xdr:row>
      <xdr:rowOff>0</xdr:rowOff>
    </xdr:from>
    <xdr:to>
      <xdr:col>0</xdr:col>
      <xdr:colOff>184731</xdr:colOff>
      <xdr:row>196</xdr:row>
      <xdr:rowOff>304148</xdr:rowOff>
    </xdr:to>
    <xdr:sp macro="" textlink="">
      <xdr:nvSpPr>
        <xdr:cNvPr id="1538" name="CuadroTexto 110">
          <a:extLst>
            <a:ext uri="{FF2B5EF4-FFF2-40B4-BE49-F238E27FC236}">
              <a16:creationId xmlns:a16="http://schemas.microsoft.com/office/drawing/2014/main" id="{00000000-0008-0000-0100-000001030000}"/>
            </a:ext>
          </a:extLst>
        </xdr:cNvPr>
        <xdr:cNvSpPr txBox="1"/>
      </xdr:nvSpPr>
      <xdr:spPr>
        <a:xfrm>
          <a:off x="0" y="9144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194</xdr:row>
      <xdr:rowOff>0</xdr:rowOff>
    </xdr:from>
    <xdr:to>
      <xdr:col>2</xdr:col>
      <xdr:colOff>184731</xdr:colOff>
      <xdr:row>197</xdr:row>
      <xdr:rowOff>1489931</xdr:rowOff>
    </xdr:to>
    <xdr:sp macro="" textlink="">
      <xdr:nvSpPr>
        <xdr:cNvPr id="1539" name="CuadroTexto 111">
          <a:extLst>
            <a:ext uri="{FF2B5EF4-FFF2-40B4-BE49-F238E27FC236}">
              <a16:creationId xmlns:a16="http://schemas.microsoft.com/office/drawing/2014/main" id="{00000000-0008-0000-0100-000002030000}"/>
            </a:ext>
          </a:extLst>
        </xdr:cNvPr>
        <xdr:cNvSpPr txBox="1"/>
      </xdr:nvSpPr>
      <xdr:spPr>
        <a:xfrm>
          <a:off x="2286000" y="914400"/>
          <a:ext cx="184731" cy="95653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40" name="CuadroTexto 2">
          <a:extLst>
            <a:ext uri="{FF2B5EF4-FFF2-40B4-BE49-F238E27FC236}">
              <a16:creationId xmlns:a16="http://schemas.microsoft.com/office/drawing/2014/main" id="{00000000-0008-0000-0100-00000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205</xdr:row>
      <xdr:rowOff>9525</xdr:rowOff>
    </xdr:from>
    <xdr:to>
      <xdr:col>1</xdr:col>
      <xdr:colOff>565731</xdr:colOff>
      <xdr:row>205</xdr:row>
      <xdr:rowOff>709060</xdr:rowOff>
    </xdr:to>
    <xdr:sp macro="" textlink="">
      <xdr:nvSpPr>
        <xdr:cNvPr id="1541" name="CuadroTexto 3">
          <a:extLst>
            <a:ext uri="{FF2B5EF4-FFF2-40B4-BE49-F238E27FC236}">
              <a16:creationId xmlns:a16="http://schemas.microsoft.com/office/drawing/2014/main" id="{00000000-0008-0000-0100-000004030000}"/>
            </a:ext>
          </a:extLst>
        </xdr:cNvPr>
        <xdr:cNvSpPr txBox="1"/>
      </xdr:nvSpPr>
      <xdr:spPr>
        <a:xfrm>
          <a:off x="1905000" y="66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205</xdr:row>
      <xdr:rowOff>9525</xdr:rowOff>
    </xdr:from>
    <xdr:to>
      <xdr:col>1</xdr:col>
      <xdr:colOff>565731</xdr:colOff>
      <xdr:row>205</xdr:row>
      <xdr:rowOff>709060</xdr:rowOff>
    </xdr:to>
    <xdr:sp macro="" textlink="">
      <xdr:nvSpPr>
        <xdr:cNvPr id="1542" name="CuadroTexto 4">
          <a:extLst>
            <a:ext uri="{FF2B5EF4-FFF2-40B4-BE49-F238E27FC236}">
              <a16:creationId xmlns:a16="http://schemas.microsoft.com/office/drawing/2014/main" id="{00000000-0008-0000-0100-000005030000}"/>
            </a:ext>
          </a:extLst>
        </xdr:cNvPr>
        <xdr:cNvSpPr txBox="1"/>
      </xdr:nvSpPr>
      <xdr:spPr>
        <a:xfrm>
          <a:off x="1905000" y="66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205</xdr:row>
      <xdr:rowOff>9525</xdr:rowOff>
    </xdr:from>
    <xdr:to>
      <xdr:col>1</xdr:col>
      <xdr:colOff>565731</xdr:colOff>
      <xdr:row>205</xdr:row>
      <xdr:rowOff>709060</xdr:rowOff>
    </xdr:to>
    <xdr:sp macro="" textlink="">
      <xdr:nvSpPr>
        <xdr:cNvPr id="1543" name="CuadroTexto 5">
          <a:extLst>
            <a:ext uri="{FF2B5EF4-FFF2-40B4-BE49-F238E27FC236}">
              <a16:creationId xmlns:a16="http://schemas.microsoft.com/office/drawing/2014/main" id="{00000000-0008-0000-0100-000006030000}"/>
            </a:ext>
          </a:extLst>
        </xdr:cNvPr>
        <xdr:cNvSpPr txBox="1"/>
      </xdr:nvSpPr>
      <xdr:spPr>
        <a:xfrm>
          <a:off x="1905000" y="66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44" name="CuadroTexto 6">
          <a:extLst>
            <a:ext uri="{FF2B5EF4-FFF2-40B4-BE49-F238E27FC236}">
              <a16:creationId xmlns:a16="http://schemas.microsoft.com/office/drawing/2014/main" id="{00000000-0008-0000-0100-00000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45" name="CuadroTexto 7">
          <a:extLst>
            <a:ext uri="{FF2B5EF4-FFF2-40B4-BE49-F238E27FC236}">
              <a16:creationId xmlns:a16="http://schemas.microsoft.com/office/drawing/2014/main" id="{00000000-0008-0000-0100-00000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46" name="CuadroTexto 8">
          <a:extLst>
            <a:ext uri="{FF2B5EF4-FFF2-40B4-BE49-F238E27FC236}">
              <a16:creationId xmlns:a16="http://schemas.microsoft.com/office/drawing/2014/main" id="{00000000-0008-0000-0100-00000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47" name="CuadroTexto 9">
          <a:extLst>
            <a:ext uri="{FF2B5EF4-FFF2-40B4-BE49-F238E27FC236}">
              <a16:creationId xmlns:a16="http://schemas.microsoft.com/office/drawing/2014/main" id="{00000000-0008-0000-0100-00000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48" name="CuadroTexto 10">
          <a:extLst>
            <a:ext uri="{FF2B5EF4-FFF2-40B4-BE49-F238E27FC236}">
              <a16:creationId xmlns:a16="http://schemas.microsoft.com/office/drawing/2014/main" id="{00000000-0008-0000-0100-00000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49" name="CuadroTexto 11">
          <a:extLst>
            <a:ext uri="{FF2B5EF4-FFF2-40B4-BE49-F238E27FC236}">
              <a16:creationId xmlns:a16="http://schemas.microsoft.com/office/drawing/2014/main" id="{00000000-0008-0000-0100-00000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50" name="CuadroTexto 12">
          <a:extLst>
            <a:ext uri="{FF2B5EF4-FFF2-40B4-BE49-F238E27FC236}">
              <a16:creationId xmlns:a16="http://schemas.microsoft.com/office/drawing/2014/main" id="{00000000-0008-0000-0100-00000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51" name="CuadroTexto 13">
          <a:extLst>
            <a:ext uri="{FF2B5EF4-FFF2-40B4-BE49-F238E27FC236}">
              <a16:creationId xmlns:a16="http://schemas.microsoft.com/office/drawing/2014/main" id="{00000000-0008-0000-0100-00000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52" name="CuadroTexto 14">
          <a:extLst>
            <a:ext uri="{FF2B5EF4-FFF2-40B4-BE49-F238E27FC236}">
              <a16:creationId xmlns:a16="http://schemas.microsoft.com/office/drawing/2014/main" id="{00000000-0008-0000-0100-00000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53" name="CuadroTexto 15">
          <a:extLst>
            <a:ext uri="{FF2B5EF4-FFF2-40B4-BE49-F238E27FC236}">
              <a16:creationId xmlns:a16="http://schemas.microsoft.com/office/drawing/2014/main" id="{00000000-0008-0000-0100-000010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54" name="CuadroTexto 16">
          <a:extLst>
            <a:ext uri="{FF2B5EF4-FFF2-40B4-BE49-F238E27FC236}">
              <a16:creationId xmlns:a16="http://schemas.microsoft.com/office/drawing/2014/main" id="{00000000-0008-0000-0100-00001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55" name="CuadroTexto 17">
          <a:extLst>
            <a:ext uri="{FF2B5EF4-FFF2-40B4-BE49-F238E27FC236}">
              <a16:creationId xmlns:a16="http://schemas.microsoft.com/office/drawing/2014/main" id="{00000000-0008-0000-0100-00001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56" name="CuadroTexto 18">
          <a:extLst>
            <a:ext uri="{FF2B5EF4-FFF2-40B4-BE49-F238E27FC236}">
              <a16:creationId xmlns:a16="http://schemas.microsoft.com/office/drawing/2014/main" id="{00000000-0008-0000-0100-00001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57" name="CuadroTexto 19">
          <a:extLst>
            <a:ext uri="{FF2B5EF4-FFF2-40B4-BE49-F238E27FC236}">
              <a16:creationId xmlns:a16="http://schemas.microsoft.com/office/drawing/2014/main" id="{00000000-0008-0000-0100-000014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58" name="CuadroTexto 20">
          <a:extLst>
            <a:ext uri="{FF2B5EF4-FFF2-40B4-BE49-F238E27FC236}">
              <a16:creationId xmlns:a16="http://schemas.microsoft.com/office/drawing/2014/main" id="{00000000-0008-0000-0100-00001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59" name="CuadroTexto 21">
          <a:extLst>
            <a:ext uri="{FF2B5EF4-FFF2-40B4-BE49-F238E27FC236}">
              <a16:creationId xmlns:a16="http://schemas.microsoft.com/office/drawing/2014/main" id="{00000000-0008-0000-0100-00001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60" name="CuadroTexto 22">
          <a:extLst>
            <a:ext uri="{FF2B5EF4-FFF2-40B4-BE49-F238E27FC236}">
              <a16:creationId xmlns:a16="http://schemas.microsoft.com/office/drawing/2014/main" id="{00000000-0008-0000-0100-00001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61" name="CuadroTexto 23">
          <a:extLst>
            <a:ext uri="{FF2B5EF4-FFF2-40B4-BE49-F238E27FC236}">
              <a16:creationId xmlns:a16="http://schemas.microsoft.com/office/drawing/2014/main" id="{00000000-0008-0000-0100-00001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62" name="CuadroTexto 24">
          <a:extLst>
            <a:ext uri="{FF2B5EF4-FFF2-40B4-BE49-F238E27FC236}">
              <a16:creationId xmlns:a16="http://schemas.microsoft.com/office/drawing/2014/main" id="{00000000-0008-0000-0100-00001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63" name="CuadroTexto 25">
          <a:extLst>
            <a:ext uri="{FF2B5EF4-FFF2-40B4-BE49-F238E27FC236}">
              <a16:creationId xmlns:a16="http://schemas.microsoft.com/office/drawing/2014/main" id="{00000000-0008-0000-0100-00001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64" name="CuadroTexto 26">
          <a:extLst>
            <a:ext uri="{FF2B5EF4-FFF2-40B4-BE49-F238E27FC236}">
              <a16:creationId xmlns:a16="http://schemas.microsoft.com/office/drawing/2014/main" id="{00000000-0008-0000-0100-00001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65" name="CuadroTexto 27">
          <a:extLst>
            <a:ext uri="{FF2B5EF4-FFF2-40B4-BE49-F238E27FC236}">
              <a16:creationId xmlns:a16="http://schemas.microsoft.com/office/drawing/2014/main" id="{00000000-0008-0000-0100-00001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66" name="CuadroTexto 28">
          <a:extLst>
            <a:ext uri="{FF2B5EF4-FFF2-40B4-BE49-F238E27FC236}">
              <a16:creationId xmlns:a16="http://schemas.microsoft.com/office/drawing/2014/main" id="{00000000-0008-0000-0100-00001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67" name="CuadroTexto 29">
          <a:extLst>
            <a:ext uri="{FF2B5EF4-FFF2-40B4-BE49-F238E27FC236}">
              <a16:creationId xmlns:a16="http://schemas.microsoft.com/office/drawing/2014/main" id="{00000000-0008-0000-0100-00001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68" name="CuadroTexto 30">
          <a:extLst>
            <a:ext uri="{FF2B5EF4-FFF2-40B4-BE49-F238E27FC236}">
              <a16:creationId xmlns:a16="http://schemas.microsoft.com/office/drawing/2014/main" id="{00000000-0008-0000-0100-00001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69" name="CuadroTexto 31">
          <a:extLst>
            <a:ext uri="{FF2B5EF4-FFF2-40B4-BE49-F238E27FC236}">
              <a16:creationId xmlns:a16="http://schemas.microsoft.com/office/drawing/2014/main" id="{00000000-0008-0000-0100-000020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70" name="CuadroTexto 32">
          <a:extLst>
            <a:ext uri="{FF2B5EF4-FFF2-40B4-BE49-F238E27FC236}">
              <a16:creationId xmlns:a16="http://schemas.microsoft.com/office/drawing/2014/main" id="{00000000-0008-0000-0100-00002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71" name="CuadroTexto 33">
          <a:extLst>
            <a:ext uri="{FF2B5EF4-FFF2-40B4-BE49-F238E27FC236}">
              <a16:creationId xmlns:a16="http://schemas.microsoft.com/office/drawing/2014/main" id="{00000000-0008-0000-0100-00002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72" name="CuadroTexto 34">
          <a:extLst>
            <a:ext uri="{FF2B5EF4-FFF2-40B4-BE49-F238E27FC236}">
              <a16:creationId xmlns:a16="http://schemas.microsoft.com/office/drawing/2014/main" id="{00000000-0008-0000-0100-00002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73" name="CuadroTexto 35">
          <a:extLst>
            <a:ext uri="{FF2B5EF4-FFF2-40B4-BE49-F238E27FC236}">
              <a16:creationId xmlns:a16="http://schemas.microsoft.com/office/drawing/2014/main" id="{00000000-0008-0000-0100-000024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74" name="CuadroTexto 36">
          <a:extLst>
            <a:ext uri="{FF2B5EF4-FFF2-40B4-BE49-F238E27FC236}">
              <a16:creationId xmlns:a16="http://schemas.microsoft.com/office/drawing/2014/main" id="{00000000-0008-0000-0100-00002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75" name="CuadroTexto 37">
          <a:extLst>
            <a:ext uri="{FF2B5EF4-FFF2-40B4-BE49-F238E27FC236}">
              <a16:creationId xmlns:a16="http://schemas.microsoft.com/office/drawing/2014/main" id="{00000000-0008-0000-0100-00002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76" name="CuadroTexto 38">
          <a:extLst>
            <a:ext uri="{FF2B5EF4-FFF2-40B4-BE49-F238E27FC236}">
              <a16:creationId xmlns:a16="http://schemas.microsoft.com/office/drawing/2014/main" id="{00000000-0008-0000-0100-00002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77" name="CuadroTexto 39">
          <a:extLst>
            <a:ext uri="{FF2B5EF4-FFF2-40B4-BE49-F238E27FC236}">
              <a16:creationId xmlns:a16="http://schemas.microsoft.com/office/drawing/2014/main" id="{00000000-0008-0000-0100-00002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78" name="CuadroTexto 40">
          <a:extLst>
            <a:ext uri="{FF2B5EF4-FFF2-40B4-BE49-F238E27FC236}">
              <a16:creationId xmlns:a16="http://schemas.microsoft.com/office/drawing/2014/main" id="{00000000-0008-0000-0100-00002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79" name="CuadroTexto 41">
          <a:extLst>
            <a:ext uri="{FF2B5EF4-FFF2-40B4-BE49-F238E27FC236}">
              <a16:creationId xmlns:a16="http://schemas.microsoft.com/office/drawing/2014/main" id="{00000000-0008-0000-0100-00002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80" name="CuadroTexto 42">
          <a:extLst>
            <a:ext uri="{FF2B5EF4-FFF2-40B4-BE49-F238E27FC236}">
              <a16:creationId xmlns:a16="http://schemas.microsoft.com/office/drawing/2014/main" id="{00000000-0008-0000-0100-00002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81" name="CuadroTexto 43">
          <a:extLst>
            <a:ext uri="{FF2B5EF4-FFF2-40B4-BE49-F238E27FC236}">
              <a16:creationId xmlns:a16="http://schemas.microsoft.com/office/drawing/2014/main" id="{00000000-0008-0000-0100-00002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82" name="CuadroTexto 44">
          <a:extLst>
            <a:ext uri="{FF2B5EF4-FFF2-40B4-BE49-F238E27FC236}">
              <a16:creationId xmlns:a16="http://schemas.microsoft.com/office/drawing/2014/main" id="{00000000-0008-0000-0100-00002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83" name="CuadroTexto 45">
          <a:extLst>
            <a:ext uri="{FF2B5EF4-FFF2-40B4-BE49-F238E27FC236}">
              <a16:creationId xmlns:a16="http://schemas.microsoft.com/office/drawing/2014/main" id="{00000000-0008-0000-0100-00002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84" name="CuadroTexto 46">
          <a:extLst>
            <a:ext uri="{FF2B5EF4-FFF2-40B4-BE49-F238E27FC236}">
              <a16:creationId xmlns:a16="http://schemas.microsoft.com/office/drawing/2014/main" id="{00000000-0008-0000-0100-00002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85" name="CuadroTexto 47">
          <a:extLst>
            <a:ext uri="{FF2B5EF4-FFF2-40B4-BE49-F238E27FC236}">
              <a16:creationId xmlns:a16="http://schemas.microsoft.com/office/drawing/2014/main" id="{00000000-0008-0000-0100-000030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86" name="CuadroTexto 48">
          <a:extLst>
            <a:ext uri="{FF2B5EF4-FFF2-40B4-BE49-F238E27FC236}">
              <a16:creationId xmlns:a16="http://schemas.microsoft.com/office/drawing/2014/main" id="{00000000-0008-0000-0100-00003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87" name="CuadroTexto 49">
          <a:extLst>
            <a:ext uri="{FF2B5EF4-FFF2-40B4-BE49-F238E27FC236}">
              <a16:creationId xmlns:a16="http://schemas.microsoft.com/office/drawing/2014/main" id="{00000000-0008-0000-0100-00003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88" name="CuadroTexto 50">
          <a:extLst>
            <a:ext uri="{FF2B5EF4-FFF2-40B4-BE49-F238E27FC236}">
              <a16:creationId xmlns:a16="http://schemas.microsoft.com/office/drawing/2014/main" id="{00000000-0008-0000-0100-00003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89" name="CuadroTexto 51">
          <a:extLst>
            <a:ext uri="{FF2B5EF4-FFF2-40B4-BE49-F238E27FC236}">
              <a16:creationId xmlns:a16="http://schemas.microsoft.com/office/drawing/2014/main" id="{00000000-0008-0000-0100-000034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90" name="CuadroTexto 52">
          <a:extLst>
            <a:ext uri="{FF2B5EF4-FFF2-40B4-BE49-F238E27FC236}">
              <a16:creationId xmlns:a16="http://schemas.microsoft.com/office/drawing/2014/main" id="{00000000-0008-0000-0100-00003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91" name="CuadroTexto 53">
          <a:extLst>
            <a:ext uri="{FF2B5EF4-FFF2-40B4-BE49-F238E27FC236}">
              <a16:creationId xmlns:a16="http://schemas.microsoft.com/office/drawing/2014/main" id="{00000000-0008-0000-0100-00003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92" name="CuadroTexto 54">
          <a:extLst>
            <a:ext uri="{FF2B5EF4-FFF2-40B4-BE49-F238E27FC236}">
              <a16:creationId xmlns:a16="http://schemas.microsoft.com/office/drawing/2014/main" id="{00000000-0008-0000-0100-00003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93" name="CuadroTexto 55">
          <a:extLst>
            <a:ext uri="{FF2B5EF4-FFF2-40B4-BE49-F238E27FC236}">
              <a16:creationId xmlns:a16="http://schemas.microsoft.com/office/drawing/2014/main" id="{00000000-0008-0000-0100-00003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94" name="CuadroTexto 56">
          <a:extLst>
            <a:ext uri="{FF2B5EF4-FFF2-40B4-BE49-F238E27FC236}">
              <a16:creationId xmlns:a16="http://schemas.microsoft.com/office/drawing/2014/main" id="{00000000-0008-0000-0100-00003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95" name="CuadroTexto 57">
          <a:extLst>
            <a:ext uri="{FF2B5EF4-FFF2-40B4-BE49-F238E27FC236}">
              <a16:creationId xmlns:a16="http://schemas.microsoft.com/office/drawing/2014/main" id="{00000000-0008-0000-0100-00003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96" name="CuadroTexto 58">
          <a:extLst>
            <a:ext uri="{FF2B5EF4-FFF2-40B4-BE49-F238E27FC236}">
              <a16:creationId xmlns:a16="http://schemas.microsoft.com/office/drawing/2014/main" id="{00000000-0008-0000-0100-00003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97" name="CuadroTexto 59">
          <a:extLst>
            <a:ext uri="{FF2B5EF4-FFF2-40B4-BE49-F238E27FC236}">
              <a16:creationId xmlns:a16="http://schemas.microsoft.com/office/drawing/2014/main" id="{00000000-0008-0000-0100-00003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98" name="CuadroTexto 60">
          <a:extLst>
            <a:ext uri="{FF2B5EF4-FFF2-40B4-BE49-F238E27FC236}">
              <a16:creationId xmlns:a16="http://schemas.microsoft.com/office/drawing/2014/main" id="{00000000-0008-0000-0100-00003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599" name="CuadroTexto 61">
          <a:extLst>
            <a:ext uri="{FF2B5EF4-FFF2-40B4-BE49-F238E27FC236}">
              <a16:creationId xmlns:a16="http://schemas.microsoft.com/office/drawing/2014/main" id="{00000000-0008-0000-0100-00003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00" name="CuadroTexto 62">
          <a:extLst>
            <a:ext uri="{FF2B5EF4-FFF2-40B4-BE49-F238E27FC236}">
              <a16:creationId xmlns:a16="http://schemas.microsoft.com/office/drawing/2014/main" id="{00000000-0008-0000-0100-00003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01" name="CuadroTexto 63">
          <a:extLst>
            <a:ext uri="{FF2B5EF4-FFF2-40B4-BE49-F238E27FC236}">
              <a16:creationId xmlns:a16="http://schemas.microsoft.com/office/drawing/2014/main" id="{00000000-0008-0000-0100-000040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02" name="CuadroTexto 64">
          <a:extLst>
            <a:ext uri="{FF2B5EF4-FFF2-40B4-BE49-F238E27FC236}">
              <a16:creationId xmlns:a16="http://schemas.microsoft.com/office/drawing/2014/main" id="{00000000-0008-0000-0100-00004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03" name="CuadroTexto 65">
          <a:extLst>
            <a:ext uri="{FF2B5EF4-FFF2-40B4-BE49-F238E27FC236}">
              <a16:creationId xmlns:a16="http://schemas.microsoft.com/office/drawing/2014/main" id="{00000000-0008-0000-0100-00004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04" name="CuadroTexto 66">
          <a:extLst>
            <a:ext uri="{FF2B5EF4-FFF2-40B4-BE49-F238E27FC236}">
              <a16:creationId xmlns:a16="http://schemas.microsoft.com/office/drawing/2014/main" id="{00000000-0008-0000-0100-00004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05" name="CuadroTexto 67">
          <a:extLst>
            <a:ext uri="{FF2B5EF4-FFF2-40B4-BE49-F238E27FC236}">
              <a16:creationId xmlns:a16="http://schemas.microsoft.com/office/drawing/2014/main" id="{00000000-0008-0000-0100-000044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06" name="CuadroTexto 68">
          <a:extLst>
            <a:ext uri="{FF2B5EF4-FFF2-40B4-BE49-F238E27FC236}">
              <a16:creationId xmlns:a16="http://schemas.microsoft.com/office/drawing/2014/main" id="{00000000-0008-0000-0100-00004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07" name="CuadroTexto 69">
          <a:extLst>
            <a:ext uri="{FF2B5EF4-FFF2-40B4-BE49-F238E27FC236}">
              <a16:creationId xmlns:a16="http://schemas.microsoft.com/office/drawing/2014/main" id="{00000000-0008-0000-0100-00004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08" name="CuadroTexto 70">
          <a:extLst>
            <a:ext uri="{FF2B5EF4-FFF2-40B4-BE49-F238E27FC236}">
              <a16:creationId xmlns:a16="http://schemas.microsoft.com/office/drawing/2014/main" id="{00000000-0008-0000-0100-00004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09" name="CuadroTexto 71">
          <a:extLst>
            <a:ext uri="{FF2B5EF4-FFF2-40B4-BE49-F238E27FC236}">
              <a16:creationId xmlns:a16="http://schemas.microsoft.com/office/drawing/2014/main" id="{00000000-0008-0000-0100-00004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10" name="CuadroTexto 72">
          <a:extLst>
            <a:ext uri="{FF2B5EF4-FFF2-40B4-BE49-F238E27FC236}">
              <a16:creationId xmlns:a16="http://schemas.microsoft.com/office/drawing/2014/main" id="{00000000-0008-0000-0100-00004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11" name="CuadroTexto 73">
          <a:extLst>
            <a:ext uri="{FF2B5EF4-FFF2-40B4-BE49-F238E27FC236}">
              <a16:creationId xmlns:a16="http://schemas.microsoft.com/office/drawing/2014/main" id="{00000000-0008-0000-0100-00004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12" name="CuadroTexto 74">
          <a:extLst>
            <a:ext uri="{FF2B5EF4-FFF2-40B4-BE49-F238E27FC236}">
              <a16:creationId xmlns:a16="http://schemas.microsoft.com/office/drawing/2014/main" id="{00000000-0008-0000-0100-00004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13" name="CuadroTexto 75">
          <a:extLst>
            <a:ext uri="{FF2B5EF4-FFF2-40B4-BE49-F238E27FC236}">
              <a16:creationId xmlns:a16="http://schemas.microsoft.com/office/drawing/2014/main" id="{00000000-0008-0000-0100-00004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14" name="CuadroTexto 76">
          <a:extLst>
            <a:ext uri="{FF2B5EF4-FFF2-40B4-BE49-F238E27FC236}">
              <a16:creationId xmlns:a16="http://schemas.microsoft.com/office/drawing/2014/main" id="{00000000-0008-0000-0100-00004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15" name="CuadroTexto 77">
          <a:extLst>
            <a:ext uri="{FF2B5EF4-FFF2-40B4-BE49-F238E27FC236}">
              <a16:creationId xmlns:a16="http://schemas.microsoft.com/office/drawing/2014/main" id="{00000000-0008-0000-0100-00004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16" name="CuadroTexto 78">
          <a:extLst>
            <a:ext uri="{FF2B5EF4-FFF2-40B4-BE49-F238E27FC236}">
              <a16:creationId xmlns:a16="http://schemas.microsoft.com/office/drawing/2014/main" id="{00000000-0008-0000-0100-00004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17" name="CuadroTexto 79">
          <a:extLst>
            <a:ext uri="{FF2B5EF4-FFF2-40B4-BE49-F238E27FC236}">
              <a16:creationId xmlns:a16="http://schemas.microsoft.com/office/drawing/2014/main" id="{00000000-0008-0000-0100-000050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18" name="CuadroTexto 80">
          <a:extLst>
            <a:ext uri="{FF2B5EF4-FFF2-40B4-BE49-F238E27FC236}">
              <a16:creationId xmlns:a16="http://schemas.microsoft.com/office/drawing/2014/main" id="{00000000-0008-0000-0100-00005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19" name="CuadroTexto 81">
          <a:extLst>
            <a:ext uri="{FF2B5EF4-FFF2-40B4-BE49-F238E27FC236}">
              <a16:creationId xmlns:a16="http://schemas.microsoft.com/office/drawing/2014/main" id="{00000000-0008-0000-0100-00005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20" name="CuadroTexto 82">
          <a:extLst>
            <a:ext uri="{FF2B5EF4-FFF2-40B4-BE49-F238E27FC236}">
              <a16:creationId xmlns:a16="http://schemas.microsoft.com/office/drawing/2014/main" id="{00000000-0008-0000-0100-00005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21" name="CuadroTexto 83">
          <a:extLst>
            <a:ext uri="{FF2B5EF4-FFF2-40B4-BE49-F238E27FC236}">
              <a16:creationId xmlns:a16="http://schemas.microsoft.com/office/drawing/2014/main" id="{00000000-0008-0000-0100-000054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22" name="CuadroTexto 84">
          <a:extLst>
            <a:ext uri="{FF2B5EF4-FFF2-40B4-BE49-F238E27FC236}">
              <a16:creationId xmlns:a16="http://schemas.microsoft.com/office/drawing/2014/main" id="{00000000-0008-0000-0100-00005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23" name="CuadroTexto 85">
          <a:extLst>
            <a:ext uri="{FF2B5EF4-FFF2-40B4-BE49-F238E27FC236}">
              <a16:creationId xmlns:a16="http://schemas.microsoft.com/office/drawing/2014/main" id="{00000000-0008-0000-0100-00005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24" name="CuadroTexto 86">
          <a:extLst>
            <a:ext uri="{FF2B5EF4-FFF2-40B4-BE49-F238E27FC236}">
              <a16:creationId xmlns:a16="http://schemas.microsoft.com/office/drawing/2014/main" id="{00000000-0008-0000-0100-00005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25" name="CuadroTexto 87">
          <a:extLst>
            <a:ext uri="{FF2B5EF4-FFF2-40B4-BE49-F238E27FC236}">
              <a16:creationId xmlns:a16="http://schemas.microsoft.com/office/drawing/2014/main" id="{00000000-0008-0000-0100-00005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26" name="CuadroTexto 88">
          <a:extLst>
            <a:ext uri="{FF2B5EF4-FFF2-40B4-BE49-F238E27FC236}">
              <a16:creationId xmlns:a16="http://schemas.microsoft.com/office/drawing/2014/main" id="{00000000-0008-0000-0100-00005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27" name="CuadroTexto 89">
          <a:extLst>
            <a:ext uri="{FF2B5EF4-FFF2-40B4-BE49-F238E27FC236}">
              <a16:creationId xmlns:a16="http://schemas.microsoft.com/office/drawing/2014/main" id="{00000000-0008-0000-0100-00005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28" name="CuadroTexto 90">
          <a:extLst>
            <a:ext uri="{FF2B5EF4-FFF2-40B4-BE49-F238E27FC236}">
              <a16:creationId xmlns:a16="http://schemas.microsoft.com/office/drawing/2014/main" id="{00000000-0008-0000-0100-00005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29" name="CuadroTexto 91">
          <a:extLst>
            <a:ext uri="{FF2B5EF4-FFF2-40B4-BE49-F238E27FC236}">
              <a16:creationId xmlns:a16="http://schemas.microsoft.com/office/drawing/2014/main" id="{00000000-0008-0000-0100-00005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30" name="CuadroTexto 92">
          <a:extLst>
            <a:ext uri="{FF2B5EF4-FFF2-40B4-BE49-F238E27FC236}">
              <a16:creationId xmlns:a16="http://schemas.microsoft.com/office/drawing/2014/main" id="{00000000-0008-0000-0100-00005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31" name="CuadroTexto 93">
          <a:extLst>
            <a:ext uri="{FF2B5EF4-FFF2-40B4-BE49-F238E27FC236}">
              <a16:creationId xmlns:a16="http://schemas.microsoft.com/office/drawing/2014/main" id="{00000000-0008-0000-0100-00005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32" name="CuadroTexto 94">
          <a:extLst>
            <a:ext uri="{FF2B5EF4-FFF2-40B4-BE49-F238E27FC236}">
              <a16:creationId xmlns:a16="http://schemas.microsoft.com/office/drawing/2014/main" id="{00000000-0008-0000-0100-00005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33" name="CuadroTexto 95">
          <a:extLst>
            <a:ext uri="{FF2B5EF4-FFF2-40B4-BE49-F238E27FC236}">
              <a16:creationId xmlns:a16="http://schemas.microsoft.com/office/drawing/2014/main" id="{00000000-0008-0000-0100-000060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34" name="CuadroTexto 96">
          <a:extLst>
            <a:ext uri="{FF2B5EF4-FFF2-40B4-BE49-F238E27FC236}">
              <a16:creationId xmlns:a16="http://schemas.microsoft.com/office/drawing/2014/main" id="{00000000-0008-0000-0100-00006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35" name="CuadroTexto 97">
          <a:extLst>
            <a:ext uri="{FF2B5EF4-FFF2-40B4-BE49-F238E27FC236}">
              <a16:creationId xmlns:a16="http://schemas.microsoft.com/office/drawing/2014/main" id="{00000000-0008-0000-0100-00006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36" name="CuadroTexto 98">
          <a:extLst>
            <a:ext uri="{FF2B5EF4-FFF2-40B4-BE49-F238E27FC236}">
              <a16:creationId xmlns:a16="http://schemas.microsoft.com/office/drawing/2014/main" id="{00000000-0008-0000-0100-00006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37" name="CuadroTexto 99">
          <a:extLst>
            <a:ext uri="{FF2B5EF4-FFF2-40B4-BE49-F238E27FC236}">
              <a16:creationId xmlns:a16="http://schemas.microsoft.com/office/drawing/2014/main" id="{00000000-0008-0000-0100-000064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38" name="CuadroTexto 100">
          <a:extLst>
            <a:ext uri="{FF2B5EF4-FFF2-40B4-BE49-F238E27FC236}">
              <a16:creationId xmlns:a16="http://schemas.microsoft.com/office/drawing/2014/main" id="{00000000-0008-0000-0100-00006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39" name="CuadroTexto 101">
          <a:extLst>
            <a:ext uri="{FF2B5EF4-FFF2-40B4-BE49-F238E27FC236}">
              <a16:creationId xmlns:a16="http://schemas.microsoft.com/office/drawing/2014/main" id="{00000000-0008-0000-0100-00006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40" name="CuadroTexto 102">
          <a:extLst>
            <a:ext uri="{FF2B5EF4-FFF2-40B4-BE49-F238E27FC236}">
              <a16:creationId xmlns:a16="http://schemas.microsoft.com/office/drawing/2014/main" id="{00000000-0008-0000-0100-00006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41" name="CuadroTexto 103">
          <a:extLst>
            <a:ext uri="{FF2B5EF4-FFF2-40B4-BE49-F238E27FC236}">
              <a16:creationId xmlns:a16="http://schemas.microsoft.com/office/drawing/2014/main" id="{00000000-0008-0000-0100-00006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42" name="CuadroTexto 104">
          <a:extLst>
            <a:ext uri="{FF2B5EF4-FFF2-40B4-BE49-F238E27FC236}">
              <a16:creationId xmlns:a16="http://schemas.microsoft.com/office/drawing/2014/main" id="{00000000-0008-0000-0100-00006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43" name="CuadroTexto 105">
          <a:extLst>
            <a:ext uri="{FF2B5EF4-FFF2-40B4-BE49-F238E27FC236}">
              <a16:creationId xmlns:a16="http://schemas.microsoft.com/office/drawing/2014/main" id="{00000000-0008-0000-0100-00006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44" name="CuadroTexto 106">
          <a:extLst>
            <a:ext uri="{FF2B5EF4-FFF2-40B4-BE49-F238E27FC236}">
              <a16:creationId xmlns:a16="http://schemas.microsoft.com/office/drawing/2014/main" id="{00000000-0008-0000-0100-00006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45" name="CuadroTexto 107">
          <a:extLst>
            <a:ext uri="{FF2B5EF4-FFF2-40B4-BE49-F238E27FC236}">
              <a16:creationId xmlns:a16="http://schemas.microsoft.com/office/drawing/2014/main" id="{00000000-0008-0000-0100-00006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46" name="CuadroTexto 108">
          <a:extLst>
            <a:ext uri="{FF2B5EF4-FFF2-40B4-BE49-F238E27FC236}">
              <a16:creationId xmlns:a16="http://schemas.microsoft.com/office/drawing/2014/main" id="{00000000-0008-0000-0100-00006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47" name="CuadroTexto 109">
          <a:extLst>
            <a:ext uri="{FF2B5EF4-FFF2-40B4-BE49-F238E27FC236}">
              <a16:creationId xmlns:a16="http://schemas.microsoft.com/office/drawing/2014/main" id="{00000000-0008-0000-0100-00006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48" name="CuadroTexto 110">
          <a:extLst>
            <a:ext uri="{FF2B5EF4-FFF2-40B4-BE49-F238E27FC236}">
              <a16:creationId xmlns:a16="http://schemas.microsoft.com/office/drawing/2014/main" id="{00000000-0008-0000-0100-00006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161925</xdr:colOff>
      <xdr:row>205</xdr:row>
      <xdr:rowOff>9525</xdr:rowOff>
    </xdr:from>
    <xdr:to>
      <xdr:col>2</xdr:col>
      <xdr:colOff>346656</xdr:colOff>
      <xdr:row>206</xdr:row>
      <xdr:rowOff>662313</xdr:rowOff>
    </xdr:to>
    <xdr:sp macro="" textlink="">
      <xdr:nvSpPr>
        <xdr:cNvPr id="1649" name="CuadroTexto 111">
          <a:extLst>
            <a:ext uri="{FF2B5EF4-FFF2-40B4-BE49-F238E27FC236}">
              <a16:creationId xmlns:a16="http://schemas.microsoft.com/office/drawing/2014/main" id="{00000000-0008-0000-0100-000070030000}"/>
            </a:ext>
          </a:extLst>
        </xdr:cNvPr>
        <xdr:cNvSpPr txBox="1"/>
      </xdr:nvSpPr>
      <xdr:spPr>
        <a:xfrm>
          <a:off x="2447925" y="663892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50" name="CuadroTexto 112">
          <a:extLst>
            <a:ext uri="{FF2B5EF4-FFF2-40B4-BE49-F238E27FC236}">
              <a16:creationId xmlns:a16="http://schemas.microsoft.com/office/drawing/2014/main" id="{00000000-0008-0000-0100-00007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205</xdr:row>
      <xdr:rowOff>9525</xdr:rowOff>
    </xdr:from>
    <xdr:to>
      <xdr:col>1</xdr:col>
      <xdr:colOff>565731</xdr:colOff>
      <xdr:row>205</xdr:row>
      <xdr:rowOff>709060</xdr:rowOff>
    </xdr:to>
    <xdr:sp macro="" textlink="">
      <xdr:nvSpPr>
        <xdr:cNvPr id="1651" name="CuadroTexto 114">
          <a:extLst>
            <a:ext uri="{FF2B5EF4-FFF2-40B4-BE49-F238E27FC236}">
              <a16:creationId xmlns:a16="http://schemas.microsoft.com/office/drawing/2014/main" id="{00000000-0008-0000-0100-000072030000}"/>
            </a:ext>
          </a:extLst>
        </xdr:cNvPr>
        <xdr:cNvSpPr txBox="1"/>
      </xdr:nvSpPr>
      <xdr:spPr>
        <a:xfrm>
          <a:off x="1905000" y="66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205</xdr:row>
      <xdr:rowOff>9525</xdr:rowOff>
    </xdr:from>
    <xdr:to>
      <xdr:col>1</xdr:col>
      <xdr:colOff>565731</xdr:colOff>
      <xdr:row>205</xdr:row>
      <xdr:rowOff>709060</xdr:rowOff>
    </xdr:to>
    <xdr:sp macro="" textlink="">
      <xdr:nvSpPr>
        <xdr:cNvPr id="1652" name="CuadroTexto 115">
          <a:extLst>
            <a:ext uri="{FF2B5EF4-FFF2-40B4-BE49-F238E27FC236}">
              <a16:creationId xmlns:a16="http://schemas.microsoft.com/office/drawing/2014/main" id="{00000000-0008-0000-0100-000073030000}"/>
            </a:ext>
          </a:extLst>
        </xdr:cNvPr>
        <xdr:cNvSpPr txBox="1"/>
      </xdr:nvSpPr>
      <xdr:spPr>
        <a:xfrm>
          <a:off x="1905000" y="66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205</xdr:row>
      <xdr:rowOff>9525</xdr:rowOff>
    </xdr:from>
    <xdr:to>
      <xdr:col>1</xdr:col>
      <xdr:colOff>565731</xdr:colOff>
      <xdr:row>205</xdr:row>
      <xdr:rowOff>709060</xdr:rowOff>
    </xdr:to>
    <xdr:sp macro="" textlink="">
      <xdr:nvSpPr>
        <xdr:cNvPr id="1653" name="CuadroTexto 116">
          <a:extLst>
            <a:ext uri="{FF2B5EF4-FFF2-40B4-BE49-F238E27FC236}">
              <a16:creationId xmlns:a16="http://schemas.microsoft.com/office/drawing/2014/main" id="{00000000-0008-0000-0100-000074030000}"/>
            </a:ext>
          </a:extLst>
        </xdr:cNvPr>
        <xdr:cNvSpPr txBox="1"/>
      </xdr:nvSpPr>
      <xdr:spPr>
        <a:xfrm>
          <a:off x="1905000" y="66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54" name="CuadroTexto 117">
          <a:extLst>
            <a:ext uri="{FF2B5EF4-FFF2-40B4-BE49-F238E27FC236}">
              <a16:creationId xmlns:a16="http://schemas.microsoft.com/office/drawing/2014/main" id="{00000000-0008-0000-0100-00007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55" name="CuadroTexto 118">
          <a:extLst>
            <a:ext uri="{FF2B5EF4-FFF2-40B4-BE49-F238E27FC236}">
              <a16:creationId xmlns:a16="http://schemas.microsoft.com/office/drawing/2014/main" id="{00000000-0008-0000-0100-00007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56" name="CuadroTexto 119">
          <a:extLst>
            <a:ext uri="{FF2B5EF4-FFF2-40B4-BE49-F238E27FC236}">
              <a16:creationId xmlns:a16="http://schemas.microsoft.com/office/drawing/2014/main" id="{00000000-0008-0000-0100-00007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57" name="CuadroTexto 120">
          <a:extLst>
            <a:ext uri="{FF2B5EF4-FFF2-40B4-BE49-F238E27FC236}">
              <a16:creationId xmlns:a16="http://schemas.microsoft.com/office/drawing/2014/main" id="{00000000-0008-0000-0100-00007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58" name="CuadroTexto 121">
          <a:extLst>
            <a:ext uri="{FF2B5EF4-FFF2-40B4-BE49-F238E27FC236}">
              <a16:creationId xmlns:a16="http://schemas.microsoft.com/office/drawing/2014/main" id="{00000000-0008-0000-0100-00007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59" name="CuadroTexto 122">
          <a:extLst>
            <a:ext uri="{FF2B5EF4-FFF2-40B4-BE49-F238E27FC236}">
              <a16:creationId xmlns:a16="http://schemas.microsoft.com/office/drawing/2014/main" id="{00000000-0008-0000-0100-00007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60" name="CuadroTexto 123">
          <a:extLst>
            <a:ext uri="{FF2B5EF4-FFF2-40B4-BE49-F238E27FC236}">
              <a16:creationId xmlns:a16="http://schemas.microsoft.com/office/drawing/2014/main" id="{00000000-0008-0000-0100-00007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61" name="CuadroTexto 124">
          <a:extLst>
            <a:ext uri="{FF2B5EF4-FFF2-40B4-BE49-F238E27FC236}">
              <a16:creationId xmlns:a16="http://schemas.microsoft.com/office/drawing/2014/main" id="{00000000-0008-0000-0100-00007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62" name="CuadroTexto 125">
          <a:extLst>
            <a:ext uri="{FF2B5EF4-FFF2-40B4-BE49-F238E27FC236}">
              <a16:creationId xmlns:a16="http://schemas.microsoft.com/office/drawing/2014/main" id="{00000000-0008-0000-0100-00007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63" name="CuadroTexto 126">
          <a:extLst>
            <a:ext uri="{FF2B5EF4-FFF2-40B4-BE49-F238E27FC236}">
              <a16:creationId xmlns:a16="http://schemas.microsoft.com/office/drawing/2014/main" id="{00000000-0008-0000-0100-00007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64" name="CuadroTexto 127">
          <a:extLst>
            <a:ext uri="{FF2B5EF4-FFF2-40B4-BE49-F238E27FC236}">
              <a16:creationId xmlns:a16="http://schemas.microsoft.com/office/drawing/2014/main" id="{00000000-0008-0000-0100-00007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65" name="CuadroTexto 128">
          <a:extLst>
            <a:ext uri="{FF2B5EF4-FFF2-40B4-BE49-F238E27FC236}">
              <a16:creationId xmlns:a16="http://schemas.microsoft.com/office/drawing/2014/main" id="{00000000-0008-0000-0100-000080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66" name="CuadroTexto 129">
          <a:extLst>
            <a:ext uri="{FF2B5EF4-FFF2-40B4-BE49-F238E27FC236}">
              <a16:creationId xmlns:a16="http://schemas.microsoft.com/office/drawing/2014/main" id="{00000000-0008-0000-0100-00008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67" name="CuadroTexto 130">
          <a:extLst>
            <a:ext uri="{FF2B5EF4-FFF2-40B4-BE49-F238E27FC236}">
              <a16:creationId xmlns:a16="http://schemas.microsoft.com/office/drawing/2014/main" id="{00000000-0008-0000-0100-00008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68" name="CuadroTexto 131">
          <a:extLst>
            <a:ext uri="{FF2B5EF4-FFF2-40B4-BE49-F238E27FC236}">
              <a16:creationId xmlns:a16="http://schemas.microsoft.com/office/drawing/2014/main" id="{00000000-0008-0000-0100-00008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69" name="CuadroTexto 132">
          <a:extLst>
            <a:ext uri="{FF2B5EF4-FFF2-40B4-BE49-F238E27FC236}">
              <a16:creationId xmlns:a16="http://schemas.microsoft.com/office/drawing/2014/main" id="{00000000-0008-0000-0100-000084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70" name="CuadroTexto 133">
          <a:extLst>
            <a:ext uri="{FF2B5EF4-FFF2-40B4-BE49-F238E27FC236}">
              <a16:creationId xmlns:a16="http://schemas.microsoft.com/office/drawing/2014/main" id="{00000000-0008-0000-0100-00008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71" name="CuadroTexto 134">
          <a:extLst>
            <a:ext uri="{FF2B5EF4-FFF2-40B4-BE49-F238E27FC236}">
              <a16:creationId xmlns:a16="http://schemas.microsoft.com/office/drawing/2014/main" id="{00000000-0008-0000-0100-00008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72" name="CuadroTexto 135">
          <a:extLst>
            <a:ext uri="{FF2B5EF4-FFF2-40B4-BE49-F238E27FC236}">
              <a16:creationId xmlns:a16="http://schemas.microsoft.com/office/drawing/2014/main" id="{00000000-0008-0000-0100-00008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73" name="CuadroTexto 136">
          <a:extLst>
            <a:ext uri="{FF2B5EF4-FFF2-40B4-BE49-F238E27FC236}">
              <a16:creationId xmlns:a16="http://schemas.microsoft.com/office/drawing/2014/main" id="{00000000-0008-0000-0100-00008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74" name="CuadroTexto 137">
          <a:extLst>
            <a:ext uri="{FF2B5EF4-FFF2-40B4-BE49-F238E27FC236}">
              <a16:creationId xmlns:a16="http://schemas.microsoft.com/office/drawing/2014/main" id="{00000000-0008-0000-0100-00008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75" name="CuadroTexto 138">
          <a:extLst>
            <a:ext uri="{FF2B5EF4-FFF2-40B4-BE49-F238E27FC236}">
              <a16:creationId xmlns:a16="http://schemas.microsoft.com/office/drawing/2014/main" id="{00000000-0008-0000-0100-00008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76" name="CuadroTexto 139">
          <a:extLst>
            <a:ext uri="{FF2B5EF4-FFF2-40B4-BE49-F238E27FC236}">
              <a16:creationId xmlns:a16="http://schemas.microsoft.com/office/drawing/2014/main" id="{00000000-0008-0000-0100-00008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77" name="CuadroTexto 140">
          <a:extLst>
            <a:ext uri="{FF2B5EF4-FFF2-40B4-BE49-F238E27FC236}">
              <a16:creationId xmlns:a16="http://schemas.microsoft.com/office/drawing/2014/main" id="{00000000-0008-0000-0100-00008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78" name="CuadroTexto 141">
          <a:extLst>
            <a:ext uri="{FF2B5EF4-FFF2-40B4-BE49-F238E27FC236}">
              <a16:creationId xmlns:a16="http://schemas.microsoft.com/office/drawing/2014/main" id="{00000000-0008-0000-0100-00008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79" name="CuadroTexto 142">
          <a:extLst>
            <a:ext uri="{FF2B5EF4-FFF2-40B4-BE49-F238E27FC236}">
              <a16:creationId xmlns:a16="http://schemas.microsoft.com/office/drawing/2014/main" id="{00000000-0008-0000-0100-00008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80" name="CuadroTexto 143">
          <a:extLst>
            <a:ext uri="{FF2B5EF4-FFF2-40B4-BE49-F238E27FC236}">
              <a16:creationId xmlns:a16="http://schemas.microsoft.com/office/drawing/2014/main" id="{00000000-0008-0000-0100-00008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81" name="CuadroTexto 144">
          <a:extLst>
            <a:ext uri="{FF2B5EF4-FFF2-40B4-BE49-F238E27FC236}">
              <a16:creationId xmlns:a16="http://schemas.microsoft.com/office/drawing/2014/main" id="{00000000-0008-0000-0100-000090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82" name="CuadroTexto 145">
          <a:extLst>
            <a:ext uri="{FF2B5EF4-FFF2-40B4-BE49-F238E27FC236}">
              <a16:creationId xmlns:a16="http://schemas.microsoft.com/office/drawing/2014/main" id="{00000000-0008-0000-0100-00009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83" name="CuadroTexto 146">
          <a:extLst>
            <a:ext uri="{FF2B5EF4-FFF2-40B4-BE49-F238E27FC236}">
              <a16:creationId xmlns:a16="http://schemas.microsoft.com/office/drawing/2014/main" id="{00000000-0008-0000-0100-00009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84" name="CuadroTexto 147">
          <a:extLst>
            <a:ext uri="{FF2B5EF4-FFF2-40B4-BE49-F238E27FC236}">
              <a16:creationId xmlns:a16="http://schemas.microsoft.com/office/drawing/2014/main" id="{00000000-0008-0000-0100-00009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85" name="CuadroTexto 148">
          <a:extLst>
            <a:ext uri="{FF2B5EF4-FFF2-40B4-BE49-F238E27FC236}">
              <a16:creationId xmlns:a16="http://schemas.microsoft.com/office/drawing/2014/main" id="{00000000-0008-0000-0100-000094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86" name="CuadroTexto 149">
          <a:extLst>
            <a:ext uri="{FF2B5EF4-FFF2-40B4-BE49-F238E27FC236}">
              <a16:creationId xmlns:a16="http://schemas.microsoft.com/office/drawing/2014/main" id="{00000000-0008-0000-0100-00009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87" name="CuadroTexto 150">
          <a:extLst>
            <a:ext uri="{FF2B5EF4-FFF2-40B4-BE49-F238E27FC236}">
              <a16:creationId xmlns:a16="http://schemas.microsoft.com/office/drawing/2014/main" id="{00000000-0008-0000-0100-00009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88" name="CuadroTexto 151">
          <a:extLst>
            <a:ext uri="{FF2B5EF4-FFF2-40B4-BE49-F238E27FC236}">
              <a16:creationId xmlns:a16="http://schemas.microsoft.com/office/drawing/2014/main" id="{00000000-0008-0000-0100-00009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89" name="CuadroTexto 152">
          <a:extLst>
            <a:ext uri="{FF2B5EF4-FFF2-40B4-BE49-F238E27FC236}">
              <a16:creationId xmlns:a16="http://schemas.microsoft.com/office/drawing/2014/main" id="{00000000-0008-0000-0100-00009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90" name="CuadroTexto 153">
          <a:extLst>
            <a:ext uri="{FF2B5EF4-FFF2-40B4-BE49-F238E27FC236}">
              <a16:creationId xmlns:a16="http://schemas.microsoft.com/office/drawing/2014/main" id="{00000000-0008-0000-0100-00009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91" name="CuadroTexto 154">
          <a:extLst>
            <a:ext uri="{FF2B5EF4-FFF2-40B4-BE49-F238E27FC236}">
              <a16:creationId xmlns:a16="http://schemas.microsoft.com/office/drawing/2014/main" id="{00000000-0008-0000-0100-00009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92" name="CuadroTexto 155">
          <a:extLst>
            <a:ext uri="{FF2B5EF4-FFF2-40B4-BE49-F238E27FC236}">
              <a16:creationId xmlns:a16="http://schemas.microsoft.com/office/drawing/2014/main" id="{00000000-0008-0000-0100-00009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93" name="CuadroTexto 156">
          <a:extLst>
            <a:ext uri="{FF2B5EF4-FFF2-40B4-BE49-F238E27FC236}">
              <a16:creationId xmlns:a16="http://schemas.microsoft.com/office/drawing/2014/main" id="{00000000-0008-0000-0100-00009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94" name="CuadroTexto 157">
          <a:extLst>
            <a:ext uri="{FF2B5EF4-FFF2-40B4-BE49-F238E27FC236}">
              <a16:creationId xmlns:a16="http://schemas.microsoft.com/office/drawing/2014/main" id="{00000000-0008-0000-0100-00009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95" name="CuadroTexto 158">
          <a:extLst>
            <a:ext uri="{FF2B5EF4-FFF2-40B4-BE49-F238E27FC236}">
              <a16:creationId xmlns:a16="http://schemas.microsoft.com/office/drawing/2014/main" id="{00000000-0008-0000-0100-00009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96" name="CuadroTexto 159">
          <a:extLst>
            <a:ext uri="{FF2B5EF4-FFF2-40B4-BE49-F238E27FC236}">
              <a16:creationId xmlns:a16="http://schemas.microsoft.com/office/drawing/2014/main" id="{00000000-0008-0000-0100-00009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97" name="CuadroTexto 160">
          <a:extLst>
            <a:ext uri="{FF2B5EF4-FFF2-40B4-BE49-F238E27FC236}">
              <a16:creationId xmlns:a16="http://schemas.microsoft.com/office/drawing/2014/main" id="{00000000-0008-0000-0100-0000A0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98" name="CuadroTexto 161">
          <a:extLst>
            <a:ext uri="{FF2B5EF4-FFF2-40B4-BE49-F238E27FC236}">
              <a16:creationId xmlns:a16="http://schemas.microsoft.com/office/drawing/2014/main" id="{00000000-0008-0000-0100-0000A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699" name="CuadroTexto 162">
          <a:extLst>
            <a:ext uri="{FF2B5EF4-FFF2-40B4-BE49-F238E27FC236}">
              <a16:creationId xmlns:a16="http://schemas.microsoft.com/office/drawing/2014/main" id="{00000000-0008-0000-0100-0000A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00" name="CuadroTexto 163">
          <a:extLst>
            <a:ext uri="{FF2B5EF4-FFF2-40B4-BE49-F238E27FC236}">
              <a16:creationId xmlns:a16="http://schemas.microsoft.com/office/drawing/2014/main" id="{00000000-0008-0000-0100-0000A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01" name="CuadroTexto 164">
          <a:extLst>
            <a:ext uri="{FF2B5EF4-FFF2-40B4-BE49-F238E27FC236}">
              <a16:creationId xmlns:a16="http://schemas.microsoft.com/office/drawing/2014/main" id="{00000000-0008-0000-0100-0000A4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02" name="CuadroTexto 165">
          <a:extLst>
            <a:ext uri="{FF2B5EF4-FFF2-40B4-BE49-F238E27FC236}">
              <a16:creationId xmlns:a16="http://schemas.microsoft.com/office/drawing/2014/main" id="{00000000-0008-0000-0100-0000A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03" name="CuadroTexto 166">
          <a:extLst>
            <a:ext uri="{FF2B5EF4-FFF2-40B4-BE49-F238E27FC236}">
              <a16:creationId xmlns:a16="http://schemas.microsoft.com/office/drawing/2014/main" id="{00000000-0008-0000-0100-0000A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04" name="CuadroTexto 167">
          <a:extLst>
            <a:ext uri="{FF2B5EF4-FFF2-40B4-BE49-F238E27FC236}">
              <a16:creationId xmlns:a16="http://schemas.microsoft.com/office/drawing/2014/main" id="{00000000-0008-0000-0100-0000A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05" name="CuadroTexto 168">
          <a:extLst>
            <a:ext uri="{FF2B5EF4-FFF2-40B4-BE49-F238E27FC236}">
              <a16:creationId xmlns:a16="http://schemas.microsoft.com/office/drawing/2014/main" id="{00000000-0008-0000-0100-0000A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06" name="CuadroTexto 169">
          <a:extLst>
            <a:ext uri="{FF2B5EF4-FFF2-40B4-BE49-F238E27FC236}">
              <a16:creationId xmlns:a16="http://schemas.microsoft.com/office/drawing/2014/main" id="{00000000-0008-0000-0100-0000A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07" name="CuadroTexto 170">
          <a:extLst>
            <a:ext uri="{FF2B5EF4-FFF2-40B4-BE49-F238E27FC236}">
              <a16:creationId xmlns:a16="http://schemas.microsoft.com/office/drawing/2014/main" id="{00000000-0008-0000-0100-0000A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08" name="CuadroTexto 171">
          <a:extLst>
            <a:ext uri="{FF2B5EF4-FFF2-40B4-BE49-F238E27FC236}">
              <a16:creationId xmlns:a16="http://schemas.microsoft.com/office/drawing/2014/main" id="{00000000-0008-0000-0100-0000A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09" name="CuadroTexto 172">
          <a:extLst>
            <a:ext uri="{FF2B5EF4-FFF2-40B4-BE49-F238E27FC236}">
              <a16:creationId xmlns:a16="http://schemas.microsoft.com/office/drawing/2014/main" id="{00000000-0008-0000-0100-0000A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10" name="CuadroTexto 173">
          <a:extLst>
            <a:ext uri="{FF2B5EF4-FFF2-40B4-BE49-F238E27FC236}">
              <a16:creationId xmlns:a16="http://schemas.microsoft.com/office/drawing/2014/main" id="{00000000-0008-0000-0100-0000A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11" name="CuadroTexto 174">
          <a:extLst>
            <a:ext uri="{FF2B5EF4-FFF2-40B4-BE49-F238E27FC236}">
              <a16:creationId xmlns:a16="http://schemas.microsoft.com/office/drawing/2014/main" id="{00000000-0008-0000-0100-0000A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12" name="CuadroTexto 175">
          <a:extLst>
            <a:ext uri="{FF2B5EF4-FFF2-40B4-BE49-F238E27FC236}">
              <a16:creationId xmlns:a16="http://schemas.microsoft.com/office/drawing/2014/main" id="{00000000-0008-0000-0100-0000A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13" name="CuadroTexto 176">
          <a:extLst>
            <a:ext uri="{FF2B5EF4-FFF2-40B4-BE49-F238E27FC236}">
              <a16:creationId xmlns:a16="http://schemas.microsoft.com/office/drawing/2014/main" id="{00000000-0008-0000-0100-0000B0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14" name="CuadroTexto 177">
          <a:extLst>
            <a:ext uri="{FF2B5EF4-FFF2-40B4-BE49-F238E27FC236}">
              <a16:creationId xmlns:a16="http://schemas.microsoft.com/office/drawing/2014/main" id="{00000000-0008-0000-0100-0000B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15" name="CuadroTexto 178">
          <a:extLst>
            <a:ext uri="{FF2B5EF4-FFF2-40B4-BE49-F238E27FC236}">
              <a16:creationId xmlns:a16="http://schemas.microsoft.com/office/drawing/2014/main" id="{00000000-0008-0000-0100-0000B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16" name="CuadroTexto 179">
          <a:extLst>
            <a:ext uri="{FF2B5EF4-FFF2-40B4-BE49-F238E27FC236}">
              <a16:creationId xmlns:a16="http://schemas.microsoft.com/office/drawing/2014/main" id="{00000000-0008-0000-0100-0000B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17" name="CuadroTexto 180">
          <a:extLst>
            <a:ext uri="{FF2B5EF4-FFF2-40B4-BE49-F238E27FC236}">
              <a16:creationId xmlns:a16="http://schemas.microsoft.com/office/drawing/2014/main" id="{00000000-0008-0000-0100-0000B4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18" name="CuadroTexto 181">
          <a:extLst>
            <a:ext uri="{FF2B5EF4-FFF2-40B4-BE49-F238E27FC236}">
              <a16:creationId xmlns:a16="http://schemas.microsoft.com/office/drawing/2014/main" id="{00000000-0008-0000-0100-0000B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19" name="CuadroTexto 182">
          <a:extLst>
            <a:ext uri="{FF2B5EF4-FFF2-40B4-BE49-F238E27FC236}">
              <a16:creationId xmlns:a16="http://schemas.microsoft.com/office/drawing/2014/main" id="{00000000-0008-0000-0100-0000B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20" name="CuadroTexto 183">
          <a:extLst>
            <a:ext uri="{FF2B5EF4-FFF2-40B4-BE49-F238E27FC236}">
              <a16:creationId xmlns:a16="http://schemas.microsoft.com/office/drawing/2014/main" id="{00000000-0008-0000-0100-0000B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21" name="CuadroTexto 184">
          <a:extLst>
            <a:ext uri="{FF2B5EF4-FFF2-40B4-BE49-F238E27FC236}">
              <a16:creationId xmlns:a16="http://schemas.microsoft.com/office/drawing/2014/main" id="{00000000-0008-0000-0100-0000B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22" name="CuadroTexto 185">
          <a:extLst>
            <a:ext uri="{FF2B5EF4-FFF2-40B4-BE49-F238E27FC236}">
              <a16:creationId xmlns:a16="http://schemas.microsoft.com/office/drawing/2014/main" id="{00000000-0008-0000-0100-0000B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23" name="CuadroTexto 186">
          <a:extLst>
            <a:ext uri="{FF2B5EF4-FFF2-40B4-BE49-F238E27FC236}">
              <a16:creationId xmlns:a16="http://schemas.microsoft.com/office/drawing/2014/main" id="{00000000-0008-0000-0100-0000B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24" name="CuadroTexto 187">
          <a:extLst>
            <a:ext uri="{FF2B5EF4-FFF2-40B4-BE49-F238E27FC236}">
              <a16:creationId xmlns:a16="http://schemas.microsoft.com/office/drawing/2014/main" id="{00000000-0008-0000-0100-0000B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25" name="CuadroTexto 188">
          <a:extLst>
            <a:ext uri="{FF2B5EF4-FFF2-40B4-BE49-F238E27FC236}">
              <a16:creationId xmlns:a16="http://schemas.microsoft.com/office/drawing/2014/main" id="{00000000-0008-0000-0100-0000B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26" name="CuadroTexto 189">
          <a:extLst>
            <a:ext uri="{FF2B5EF4-FFF2-40B4-BE49-F238E27FC236}">
              <a16:creationId xmlns:a16="http://schemas.microsoft.com/office/drawing/2014/main" id="{00000000-0008-0000-0100-0000B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27" name="CuadroTexto 190">
          <a:extLst>
            <a:ext uri="{FF2B5EF4-FFF2-40B4-BE49-F238E27FC236}">
              <a16:creationId xmlns:a16="http://schemas.microsoft.com/office/drawing/2014/main" id="{00000000-0008-0000-0100-0000B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28" name="CuadroTexto 191">
          <a:extLst>
            <a:ext uri="{FF2B5EF4-FFF2-40B4-BE49-F238E27FC236}">
              <a16:creationId xmlns:a16="http://schemas.microsoft.com/office/drawing/2014/main" id="{00000000-0008-0000-0100-0000B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29" name="CuadroTexto 192">
          <a:extLst>
            <a:ext uri="{FF2B5EF4-FFF2-40B4-BE49-F238E27FC236}">
              <a16:creationId xmlns:a16="http://schemas.microsoft.com/office/drawing/2014/main" id="{00000000-0008-0000-0100-0000C0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30" name="CuadroTexto 193">
          <a:extLst>
            <a:ext uri="{FF2B5EF4-FFF2-40B4-BE49-F238E27FC236}">
              <a16:creationId xmlns:a16="http://schemas.microsoft.com/office/drawing/2014/main" id="{00000000-0008-0000-0100-0000C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31" name="CuadroTexto 194">
          <a:extLst>
            <a:ext uri="{FF2B5EF4-FFF2-40B4-BE49-F238E27FC236}">
              <a16:creationId xmlns:a16="http://schemas.microsoft.com/office/drawing/2014/main" id="{00000000-0008-0000-0100-0000C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32" name="CuadroTexto 195">
          <a:extLst>
            <a:ext uri="{FF2B5EF4-FFF2-40B4-BE49-F238E27FC236}">
              <a16:creationId xmlns:a16="http://schemas.microsoft.com/office/drawing/2014/main" id="{00000000-0008-0000-0100-0000C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33" name="CuadroTexto 196">
          <a:extLst>
            <a:ext uri="{FF2B5EF4-FFF2-40B4-BE49-F238E27FC236}">
              <a16:creationId xmlns:a16="http://schemas.microsoft.com/office/drawing/2014/main" id="{00000000-0008-0000-0100-0000C4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34" name="CuadroTexto 197">
          <a:extLst>
            <a:ext uri="{FF2B5EF4-FFF2-40B4-BE49-F238E27FC236}">
              <a16:creationId xmlns:a16="http://schemas.microsoft.com/office/drawing/2014/main" id="{00000000-0008-0000-0100-0000C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35" name="CuadroTexto 198">
          <a:extLst>
            <a:ext uri="{FF2B5EF4-FFF2-40B4-BE49-F238E27FC236}">
              <a16:creationId xmlns:a16="http://schemas.microsoft.com/office/drawing/2014/main" id="{00000000-0008-0000-0100-0000C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36" name="CuadroTexto 199">
          <a:extLst>
            <a:ext uri="{FF2B5EF4-FFF2-40B4-BE49-F238E27FC236}">
              <a16:creationId xmlns:a16="http://schemas.microsoft.com/office/drawing/2014/main" id="{00000000-0008-0000-0100-0000C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37" name="CuadroTexto 200">
          <a:extLst>
            <a:ext uri="{FF2B5EF4-FFF2-40B4-BE49-F238E27FC236}">
              <a16:creationId xmlns:a16="http://schemas.microsoft.com/office/drawing/2014/main" id="{00000000-0008-0000-0100-0000C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38" name="CuadroTexto 201">
          <a:extLst>
            <a:ext uri="{FF2B5EF4-FFF2-40B4-BE49-F238E27FC236}">
              <a16:creationId xmlns:a16="http://schemas.microsoft.com/office/drawing/2014/main" id="{00000000-0008-0000-0100-0000C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39" name="CuadroTexto 202">
          <a:extLst>
            <a:ext uri="{FF2B5EF4-FFF2-40B4-BE49-F238E27FC236}">
              <a16:creationId xmlns:a16="http://schemas.microsoft.com/office/drawing/2014/main" id="{00000000-0008-0000-0100-0000C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40" name="CuadroTexto 203">
          <a:extLst>
            <a:ext uri="{FF2B5EF4-FFF2-40B4-BE49-F238E27FC236}">
              <a16:creationId xmlns:a16="http://schemas.microsoft.com/office/drawing/2014/main" id="{00000000-0008-0000-0100-0000C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41" name="CuadroTexto 204">
          <a:extLst>
            <a:ext uri="{FF2B5EF4-FFF2-40B4-BE49-F238E27FC236}">
              <a16:creationId xmlns:a16="http://schemas.microsoft.com/office/drawing/2014/main" id="{00000000-0008-0000-0100-0000C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42" name="CuadroTexto 205">
          <a:extLst>
            <a:ext uri="{FF2B5EF4-FFF2-40B4-BE49-F238E27FC236}">
              <a16:creationId xmlns:a16="http://schemas.microsoft.com/office/drawing/2014/main" id="{00000000-0008-0000-0100-0000C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43" name="CuadroTexto 206">
          <a:extLst>
            <a:ext uri="{FF2B5EF4-FFF2-40B4-BE49-F238E27FC236}">
              <a16:creationId xmlns:a16="http://schemas.microsoft.com/office/drawing/2014/main" id="{00000000-0008-0000-0100-0000C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44" name="CuadroTexto 207">
          <a:extLst>
            <a:ext uri="{FF2B5EF4-FFF2-40B4-BE49-F238E27FC236}">
              <a16:creationId xmlns:a16="http://schemas.microsoft.com/office/drawing/2014/main" id="{00000000-0008-0000-0100-0000C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45" name="CuadroTexto 208">
          <a:extLst>
            <a:ext uri="{FF2B5EF4-FFF2-40B4-BE49-F238E27FC236}">
              <a16:creationId xmlns:a16="http://schemas.microsoft.com/office/drawing/2014/main" id="{00000000-0008-0000-0100-0000D0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46" name="CuadroTexto 209">
          <a:extLst>
            <a:ext uri="{FF2B5EF4-FFF2-40B4-BE49-F238E27FC236}">
              <a16:creationId xmlns:a16="http://schemas.microsoft.com/office/drawing/2014/main" id="{00000000-0008-0000-0100-0000D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47" name="CuadroTexto 210">
          <a:extLst>
            <a:ext uri="{FF2B5EF4-FFF2-40B4-BE49-F238E27FC236}">
              <a16:creationId xmlns:a16="http://schemas.microsoft.com/office/drawing/2014/main" id="{00000000-0008-0000-0100-0000D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48" name="CuadroTexto 211">
          <a:extLst>
            <a:ext uri="{FF2B5EF4-FFF2-40B4-BE49-F238E27FC236}">
              <a16:creationId xmlns:a16="http://schemas.microsoft.com/office/drawing/2014/main" id="{00000000-0008-0000-0100-0000D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49" name="CuadroTexto 212">
          <a:extLst>
            <a:ext uri="{FF2B5EF4-FFF2-40B4-BE49-F238E27FC236}">
              <a16:creationId xmlns:a16="http://schemas.microsoft.com/office/drawing/2014/main" id="{00000000-0008-0000-0100-0000D4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50" name="CuadroTexto 213">
          <a:extLst>
            <a:ext uri="{FF2B5EF4-FFF2-40B4-BE49-F238E27FC236}">
              <a16:creationId xmlns:a16="http://schemas.microsoft.com/office/drawing/2014/main" id="{00000000-0008-0000-0100-0000D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51" name="CuadroTexto 214">
          <a:extLst>
            <a:ext uri="{FF2B5EF4-FFF2-40B4-BE49-F238E27FC236}">
              <a16:creationId xmlns:a16="http://schemas.microsoft.com/office/drawing/2014/main" id="{00000000-0008-0000-0100-0000D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52" name="CuadroTexto 215">
          <a:extLst>
            <a:ext uri="{FF2B5EF4-FFF2-40B4-BE49-F238E27FC236}">
              <a16:creationId xmlns:a16="http://schemas.microsoft.com/office/drawing/2014/main" id="{00000000-0008-0000-0100-0000D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53" name="CuadroTexto 216">
          <a:extLst>
            <a:ext uri="{FF2B5EF4-FFF2-40B4-BE49-F238E27FC236}">
              <a16:creationId xmlns:a16="http://schemas.microsoft.com/office/drawing/2014/main" id="{00000000-0008-0000-0100-0000D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54" name="CuadroTexto 217">
          <a:extLst>
            <a:ext uri="{FF2B5EF4-FFF2-40B4-BE49-F238E27FC236}">
              <a16:creationId xmlns:a16="http://schemas.microsoft.com/office/drawing/2014/main" id="{00000000-0008-0000-0100-0000D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55" name="CuadroTexto 218">
          <a:extLst>
            <a:ext uri="{FF2B5EF4-FFF2-40B4-BE49-F238E27FC236}">
              <a16:creationId xmlns:a16="http://schemas.microsoft.com/office/drawing/2014/main" id="{00000000-0008-0000-0100-0000D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56" name="CuadroTexto 219">
          <a:extLst>
            <a:ext uri="{FF2B5EF4-FFF2-40B4-BE49-F238E27FC236}">
              <a16:creationId xmlns:a16="http://schemas.microsoft.com/office/drawing/2014/main" id="{00000000-0008-0000-0100-0000D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57" name="CuadroTexto 220">
          <a:extLst>
            <a:ext uri="{FF2B5EF4-FFF2-40B4-BE49-F238E27FC236}">
              <a16:creationId xmlns:a16="http://schemas.microsoft.com/office/drawing/2014/main" id="{00000000-0008-0000-0100-0000D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58" name="CuadroTexto 221">
          <a:extLst>
            <a:ext uri="{FF2B5EF4-FFF2-40B4-BE49-F238E27FC236}">
              <a16:creationId xmlns:a16="http://schemas.microsoft.com/office/drawing/2014/main" id="{00000000-0008-0000-0100-0000D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161925</xdr:colOff>
      <xdr:row>205</xdr:row>
      <xdr:rowOff>9525</xdr:rowOff>
    </xdr:from>
    <xdr:to>
      <xdr:col>2</xdr:col>
      <xdr:colOff>346656</xdr:colOff>
      <xdr:row>206</xdr:row>
      <xdr:rowOff>662313</xdr:rowOff>
    </xdr:to>
    <xdr:sp macro="" textlink="">
      <xdr:nvSpPr>
        <xdr:cNvPr id="1759" name="CuadroTexto 222">
          <a:extLst>
            <a:ext uri="{FF2B5EF4-FFF2-40B4-BE49-F238E27FC236}">
              <a16:creationId xmlns:a16="http://schemas.microsoft.com/office/drawing/2014/main" id="{00000000-0008-0000-0100-0000DE030000}"/>
            </a:ext>
          </a:extLst>
        </xdr:cNvPr>
        <xdr:cNvSpPr txBox="1"/>
      </xdr:nvSpPr>
      <xdr:spPr>
        <a:xfrm>
          <a:off x="2447925" y="663892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205</xdr:row>
      <xdr:rowOff>9525</xdr:rowOff>
    </xdr:from>
    <xdr:to>
      <xdr:col>2</xdr:col>
      <xdr:colOff>346656</xdr:colOff>
      <xdr:row>206</xdr:row>
      <xdr:rowOff>662313</xdr:rowOff>
    </xdr:to>
    <xdr:sp macro="" textlink="">
      <xdr:nvSpPr>
        <xdr:cNvPr id="1760" name="CuadroTexto 223">
          <a:extLst>
            <a:ext uri="{FF2B5EF4-FFF2-40B4-BE49-F238E27FC236}">
              <a16:creationId xmlns:a16="http://schemas.microsoft.com/office/drawing/2014/main" id="{00000000-0008-0000-0100-0000DF030000}"/>
            </a:ext>
          </a:extLst>
        </xdr:cNvPr>
        <xdr:cNvSpPr txBox="1"/>
      </xdr:nvSpPr>
      <xdr:spPr>
        <a:xfrm>
          <a:off x="2447925" y="663892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205</xdr:row>
      <xdr:rowOff>9525</xdr:rowOff>
    </xdr:from>
    <xdr:to>
      <xdr:col>2</xdr:col>
      <xdr:colOff>346656</xdr:colOff>
      <xdr:row>206</xdr:row>
      <xdr:rowOff>662313</xdr:rowOff>
    </xdr:to>
    <xdr:sp macro="" textlink="">
      <xdr:nvSpPr>
        <xdr:cNvPr id="1761" name="CuadroTexto 224">
          <a:extLst>
            <a:ext uri="{FF2B5EF4-FFF2-40B4-BE49-F238E27FC236}">
              <a16:creationId xmlns:a16="http://schemas.microsoft.com/office/drawing/2014/main" id="{00000000-0008-0000-0100-0000E0030000}"/>
            </a:ext>
          </a:extLst>
        </xdr:cNvPr>
        <xdr:cNvSpPr txBox="1"/>
      </xdr:nvSpPr>
      <xdr:spPr>
        <a:xfrm>
          <a:off x="2447925" y="663892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205</xdr:row>
      <xdr:rowOff>9525</xdr:rowOff>
    </xdr:from>
    <xdr:to>
      <xdr:col>2</xdr:col>
      <xdr:colOff>346656</xdr:colOff>
      <xdr:row>206</xdr:row>
      <xdr:rowOff>662313</xdr:rowOff>
    </xdr:to>
    <xdr:sp macro="" textlink="">
      <xdr:nvSpPr>
        <xdr:cNvPr id="1762" name="CuadroTexto 225">
          <a:extLst>
            <a:ext uri="{FF2B5EF4-FFF2-40B4-BE49-F238E27FC236}">
              <a16:creationId xmlns:a16="http://schemas.microsoft.com/office/drawing/2014/main" id="{00000000-0008-0000-0100-0000E1030000}"/>
            </a:ext>
          </a:extLst>
        </xdr:cNvPr>
        <xdr:cNvSpPr txBox="1"/>
      </xdr:nvSpPr>
      <xdr:spPr>
        <a:xfrm>
          <a:off x="2447925" y="663892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63" name="CuadroTexto 226">
          <a:extLst>
            <a:ext uri="{FF2B5EF4-FFF2-40B4-BE49-F238E27FC236}">
              <a16:creationId xmlns:a16="http://schemas.microsoft.com/office/drawing/2014/main" id="{00000000-0008-0000-0100-0000E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205</xdr:row>
      <xdr:rowOff>9525</xdr:rowOff>
    </xdr:from>
    <xdr:to>
      <xdr:col>1</xdr:col>
      <xdr:colOff>565731</xdr:colOff>
      <xdr:row>205</xdr:row>
      <xdr:rowOff>709060</xdr:rowOff>
    </xdr:to>
    <xdr:sp macro="" textlink="">
      <xdr:nvSpPr>
        <xdr:cNvPr id="1764" name="CuadroTexto 227">
          <a:extLst>
            <a:ext uri="{FF2B5EF4-FFF2-40B4-BE49-F238E27FC236}">
              <a16:creationId xmlns:a16="http://schemas.microsoft.com/office/drawing/2014/main" id="{00000000-0008-0000-0100-0000E3030000}"/>
            </a:ext>
          </a:extLst>
        </xdr:cNvPr>
        <xdr:cNvSpPr txBox="1"/>
      </xdr:nvSpPr>
      <xdr:spPr>
        <a:xfrm>
          <a:off x="1905000" y="66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205</xdr:row>
      <xdr:rowOff>9525</xdr:rowOff>
    </xdr:from>
    <xdr:to>
      <xdr:col>1</xdr:col>
      <xdr:colOff>565731</xdr:colOff>
      <xdr:row>205</xdr:row>
      <xdr:rowOff>709060</xdr:rowOff>
    </xdr:to>
    <xdr:sp macro="" textlink="">
      <xdr:nvSpPr>
        <xdr:cNvPr id="1765" name="CuadroTexto 228">
          <a:extLst>
            <a:ext uri="{FF2B5EF4-FFF2-40B4-BE49-F238E27FC236}">
              <a16:creationId xmlns:a16="http://schemas.microsoft.com/office/drawing/2014/main" id="{00000000-0008-0000-0100-0000E4030000}"/>
            </a:ext>
          </a:extLst>
        </xdr:cNvPr>
        <xdr:cNvSpPr txBox="1"/>
      </xdr:nvSpPr>
      <xdr:spPr>
        <a:xfrm>
          <a:off x="1905000" y="66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205</xdr:row>
      <xdr:rowOff>9525</xdr:rowOff>
    </xdr:from>
    <xdr:to>
      <xdr:col>1</xdr:col>
      <xdr:colOff>565731</xdr:colOff>
      <xdr:row>205</xdr:row>
      <xdr:rowOff>709060</xdr:rowOff>
    </xdr:to>
    <xdr:sp macro="" textlink="">
      <xdr:nvSpPr>
        <xdr:cNvPr id="1766" name="CuadroTexto 229">
          <a:extLst>
            <a:ext uri="{FF2B5EF4-FFF2-40B4-BE49-F238E27FC236}">
              <a16:creationId xmlns:a16="http://schemas.microsoft.com/office/drawing/2014/main" id="{00000000-0008-0000-0100-0000E5030000}"/>
            </a:ext>
          </a:extLst>
        </xdr:cNvPr>
        <xdr:cNvSpPr txBox="1"/>
      </xdr:nvSpPr>
      <xdr:spPr>
        <a:xfrm>
          <a:off x="1905000" y="66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67" name="CuadroTexto 230">
          <a:extLst>
            <a:ext uri="{FF2B5EF4-FFF2-40B4-BE49-F238E27FC236}">
              <a16:creationId xmlns:a16="http://schemas.microsoft.com/office/drawing/2014/main" id="{00000000-0008-0000-0100-0000E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68" name="CuadroTexto 231">
          <a:extLst>
            <a:ext uri="{FF2B5EF4-FFF2-40B4-BE49-F238E27FC236}">
              <a16:creationId xmlns:a16="http://schemas.microsoft.com/office/drawing/2014/main" id="{00000000-0008-0000-0100-0000E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69" name="CuadroTexto 232">
          <a:extLst>
            <a:ext uri="{FF2B5EF4-FFF2-40B4-BE49-F238E27FC236}">
              <a16:creationId xmlns:a16="http://schemas.microsoft.com/office/drawing/2014/main" id="{00000000-0008-0000-0100-0000E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70" name="CuadroTexto 233">
          <a:extLst>
            <a:ext uri="{FF2B5EF4-FFF2-40B4-BE49-F238E27FC236}">
              <a16:creationId xmlns:a16="http://schemas.microsoft.com/office/drawing/2014/main" id="{00000000-0008-0000-0100-0000E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71" name="CuadroTexto 234">
          <a:extLst>
            <a:ext uri="{FF2B5EF4-FFF2-40B4-BE49-F238E27FC236}">
              <a16:creationId xmlns:a16="http://schemas.microsoft.com/office/drawing/2014/main" id="{00000000-0008-0000-0100-0000E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72" name="CuadroTexto 235">
          <a:extLst>
            <a:ext uri="{FF2B5EF4-FFF2-40B4-BE49-F238E27FC236}">
              <a16:creationId xmlns:a16="http://schemas.microsoft.com/office/drawing/2014/main" id="{00000000-0008-0000-0100-0000E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73" name="CuadroTexto 236">
          <a:extLst>
            <a:ext uri="{FF2B5EF4-FFF2-40B4-BE49-F238E27FC236}">
              <a16:creationId xmlns:a16="http://schemas.microsoft.com/office/drawing/2014/main" id="{00000000-0008-0000-0100-0000E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74" name="CuadroTexto 237">
          <a:extLst>
            <a:ext uri="{FF2B5EF4-FFF2-40B4-BE49-F238E27FC236}">
              <a16:creationId xmlns:a16="http://schemas.microsoft.com/office/drawing/2014/main" id="{00000000-0008-0000-0100-0000E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75" name="CuadroTexto 238">
          <a:extLst>
            <a:ext uri="{FF2B5EF4-FFF2-40B4-BE49-F238E27FC236}">
              <a16:creationId xmlns:a16="http://schemas.microsoft.com/office/drawing/2014/main" id="{00000000-0008-0000-0100-0000E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76" name="CuadroTexto 239">
          <a:extLst>
            <a:ext uri="{FF2B5EF4-FFF2-40B4-BE49-F238E27FC236}">
              <a16:creationId xmlns:a16="http://schemas.microsoft.com/office/drawing/2014/main" id="{00000000-0008-0000-0100-0000E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77" name="CuadroTexto 240">
          <a:extLst>
            <a:ext uri="{FF2B5EF4-FFF2-40B4-BE49-F238E27FC236}">
              <a16:creationId xmlns:a16="http://schemas.microsoft.com/office/drawing/2014/main" id="{00000000-0008-0000-0100-0000F0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78" name="CuadroTexto 241">
          <a:extLst>
            <a:ext uri="{FF2B5EF4-FFF2-40B4-BE49-F238E27FC236}">
              <a16:creationId xmlns:a16="http://schemas.microsoft.com/office/drawing/2014/main" id="{00000000-0008-0000-0100-0000F1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79" name="CuadroTexto 242">
          <a:extLst>
            <a:ext uri="{FF2B5EF4-FFF2-40B4-BE49-F238E27FC236}">
              <a16:creationId xmlns:a16="http://schemas.microsoft.com/office/drawing/2014/main" id="{00000000-0008-0000-0100-0000F2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80" name="CuadroTexto 243">
          <a:extLst>
            <a:ext uri="{FF2B5EF4-FFF2-40B4-BE49-F238E27FC236}">
              <a16:creationId xmlns:a16="http://schemas.microsoft.com/office/drawing/2014/main" id="{00000000-0008-0000-0100-0000F3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81" name="CuadroTexto 244">
          <a:extLst>
            <a:ext uri="{FF2B5EF4-FFF2-40B4-BE49-F238E27FC236}">
              <a16:creationId xmlns:a16="http://schemas.microsoft.com/office/drawing/2014/main" id="{00000000-0008-0000-0100-0000F4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82" name="CuadroTexto 245">
          <a:extLst>
            <a:ext uri="{FF2B5EF4-FFF2-40B4-BE49-F238E27FC236}">
              <a16:creationId xmlns:a16="http://schemas.microsoft.com/office/drawing/2014/main" id="{00000000-0008-0000-0100-0000F5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83" name="CuadroTexto 246">
          <a:extLst>
            <a:ext uri="{FF2B5EF4-FFF2-40B4-BE49-F238E27FC236}">
              <a16:creationId xmlns:a16="http://schemas.microsoft.com/office/drawing/2014/main" id="{00000000-0008-0000-0100-0000F6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84" name="CuadroTexto 247">
          <a:extLst>
            <a:ext uri="{FF2B5EF4-FFF2-40B4-BE49-F238E27FC236}">
              <a16:creationId xmlns:a16="http://schemas.microsoft.com/office/drawing/2014/main" id="{00000000-0008-0000-0100-0000F7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85" name="CuadroTexto 248">
          <a:extLst>
            <a:ext uri="{FF2B5EF4-FFF2-40B4-BE49-F238E27FC236}">
              <a16:creationId xmlns:a16="http://schemas.microsoft.com/office/drawing/2014/main" id="{00000000-0008-0000-0100-0000F8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86" name="CuadroTexto 249">
          <a:extLst>
            <a:ext uri="{FF2B5EF4-FFF2-40B4-BE49-F238E27FC236}">
              <a16:creationId xmlns:a16="http://schemas.microsoft.com/office/drawing/2014/main" id="{00000000-0008-0000-0100-0000F9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87" name="CuadroTexto 250">
          <a:extLst>
            <a:ext uri="{FF2B5EF4-FFF2-40B4-BE49-F238E27FC236}">
              <a16:creationId xmlns:a16="http://schemas.microsoft.com/office/drawing/2014/main" id="{00000000-0008-0000-0100-0000FA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88" name="CuadroTexto 251">
          <a:extLst>
            <a:ext uri="{FF2B5EF4-FFF2-40B4-BE49-F238E27FC236}">
              <a16:creationId xmlns:a16="http://schemas.microsoft.com/office/drawing/2014/main" id="{00000000-0008-0000-0100-0000FB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89" name="CuadroTexto 252">
          <a:extLst>
            <a:ext uri="{FF2B5EF4-FFF2-40B4-BE49-F238E27FC236}">
              <a16:creationId xmlns:a16="http://schemas.microsoft.com/office/drawing/2014/main" id="{00000000-0008-0000-0100-0000FC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90" name="CuadroTexto 253">
          <a:extLst>
            <a:ext uri="{FF2B5EF4-FFF2-40B4-BE49-F238E27FC236}">
              <a16:creationId xmlns:a16="http://schemas.microsoft.com/office/drawing/2014/main" id="{00000000-0008-0000-0100-0000FD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91" name="CuadroTexto 254">
          <a:extLst>
            <a:ext uri="{FF2B5EF4-FFF2-40B4-BE49-F238E27FC236}">
              <a16:creationId xmlns:a16="http://schemas.microsoft.com/office/drawing/2014/main" id="{00000000-0008-0000-0100-0000FE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92" name="CuadroTexto 255">
          <a:extLst>
            <a:ext uri="{FF2B5EF4-FFF2-40B4-BE49-F238E27FC236}">
              <a16:creationId xmlns:a16="http://schemas.microsoft.com/office/drawing/2014/main" id="{00000000-0008-0000-0100-0000FF03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93" name="CuadroTexto 256">
          <a:extLst>
            <a:ext uri="{FF2B5EF4-FFF2-40B4-BE49-F238E27FC236}">
              <a16:creationId xmlns:a16="http://schemas.microsoft.com/office/drawing/2014/main" id="{00000000-0008-0000-0100-000000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94" name="CuadroTexto 257">
          <a:extLst>
            <a:ext uri="{FF2B5EF4-FFF2-40B4-BE49-F238E27FC236}">
              <a16:creationId xmlns:a16="http://schemas.microsoft.com/office/drawing/2014/main" id="{00000000-0008-0000-0100-000001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95" name="CuadroTexto 258">
          <a:extLst>
            <a:ext uri="{FF2B5EF4-FFF2-40B4-BE49-F238E27FC236}">
              <a16:creationId xmlns:a16="http://schemas.microsoft.com/office/drawing/2014/main" id="{00000000-0008-0000-0100-000002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96" name="CuadroTexto 259">
          <a:extLst>
            <a:ext uri="{FF2B5EF4-FFF2-40B4-BE49-F238E27FC236}">
              <a16:creationId xmlns:a16="http://schemas.microsoft.com/office/drawing/2014/main" id="{00000000-0008-0000-0100-000003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97" name="CuadroTexto 260">
          <a:extLst>
            <a:ext uri="{FF2B5EF4-FFF2-40B4-BE49-F238E27FC236}">
              <a16:creationId xmlns:a16="http://schemas.microsoft.com/office/drawing/2014/main" id="{00000000-0008-0000-0100-000004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98" name="CuadroTexto 261">
          <a:extLst>
            <a:ext uri="{FF2B5EF4-FFF2-40B4-BE49-F238E27FC236}">
              <a16:creationId xmlns:a16="http://schemas.microsoft.com/office/drawing/2014/main" id="{00000000-0008-0000-0100-000005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799" name="CuadroTexto 262">
          <a:extLst>
            <a:ext uri="{FF2B5EF4-FFF2-40B4-BE49-F238E27FC236}">
              <a16:creationId xmlns:a16="http://schemas.microsoft.com/office/drawing/2014/main" id="{00000000-0008-0000-0100-000006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00" name="CuadroTexto 263">
          <a:extLst>
            <a:ext uri="{FF2B5EF4-FFF2-40B4-BE49-F238E27FC236}">
              <a16:creationId xmlns:a16="http://schemas.microsoft.com/office/drawing/2014/main" id="{00000000-0008-0000-0100-000007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01" name="CuadroTexto 264">
          <a:extLst>
            <a:ext uri="{FF2B5EF4-FFF2-40B4-BE49-F238E27FC236}">
              <a16:creationId xmlns:a16="http://schemas.microsoft.com/office/drawing/2014/main" id="{00000000-0008-0000-0100-000008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02" name="CuadroTexto 265">
          <a:extLst>
            <a:ext uri="{FF2B5EF4-FFF2-40B4-BE49-F238E27FC236}">
              <a16:creationId xmlns:a16="http://schemas.microsoft.com/office/drawing/2014/main" id="{00000000-0008-0000-0100-000009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03" name="CuadroTexto 266">
          <a:extLst>
            <a:ext uri="{FF2B5EF4-FFF2-40B4-BE49-F238E27FC236}">
              <a16:creationId xmlns:a16="http://schemas.microsoft.com/office/drawing/2014/main" id="{00000000-0008-0000-0100-00000A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04" name="CuadroTexto 267">
          <a:extLst>
            <a:ext uri="{FF2B5EF4-FFF2-40B4-BE49-F238E27FC236}">
              <a16:creationId xmlns:a16="http://schemas.microsoft.com/office/drawing/2014/main" id="{00000000-0008-0000-0100-00000B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05" name="CuadroTexto 268">
          <a:extLst>
            <a:ext uri="{FF2B5EF4-FFF2-40B4-BE49-F238E27FC236}">
              <a16:creationId xmlns:a16="http://schemas.microsoft.com/office/drawing/2014/main" id="{00000000-0008-0000-0100-00000C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06" name="CuadroTexto 269">
          <a:extLst>
            <a:ext uri="{FF2B5EF4-FFF2-40B4-BE49-F238E27FC236}">
              <a16:creationId xmlns:a16="http://schemas.microsoft.com/office/drawing/2014/main" id="{00000000-0008-0000-0100-00000D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07" name="CuadroTexto 270">
          <a:extLst>
            <a:ext uri="{FF2B5EF4-FFF2-40B4-BE49-F238E27FC236}">
              <a16:creationId xmlns:a16="http://schemas.microsoft.com/office/drawing/2014/main" id="{00000000-0008-0000-0100-00000E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08" name="CuadroTexto 271">
          <a:extLst>
            <a:ext uri="{FF2B5EF4-FFF2-40B4-BE49-F238E27FC236}">
              <a16:creationId xmlns:a16="http://schemas.microsoft.com/office/drawing/2014/main" id="{00000000-0008-0000-0100-00000F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09" name="CuadroTexto 272">
          <a:extLst>
            <a:ext uri="{FF2B5EF4-FFF2-40B4-BE49-F238E27FC236}">
              <a16:creationId xmlns:a16="http://schemas.microsoft.com/office/drawing/2014/main" id="{00000000-0008-0000-0100-000010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10" name="CuadroTexto 273">
          <a:extLst>
            <a:ext uri="{FF2B5EF4-FFF2-40B4-BE49-F238E27FC236}">
              <a16:creationId xmlns:a16="http://schemas.microsoft.com/office/drawing/2014/main" id="{00000000-0008-0000-0100-000011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11" name="CuadroTexto 274">
          <a:extLst>
            <a:ext uri="{FF2B5EF4-FFF2-40B4-BE49-F238E27FC236}">
              <a16:creationId xmlns:a16="http://schemas.microsoft.com/office/drawing/2014/main" id="{00000000-0008-0000-0100-000012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12" name="CuadroTexto 275">
          <a:extLst>
            <a:ext uri="{FF2B5EF4-FFF2-40B4-BE49-F238E27FC236}">
              <a16:creationId xmlns:a16="http://schemas.microsoft.com/office/drawing/2014/main" id="{00000000-0008-0000-0100-000013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13" name="CuadroTexto 276">
          <a:extLst>
            <a:ext uri="{FF2B5EF4-FFF2-40B4-BE49-F238E27FC236}">
              <a16:creationId xmlns:a16="http://schemas.microsoft.com/office/drawing/2014/main" id="{00000000-0008-0000-0100-000014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14" name="CuadroTexto 277">
          <a:extLst>
            <a:ext uri="{FF2B5EF4-FFF2-40B4-BE49-F238E27FC236}">
              <a16:creationId xmlns:a16="http://schemas.microsoft.com/office/drawing/2014/main" id="{00000000-0008-0000-0100-000015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15" name="CuadroTexto 278">
          <a:extLst>
            <a:ext uri="{FF2B5EF4-FFF2-40B4-BE49-F238E27FC236}">
              <a16:creationId xmlns:a16="http://schemas.microsoft.com/office/drawing/2014/main" id="{00000000-0008-0000-0100-000016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16" name="CuadroTexto 279">
          <a:extLst>
            <a:ext uri="{FF2B5EF4-FFF2-40B4-BE49-F238E27FC236}">
              <a16:creationId xmlns:a16="http://schemas.microsoft.com/office/drawing/2014/main" id="{00000000-0008-0000-0100-000017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17" name="CuadroTexto 280">
          <a:extLst>
            <a:ext uri="{FF2B5EF4-FFF2-40B4-BE49-F238E27FC236}">
              <a16:creationId xmlns:a16="http://schemas.microsoft.com/office/drawing/2014/main" id="{00000000-0008-0000-0100-000018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18" name="CuadroTexto 281">
          <a:extLst>
            <a:ext uri="{FF2B5EF4-FFF2-40B4-BE49-F238E27FC236}">
              <a16:creationId xmlns:a16="http://schemas.microsoft.com/office/drawing/2014/main" id="{00000000-0008-0000-0100-000019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19" name="CuadroTexto 282">
          <a:extLst>
            <a:ext uri="{FF2B5EF4-FFF2-40B4-BE49-F238E27FC236}">
              <a16:creationId xmlns:a16="http://schemas.microsoft.com/office/drawing/2014/main" id="{00000000-0008-0000-0100-00001A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20" name="CuadroTexto 283">
          <a:extLst>
            <a:ext uri="{FF2B5EF4-FFF2-40B4-BE49-F238E27FC236}">
              <a16:creationId xmlns:a16="http://schemas.microsoft.com/office/drawing/2014/main" id="{00000000-0008-0000-0100-00001B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21" name="CuadroTexto 284">
          <a:extLst>
            <a:ext uri="{FF2B5EF4-FFF2-40B4-BE49-F238E27FC236}">
              <a16:creationId xmlns:a16="http://schemas.microsoft.com/office/drawing/2014/main" id="{00000000-0008-0000-0100-00001C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22" name="CuadroTexto 285">
          <a:extLst>
            <a:ext uri="{FF2B5EF4-FFF2-40B4-BE49-F238E27FC236}">
              <a16:creationId xmlns:a16="http://schemas.microsoft.com/office/drawing/2014/main" id="{00000000-0008-0000-0100-00001D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23" name="CuadroTexto 286">
          <a:extLst>
            <a:ext uri="{FF2B5EF4-FFF2-40B4-BE49-F238E27FC236}">
              <a16:creationId xmlns:a16="http://schemas.microsoft.com/office/drawing/2014/main" id="{00000000-0008-0000-0100-00001E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24" name="CuadroTexto 287">
          <a:extLst>
            <a:ext uri="{FF2B5EF4-FFF2-40B4-BE49-F238E27FC236}">
              <a16:creationId xmlns:a16="http://schemas.microsoft.com/office/drawing/2014/main" id="{00000000-0008-0000-0100-00001F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25" name="CuadroTexto 288">
          <a:extLst>
            <a:ext uri="{FF2B5EF4-FFF2-40B4-BE49-F238E27FC236}">
              <a16:creationId xmlns:a16="http://schemas.microsoft.com/office/drawing/2014/main" id="{00000000-0008-0000-0100-000020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26" name="CuadroTexto 289">
          <a:extLst>
            <a:ext uri="{FF2B5EF4-FFF2-40B4-BE49-F238E27FC236}">
              <a16:creationId xmlns:a16="http://schemas.microsoft.com/office/drawing/2014/main" id="{00000000-0008-0000-0100-000021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27" name="CuadroTexto 290">
          <a:extLst>
            <a:ext uri="{FF2B5EF4-FFF2-40B4-BE49-F238E27FC236}">
              <a16:creationId xmlns:a16="http://schemas.microsoft.com/office/drawing/2014/main" id="{00000000-0008-0000-0100-000022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28" name="CuadroTexto 291">
          <a:extLst>
            <a:ext uri="{FF2B5EF4-FFF2-40B4-BE49-F238E27FC236}">
              <a16:creationId xmlns:a16="http://schemas.microsoft.com/office/drawing/2014/main" id="{00000000-0008-0000-0100-000023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29" name="CuadroTexto 292">
          <a:extLst>
            <a:ext uri="{FF2B5EF4-FFF2-40B4-BE49-F238E27FC236}">
              <a16:creationId xmlns:a16="http://schemas.microsoft.com/office/drawing/2014/main" id="{00000000-0008-0000-0100-000024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30" name="CuadroTexto 293">
          <a:extLst>
            <a:ext uri="{FF2B5EF4-FFF2-40B4-BE49-F238E27FC236}">
              <a16:creationId xmlns:a16="http://schemas.microsoft.com/office/drawing/2014/main" id="{00000000-0008-0000-0100-000025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31" name="CuadroTexto 294">
          <a:extLst>
            <a:ext uri="{FF2B5EF4-FFF2-40B4-BE49-F238E27FC236}">
              <a16:creationId xmlns:a16="http://schemas.microsoft.com/office/drawing/2014/main" id="{00000000-0008-0000-0100-000026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32" name="CuadroTexto 295">
          <a:extLst>
            <a:ext uri="{FF2B5EF4-FFF2-40B4-BE49-F238E27FC236}">
              <a16:creationId xmlns:a16="http://schemas.microsoft.com/office/drawing/2014/main" id="{00000000-0008-0000-0100-000027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33" name="CuadroTexto 296">
          <a:extLst>
            <a:ext uri="{FF2B5EF4-FFF2-40B4-BE49-F238E27FC236}">
              <a16:creationId xmlns:a16="http://schemas.microsoft.com/office/drawing/2014/main" id="{00000000-0008-0000-0100-000028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34" name="CuadroTexto 297">
          <a:extLst>
            <a:ext uri="{FF2B5EF4-FFF2-40B4-BE49-F238E27FC236}">
              <a16:creationId xmlns:a16="http://schemas.microsoft.com/office/drawing/2014/main" id="{00000000-0008-0000-0100-000029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35" name="CuadroTexto 298">
          <a:extLst>
            <a:ext uri="{FF2B5EF4-FFF2-40B4-BE49-F238E27FC236}">
              <a16:creationId xmlns:a16="http://schemas.microsoft.com/office/drawing/2014/main" id="{00000000-0008-0000-0100-00002A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36" name="CuadroTexto 299">
          <a:extLst>
            <a:ext uri="{FF2B5EF4-FFF2-40B4-BE49-F238E27FC236}">
              <a16:creationId xmlns:a16="http://schemas.microsoft.com/office/drawing/2014/main" id="{00000000-0008-0000-0100-00002B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37" name="CuadroTexto 300">
          <a:extLst>
            <a:ext uri="{FF2B5EF4-FFF2-40B4-BE49-F238E27FC236}">
              <a16:creationId xmlns:a16="http://schemas.microsoft.com/office/drawing/2014/main" id="{00000000-0008-0000-0100-00002C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38" name="CuadroTexto 301">
          <a:extLst>
            <a:ext uri="{FF2B5EF4-FFF2-40B4-BE49-F238E27FC236}">
              <a16:creationId xmlns:a16="http://schemas.microsoft.com/office/drawing/2014/main" id="{00000000-0008-0000-0100-00002D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39" name="CuadroTexto 302">
          <a:extLst>
            <a:ext uri="{FF2B5EF4-FFF2-40B4-BE49-F238E27FC236}">
              <a16:creationId xmlns:a16="http://schemas.microsoft.com/office/drawing/2014/main" id="{00000000-0008-0000-0100-00002E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40" name="CuadroTexto 303">
          <a:extLst>
            <a:ext uri="{FF2B5EF4-FFF2-40B4-BE49-F238E27FC236}">
              <a16:creationId xmlns:a16="http://schemas.microsoft.com/office/drawing/2014/main" id="{00000000-0008-0000-0100-00002F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41" name="CuadroTexto 304">
          <a:extLst>
            <a:ext uri="{FF2B5EF4-FFF2-40B4-BE49-F238E27FC236}">
              <a16:creationId xmlns:a16="http://schemas.microsoft.com/office/drawing/2014/main" id="{00000000-0008-0000-0100-000030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42" name="CuadroTexto 305">
          <a:extLst>
            <a:ext uri="{FF2B5EF4-FFF2-40B4-BE49-F238E27FC236}">
              <a16:creationId xmlns:a16="http://schemas.microsoft.com/office/drawing/2014/main" id="{00000000-0008-0000-0100-000031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43" name="CuadroTexto 306">
          <a:extLst>
            <a:ext uri="{FF2B5EF4-FFF2-40B4-BE49-F238E27FC236}">
              <a16:creationId xmlns:a16="http://schemas.microsoft.com/office/drawing/2014/main" id="{00000000-0008-0000-0100-000032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44" name="CuadroTexto 307">
          <a:extLst>
            <a:ext uri="{FF2B5EF4-FFF2-40B4-BE49-F238E27FC236}">
              <a16:creationId xmlns:a16="http://schemas.microsoft.com/office/drawing/2014/main" id="{00000000-0008-0000-0100-000033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45" name="CuadroTexto 308">
          <a:extLst>
            <a:ext uri="{FF2B5EF4-FFF2-40B4-BE49-F238E27FC236}">
              <a16:creationId xmlns:a16="http://schemas.microsoft.com/office/drawing/2014/main" id="{00000000-0008-0000-0100-000034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46" name="CuadroTexto 309">
          <a:extLst>
            <a:ext uri="{FF2B5EF4-FFF2-40B4-BE49-F238E27FC236}">
              <a16:creationId xmlns:a16="http://schemas.microsoft.com/office/drawing/2014/main" id="{00000000-0008-0000-0100-000035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47" name="CuadroTexto 310">
          <a:extLst>
            <a:ext uri="{FF2B5EF4-FFF2-40B4-BE49-F238E27FC236}">
              <a16:creationId xmlns:a16="http://schemas.microsoft.com/office/drawing/2014/main" id="{00000000-0008-0000-0100-000036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48" name="CuadroTexto 311">
          <a:extLst>
            <a:ext uri="{FF2B5EF4-FFF2-40B4-BE49-F238E27FC236}">
              <a16:creationId xmlns:a16="http://schemas.microsoft.com/office/drawing/2014/main" id="{00000000-0008-0000-0100-000037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49" name="CuadroTexto 312">
          <a:extLst>
            <a:ext uri="{FF2B5EF4-FFF2-40B4-BE49-F238E27FC236}">
              <a16:creationId xmlns:a16="http://schemas.microsoft.com/office/drawing/2014/main" id="{00000000-0008-0000-0100-000038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50" name="CuadroTexto 313">
          <a:extLst>
            <a:ext uri="{FF2B5EF4-FFF2-40B4-BE49-F238E27FC236}">
              <a16:creationId xmlns:a16="http://schemas.microsoft.com/office/drawing/2014/main" id="{00000000-0008-0000-0100-000039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51" name="CuadroTexto 314">
          <a:extLst>
            <a:ext uri="{FF2B5EF4-FFF2-40B4-BE49-F238E27FC236}">
              <a16:creationId xmlns:a16="http://schemas.microsoft.com/office/drawing/2014/main" id="{00000000-0008-0000-0100-00003A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52" name="CuadroTexto 315">
          <a:extLst>
            <a:ext uri="{FF2B5EF4-FFF2-40B4-BE49-F238E27FC236}">
              <a16:creationId xmlns:a16="http://schemas.microsoft.com/office/drawing/2014/main" id="{00000000-0008-0000-0100-00003B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53" name="CuadroTexto 316">
          <a:extLst>
            <a:ext uri="{FF2B5EF4-FFF2-40B4-BE49-F238E27FC236}">
              <a16:creationId xmlns:a16="http://schemas.microsoft.com/office/drawing/2014/main" id="{00000000-0008-0000-0100-00003C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54" name="CuadroTexto 317">
          <a:extLst>
            <a:ext uri="{FF2B5EF4-FFF2-40B4-BE49-F238E27FC236}">
              <a16:creationId xmlns:a16="http://schemas.microsoft.com/office/drawing/2014/main" id="{00000000-0008-0000-0100-00003D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55" name="CuadroTexto 318">
          <a:extLst>
            <a:ext uri="{FF2B5EF4-FFF2-40B4-BE49-F238E27FC236}">
              <a16:creationId xmlns:a16="http://schemas.microsoft.com/office/drawing/2014/main" id="{00000000-0008-0000-0100-00003E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56" name="CuadroTexto 319">
          <a:extLst>
            <a:ext uri="{FF2B5EF4-FFF2-40B4-BE49-F238E27FC236}">
              <a16:creationId xmlns:a16="http://schemas.microsoft.com/office/drawing/2014/main" id="{00000000-0008-0000-0100-00003F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57" name="CuadroTexto 320">
          <a:extLst>
            <a:ext uri="{FF2B5EF4-FFF2-40B4-BE49-F238E27FC236}">
              <a16:creationId xmlns:a16="http://schemas.microsoft.com/office/drawing/2014/main" id="{00000000-0008-0000-0100-000040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58" name="CuadroTexto 321">
          <a:extLst>
            <a:ext uri="{FF2B5EF4-FFF2-40B4-BE49-F238E27FC236}">
              <a16:creationId xmlns:a16="http://schemas.microsoft.com/office/drawing/2014/main" id="{00000000-0008-0000-0100-000041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59" name="CuadroTexto 322">
          <a:extLst>
            <a:ext uri="{FF2B5EF4-FFF2-40B4-BE49-F238E27FC236}">
              <a16:creationId xmlns:a16="http://schemas.microsoft.com/office/drawing/2014/main" id="{00000000-0008-0000-0100-000042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60" name="CuadroTexto 323">
          <a:extLst>
            <a:ext uri="{FF2B5EF4-FFF2-40B4-BE49-F238E27FC236}">
              <a16:creationId xmlns:a16="http://schemas.microsoft.com/office/drawing/2014/main" id="{00000000-0008-0000-0100-000043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61" name="CuadroTexto 324">
          <a:extLst>
            <a:ext uri="{FF2B5EF4-FFF2-40B4-BE49-F238E27FC236}">
              <a16:creationId xmlns:a16="http://schemas.microsoft.com/office/drawing/2014/main" id="{00000000-0008-0000-0100-000044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62" name="CuadroTexto 325">
          <a:extLst>
            <a:ext uri="{FF2B5EF4-FFF2-40B4-BE49-F238E27FC236}">
              <a16:creationId xmlns:a16="http://schemas.microsoft.com/office/drawing/2014/main" id="{00000000-0008-0000-0100-000045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63" name="CuadroTexto 326">
          <a:extLst>
            <a:ext uri="{FF2B5EF4-FFF2-40B4-BE49-F238E27FC236}">
              <a16:creationId xmlns:a16="http://schemas.microsoft.com/office/drawing/2014/main" id="{00000000-0008-0000-0100-000046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64" name="CuadroTexto 327">
          <a:extLst>
            <a:ext uri="{FF2B5EF4-FFF2-40B4-BE49-F238E27FC236}">
              <a16:creationId xmlns:a16="http://schemas.microsoft.com/office/drawing/2014/main" id="{00000000-0008-0000-0100-000047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65" name="CuadroTexto 328">
          <a:extLst>
            <a:ext uri="{FF2B5EF4-FFF2-40B4-BE49-F238E27FC236}">
              <a16:creationId xmlns:a16="http://schemas.microsoft.com/office/drawing/2014/main" id="{00000000-0008-0000-0100-000048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66" name="CuadroTexto 329">
          <a:extLst>
            <a:ext uri="{FF2B5EF4-FFF2-40B4-BE49-F238E27FC236}">
              <a16:creationId xmlns:a16="http://schemas.microsoft.com/office/drawing/2014/main" id="{00000000-0008-0000-0100-000049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67" name="CuadroTexto 330">
          <a:extLst>
            <a:ext uri="{FF2B5EF4-FFF2-40B4-BE49-F238E27FC236}">
              <a16:creationId xmlns:a16="http://schemas.microsoft.com/office/drawing/2014/main" id="{00000000-0008-0000-0100-00004A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68" name="CuadroTexto 331">
          <a:extLst>
            <a:ext uri="{FF2B5EF4-FFF2-40B4-BE49-F238E27FC236}">
              <a16:creationId xmlns:a16="http://schemas.microsoft.com/office/drawing/2014/main" id="{00000000-0008-0000-0100-00004B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69" name="CuadroTexto 332">
          <a:extLst>
            <a:ext uri="{FF2B5EF4-FFF2-40B4-BE49-F238E27FC236}">
              <a16:creationId xmlns:a16="http://schemas.microsoft.com/office/drawing/2014/main" id="{00000000-0008-0000-0100-00004C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70" name="CuadroTexto 333">
          <a:extLst>
            <a:ext uri="{FF2B5EF4-FFF2-40B4-BE49-F238E27FC236}">
              <a16:creationId xmlns:a16="http://schemas.microsoft.com/office/drawing/2014/main" id="{00000000-0008-0000-0100-00004D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71" name="CuadroTexto 334">
          <a:extLst>
            <a:ext uri="{FF2B5EF4-FFF2-40B4-BE49-F238E27FC236}">
              <a16:creationId xmlns:a16="http://schemas.microsoft.com/office/drawing/2014/main" id="{00000000-0008-0000-0100-00004E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161925</xdr:colOff>
      <xdr:row>205</xdr:row>
      <xdr:rowOff>9525</xdr:rowOff>
    </xdr:from>
    <xdr:to>
      <xdr:col>2</xdr:col>
      <xdr:colOff>346656</xdr:colOff>
      <xdr:row>206</xdr:row>
      <xdr:rowOff>662313</xdr:rowOff>
    </xdr:to>
    <xdr:sp macro="" textlink="">
      <xdr:nvSpPr>
        <xdr:cNvPr id="1872" name="CuadroTexto 335">
          <a:extLst>
            <a:ext uri="{FF2B5EF4-FFF2-40B4-BE49-F238E27FC236}">
              <a16:creationId xmlns:a16="http://schemas.microsoft.com/office/drawing/2014/main" id="{00000000-0008-0000-0100-00004F040000}"/>
            </a:ext>
          </a:extLst>
        </xdr:cNvPr>
        <xdr:cNvSpPr txBox="1"/>
      </xdr:nvSpPr>
      <xdr:spPr>
        <a:xfrm>
          <a:off x="2447925" y="663892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73" name="CuadroTexto 336">
          <a:extLst>
            <a:ext uri="{FF2B5EF4-FFF2-40B4-BE49-F238E27FC236}">
              <a16:creationId xmlns:a16="http://schemas.microsoft.com/office/drawing/2014/main" id="{00000000-0008-0000-0100-000050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205</xdr:row>
      <xdr:rowOff>9525</xdr:rowOff>
    </xdr:from>
    <xdr:to>
      <xdr:col>1</xdr:col>
      <xdr:colOff>565731</xdr:colOff>
      <xdr:row>205</xdr:row>
      <xdr:rowOff>709060</xdr:rowOff>
    </xdr:to>
    <xdr:sp macro="" textlink="">
      <xdr:nvSpPr>
        <xdr:cNvPr id="1874" name="CuadroTexto 337">
          <a:extLst>
            <a:ext uri="{FF2B5EF4-FFF2-40B4-BE49-F238E27FC236}">
              <a16:creationId xmlns:a16="http://schemas.microsoft.com/office/drawing/2014/main" id="{00000000-0008-0000-0100-000051040000}"/>
            </a:ext>
          </a:extLst>
        </xdr:cNvPr>
        <xdr:cNvSpPr txBox="1"/>
      </xdr:nvSpPr>
      <xdr:spPr>
        <a:xfrm>
          <a:off x="1905000" y="66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205</xdr:row>
      <xdr:rowOff>9525</xdr:rowOff>
    </xdr:from>
    <xdr:to>
      <xdr:col>1</xdr:col>
      <xdr:colOff>565731</xdr:colOff>
      <xdr:row>205</xdr:row>
      <xdr:rowOff>709060</xdr:rowOff>
    </xdr:to>
    <xdr:sp macro="" textlink="">
      <xdr:nvSpPr>
        <xdr:cNvPr id="1875" name="CuadroTexto 338">
          <a:extLst>
            <a:ext uri="{FF2B5EF4-FFF2-40B4-BE49-F238E27FC236}">
              <a16:creationId xmlns:a16="http://schemas.microsoft.com/office/drawing/2014/main" id="{00000000-0008-0000-0100-000052040000}"/>
            </a:ext>
          </a:extLst>
        </xdr:cNvPr>
        <xdr:cNvSpPr txBox="1"/>
      </xdr:nvSpPr>
      <xdr:spPr>
        <a:xfrm>
          <a:off x="1905000" y="66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205</xdr:row>
      <xdr:rowOff>9525</xdr:rowOff>
    </xdr:from>
    <xdr:to>
      <xdr:col>1</xdr:col>
      <xdr:colOff>565731</xdr:colOff>
      <xdr:row>205</xdr:row>
      <xdr:rowOff>709060</xdr:rowOff>
    </xdr:to>
    <xdr:sp macro="" textlink="">
      <xdr:nvSpPr>
        <xdr:cNvPr id="1876" name="CuadroTexto 339">
          <a:extLst>
            <a:ext uri="{FF2B5EF4-FFF2-40B4-BE49-F238E27FC236}">
              <a16:creationId xmlns:a16="http://schemas.microsoft.com/office/drawing/2014/main" id="{00000000-0008-0000-0100-000053040000}"/>
            </a:ext>
          </a:extLst>
        </xdr:cNvPr>
        <xdr:cNvSpPr txBox="1"/>
      </xdr:nvSpPr>
      <xdr:spPr>
        <a:xfrm>
          <a:off x="1905000" y="66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77" name="CuadroTexto 340">
          <a:extLst>
            <a:ext uri="{FF2B5EF4-FFF2-40B4-BE49-F238E27FC236}">
              <a16:creationId xmlns:a16="http://schemas.microsoft.com/office/drawing/2014/main" id="{00000000-0008-0000-0100-000054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78" name="CuadroTexto 341">
          <a:extLst>
            <a:ext uri="{FF2B5EF4-FFF2-40B4-BE49-F238E27FC236}">
              <a16:creationId xmlns:a16="http://schemas.microsoft.com/office/drawing/2014/main" id="{00000000-0008-0000-0100-000055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79" name="CuadroTexto 342">
          <a:extLst>
            <a:ext uri="{FF2B5EF4-FFF2-40B4-BE49-F238E27FC236}">
              <a16:creationId xmlns:a16="http://schemas.microsoft.com/office/drawing/2014/main" id="{00000000-0008-0000-0100-000056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80" name="CuadroTexto 343">
          <a:extLst>
            <a:ext uri="{FF2B5EF4-FFF2-40B4-BE49-F238E27FC236}">
              <a16:creationId xmlns:a16="http://schemas.microsoft.com/office/drawing/2014/main" id="{00000000-0008-0000-0100-000057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81" name="CuadroTexto 344">
          <a:extLst>
            <a:ext uri="{FF2B5EF4-FFF2-40B4-BE49-F238E27FC236}">
              <a16:creationId xmlns:a16="http://schemas.microsoft.com/office/drawing/2014/main" id="{00000000-0008-0000-0100-000058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82" name="CuadroTexto 345">
          <a:extLst>
            <a:ext uri="{FF2B5EF4-FFF2-40B4-BE49-F238E27FC236}">
              <a16:creationId xmlns:a16="http://schemas.microsoft.com/office/drawing/2014/main" id="{00000000-0008-0000-0100-000059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83" name="CuadroTexto 346">
          <a:extLst>
            <a:ext uri="{FF2B5EF4-FFF2-40B4-BE49-F238E27FC236}">
              <a16:creationId xmlns:a16="http://schemas.microsoft.com/office/drawing/2014/main" id="{00000000-0008-0000-0100-00005A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84" name="CuadroTexto 347">
          <a:extLst>
            <a:ext uri="{FF2B5EF4-FFF2-40B4-BE49-F238E27FC236}">
              <a16:creationId xmlns:a16="http://schemas.microsoft.com/office/drawing/2014/main" id="{00000000-0008-0000-0100-00005B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85" name="CuadroTexto 348">
          <a:extLst>
            <a:ext uri="{FF2B5EF4-FFF2-40B4-BE49-F238E27FC236}">
              <a16:creationId xmlns:a16="http://schemas.microsoft.com/office/drawing/2014/main" id="{00000000-0008-0000-0100-00005C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86" name="CuadroTexto 349">
          <a:extLst>
            <a:ext uri="{FF2B5EF4-FFF2-40B4-BE49-F238E27FC236}">
              <a16:creationId xmlns:a16="http://schemas.microsoft.com/office/drawing/2014/main" id="{00000000-0008-0000-0100-00005D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87" name="CuadroTexto 350">
          <a:extLst>
            <a:ext uri="{FF2B5EF4-FFF2-40B4-BE49-F238E27FC236}">
              <a16:creationId xmlns:a16="http://schemas.microsoft.com/office/drawing/2014/main" id="{00000000-0008-0000-0100-00005E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88" name="CuadroTexto 351">
          <a:extLst>
            <a:ext uri="{FF2B5EF4-FFF2-40B4-BE49-F238E27FC236}">
              <a16:creationId xmlns:a16="http://schemas.microsoft.com/office/drawing/2014/main" id="{00000000-0008-0000-0100-00005F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89" name="CuadroTexto 352">
          <a:extLst>
            <a:ext uri="{FF2B5EF4-FFF2-40B4-BE49-F238E27FC236}">
              <a16:creationId xmlns:a16="http://schemas.microsoft.com/office/drawing/2014/main" id="{00000000-0008-0000-0100-000060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90" name="CuadroTexto 353">
          <a:extLst>
            <a:ext uri="{FF2B5EF4-FFF2-40B4-BE49-F238E27FC236}">
              <a16:creationId xmlns:a16="http://schemas.microsoft.com/office/drawing/2014/main" id="{00000000-0008-0000-0100-000061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91" name="CuadroTexto 354">
          <a:extLst>
            <a:ext uri="{FF2B5EF4-FFF2-40B4-BE49-F238E27FC236}">
              <a16:creationId xmlns:a16="http://schemas.microsoft.com/office/drawing/2014/main" id="{00000000-0008-0000-0100-000062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92" name="CuadroTexto 355">
          <a:extLst>
            <a:ext uri="{FF2B5EF4-FFF2-40B4-BE49-F238E27FC236}">
              <a16:creationId xmlns:a16="http://schemas.microsoft.com/office/drawing/2014/main" id="{00000000-0008-0000-0100-000063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93" name="CuadroTexto 356">
          <a:extLst>
            <a:ext uri="{FF2B5EF4-FFF2-40B4-BE49-F238E27FC236}">
              <a16:creationId xmlns:a16="http://schemas.microsoft.com/office/drawing/2014/main" id="{00000000-0008-0000-0100-000064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94" name="CuadroTexto 357">
          <a:extLst>
            <a:ext uri="{FF2B5EF4-FFF2-40B4-BE49-F238E27FC236}">
              <a16:creationId xmlns:a16="http://schemas.microsoft.com/office/drawing/2014/main" id="{00000000-0008-0000-0100-000065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95" name="CuadroTexto 358">
          <a:extLst>
            <a:ext uri="{FF2B5EF4-FFF2-40B4-BE49-F238E27FC236}">
              <a16:creationId xmlns:a16="http://schemas.microsoft.com/office/drawing/2014/main" id="{00000000-0008-0000-0100-000066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96" name="CuadroTexto 359">
          <a:extLst>
            <a:ext uri="{FF2B5EF4-FFF2-40B4-BE49-F238E27FC236}">
              <a16:creationId xmlns:a16="http://schemas.microsoft.com/office/drawing/2014/main" id="{00000000-0008-0000-0100-000067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97" name="CuadroTexto 360">
          <a:extLst>
            <a:ext uri="{FF2B5EF4-FFF2-40B4-BE49-F238E27FC236}">
              <a16:creationId xmlns:a16="http://schemas.microsoft.com/office/drawing/2014/main" id="{00000000-0008-0000-0100-000068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98" name="CuadroTexto 361">
          <a:extLst>
            <a:ext uri="{FF2B5EF4-FFF2-40B4-BE49-F238E27FC236}">
              <a16:creationId xmlns:a16="http://schemas.microsoft.com/office/drawing/2014/main" id="{00000000-0008-0000-0100-000069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899" name="CuadroTexto 362">
          <a:extLst>
            <a:ext uri="{FF2B5EF4-FFF2-40B4-BE49-F238E27FC236}">
              <a16:creationId xmlns:a16="http://schemas.microsoft.com/office/drawing/2014/main" id="{00000000-0008-0000-0100-00006A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00" name="CuadroTexto 363">
          <a:extLst>
            <a:ext uri="{FF2B5EF4-FFF2-40B4-BE49-F238E27FC236}">
              <a16:creationId xmlns:a16="http://schemas.microsoft.com/office/drawing/2014/main" id="{00000000-0008-0000-0100-00006B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01" name="CuadroTexto 364">
          <a:extLst>
            <a:ext uri="{FF2B5EF4-FFF2-40B4-BE49-F238E27FC236}">
              <a16:creationId xmlns:a16="http://schemas.microsoft.com/office/drawing/2014/main" id="{00000000-0008-0000-0100-00006C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02" name="CuadroTexto 365">
          <a:extLst>
            <a:ext uri="{FF2B5EF4-FFF2-40B4-BE49-F238E27FC236}">
              <a16:creationId xmlns:a16="http://schemas.microsoft.com/office/drawing/2014/main" id="{00000000-0008-0000-0100-00006D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03" name="CuadroTexto 366">
          <a:extLst>
            <a:ext uri="{FF2B5EF4-FFF2-40B4-BE49-F238E27FC236}">
              <a16:creationId xmlns:a16="http://schemas.microsoft.com/office/drawing/2014/main" id="{00000000-0008-0000-0100-00006E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04" name="CuadroTexto 367">
          <a:extLst>
            <a:ext uri="{FF2B5EF4-FFF2-40B4-BE49-F238E27FC236}">
              <a16:creationId xmlns:a16="http://schemas.microsoft.com/office/drawing/2014/main" id="{00000000-0008-0000-0100-00006F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05" name="CuadroTexto 368">
          <a:extLst>
            <a:ext uri="{FF2B5EF4-FFF2-40B4-BE49-F238E27FC236}">
              <a16:creationId xmlns:a16="http://schemas.microsoft.com/office/drawing/2014/main" id="{00000000-0008-0000-0100-000070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06" name="CuadroTexto 369">
          <a:extLst>
            <a:ext uri="{FF2B5EF4-FFF2-40B4-BE49-F238E27FC236}">
              <a16:creationId xmlns:a16="http://schemas.microsoft.com/office/drawing/2014/main" id="{00000000-0008-0000-0100-000071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07" name="CuadroTexto 370">
          <a:extLst>
            <a:ext uri="{FF2B5EF4-FFF2-40B4-BE49-F238E27FC236}">
              <a16:creationId xmlns:a16="http://schemas.microsoft.com/office/drawing/2014/main" id="{00000000-0008-0000-0100-000072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08" name="CuadroTexto 371">
          <a:extLst>
            <a:ext uri="{FF2B5EF4-FFF2-40B4-BE49-F238E27FC236}">
              <a16:creationId xmlns:a16="http://schemas.microsoft.com/office/drawing/2014/main" id="{00000000-0008-0000-0100-000073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09" name="CuadroTexto 372">
          <a:extLst>
            <a:ext uri="{FF2B5EF4-FFF2-40B4-BE49-F238E27FC236}">
              <a16:creationId xmlns:a16="http://schemas.microsoft.com/office/drawing/2014/main" id="{00000000-0008-0000-0100-000074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10" name="CuadroTexto 373">
          <a:extLst>
            <a:ext uri="{FF2B5EF4-FFF2-40B4-BE49-F238E27FC236}">
              <a16:creationId xmlns:a16="http://schemas.microsoft.com/office/drawing/2014/main" id="{00000000-0008-0000-0100-000075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11" name="CuadroTexto 374">
          <a:extLst>
            <a:ext uri="{FF2B5EF4-FFF2-40B4-BE49-F238E27FC236}">
              <a16:creationId xmlns:a16="http://schemas.microsoft.com/office/drawing/2014/main" id="{00000000-0008-0000-0100-000076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12" name="CuadroTexto 375">
          <a:extLst>
            <a:ext uri="{FF2B5EF4-FFF2-40B4-BE49-F238E27FC236}">
              <a16:creationId xmlns:a16="http://schemas.microsoft.com/office/drawing/2014/main" id="{00000000-0008-0000-0100-000077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13" name="CuadroTexto 376">
          <a:extLst>
            <a:ext uri="{FF2B5EF4-FFF2-40B4-BE49-F238E27FC236}">
              <a16:creationId xmlns:a16="http://schemas.microsoft.com/office/drawing/2014/main" id="{00000000-0008-0000-0100-000078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14" name="CuadroTexto 377">
          <a:extLst>
            <a:ext uri="{FF2B5EF4-FFF2-40B4-BE49-F238E27FC236}">
              <a16:creationId xmlns:a16="http://schemas.microsoft.com/office/drawing/2014/main" id="{00000000-0008-0000-0100-000079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15" name="CuadroTexto 378">
          <a:extLst>
            <a:ext uri="{FF2B5EF4-FFF2-40B4-BE49-F238E27FC236}">
              <a16:creationId xmlns:a16="http://schemas.microsoft.com/office/drawing/2014/main" id="{00000000-0008-0000-0100-00007A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16" name="CuadroTexto 379">
          <a:extLst>
            <a:ext uri="{FF2B5EF4-FFF2-40B4-BE49-F238E27FC236}">
              <a16:creationId xmlns:a16="http://schemas.microsoft.com/office/drawing/2014/main" id="{00000000-0008-0000-0100-00007B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17" name="CuadroTexto 380">
          <a:extLst>
            <a:ext uri="{FF2B5EF4-FFF2-40B4-BE49-F238E27FC236}">
              <a16:creationId xmlns:a16="http://schemas.microsoft.com/office/drawing/2014/main" id="{00000000-0008-0000-0100-00007C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18" name="CuadroTexto 381">
          <a:extLst>
            <a:ext uri="{FF2B5EF4-FFF2-40B4-BE49-F238E27FC236}">
              <a16:creationId xmlns:a16="http://schemas.microsoft.com/office/drawing/2014/main" id="{00000000-0008-0000-0100-00007D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19" name="CuadroTexto 382">
          <a:extLst>
            <a:ext uri="{FF2B5EF4-FFF2-40B4-BE49-F238E27FC236}">
              <a16:creationId xmlns:a16="http://schemas.microsoft.com/office/drawing/2014/main" id="{00000000-0008-0000-0100-00007E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20" name="CuadroTexto 383">
          <a:extLst>
            <a:ext uri="{FF2B5EF4-FFF2-40B4-BE49-F238E27FC236}">
              <a16:creationId xmlns:a16="http://schemas.microsoft.com/office/drawing/2014/main" id="{00000000-0008-0000-0100-00007F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21" name="CuadroTexto 384">
          <a:extLst>
            <a:ext uri="{FF2B5EF4-FFF2-40B4-BE49-F238E27FC236}">
              <a16:creationId xmlns:a16="http://schemas.microsoft.com/office/drawing/2014/main" id="{00000000-0008-0000-0100-000080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22" name="CuadroTexto 385">
          <a:extLst>
            <a:ext uri="{FF2B5EF4-FFF2-40B4-BE49-F238E27FC236}">
              <a16:creationId xmlns:a16="http://schemas.microsoft.com/office/drawing/2014/main" id="{00000000-0008-0000-0100-000081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23" name="CuadroTexto 386">
          <a:extLst>
            <a:ext uri="{FF2B5EF4-FFF2-40B4-BE49-F238E27FC236}">
              <a16:creationId xmlns:a16="http://schemas.microsoft.com/office/drawing/2014/main" id="{00000000-0008-0000-0100-000082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24" name="CuadroTexto 387">
          <a:extLst>
            <a:ext uri="{FF2B5EF4-FFF2-40B4-BE49-F238E27FC236}">
              <a16:creationId xmlns:a16="http://schemas.microsoft.com/office/drawing/2014/main" id="{00000000-0008-0000-0100-000083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25" name="CuadroTexto 388">
          <a:extLst>
            <a:ext uri="{FF2B5EF4-FFF2-40B4-BE49-F238E27FC236}">
              <a16:creationId xmlns:a16="http://schemas.microsoft.com/office/drawing/2014/main" id="{00000000-0008-0000-0100-000084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26" name="CuadroTexto 389">
          <a:extLst>
            <a:ext uri="{FF2B5EF4-FFF2-40B4-BE49-F238E27FC236}">
              <a16:creationId xmlns:a16="http://schemas.microsoft.com/office/drawing/2014/main" id="{00000000-0008-0000-0100-000085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27" name="CuadroTexto 390">
          <a:extLst>
            <a:ext uri="{FF2B5EF4-FFF2-40B4-BE49-F238E27FC236}">
              <a16:creationId xmlns:a16="http://schemas.microsoft.com/office/drawing/2014/main" id="{00000000-0008-0000-0100-000086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28" name="CuadroTexto 391">
          <a:extLst>
            <a:ext uri="{FF2B5EF4-FFF2-40B4-BE49-F238E27FC236}">
              <a16:creationId xmlns:a16="http://schemas.microsoft.com/office/drawing/2014/main" id="{00000000-0008-0000-0100-000087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29" name="CuadroTexto 392">
          <a:extLst>
            <a:ext uri="{FF2B5EF4-FFF2-40B4-BE49-F238E27FC236}">
              <a16:creationId xmlns:a16="http://schemas.microsoft.com/office/drawing/2014/main" id="{00000000-0008-0000-0100-000088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30" name="CuadroTexto 393">
          <a:extLst>
            <a:ext uri="{FF2B5EF4-FFF2-40B4-BE49-F238E27FC236}">
              <a16:creationId xmlns:a16="http://schemas.microsoft.com/office/drawing/2014/main" id="{00000000-0008-0000-0100-000089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31" name="CuadroTexto 394">
          <a:extLst>
            <a:ext uri="{FF2B5EF4-FFF2-40B4-BE49-F238E27FC236}">
              <a16:creationId xmlns:a16="http://schemas.microsoft.com/office/drawing/2014/main" id="{00000000-0008-0000-0100-00008A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32" name="CuadroTexto 395">
          <a:extLst>
            <a:ext uri="{FF2B5EF4-FFF2-40B4-BE49-F238E27FC236}">
              <a16:creationId xmlns:a16="http://schemas.microsoft.com/office/drawing/2014/main" id="{00000000-0008-0000-0100-00008B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33" name="CuadroTexto 396">
          <a:extLst>
            <a:ext uri="{FF2B5EF4-FFF2-40B4-BE49-F238E27FC236}">
              <a16:creationId xmlns:a16="http://schemas.microsoft.com/office/drawing/2014/main" id="{00000000-0008-0000-0100-00008C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34" name="CuadroTexto 397">
          <a:extLst>
            <a:ext uri="{FF2B5EF4-FFF2-40B4-BE49-F238E27FC236}">
              <a16:creationId xmlns:a16="http://schemas.microsoft.com/office/drawing/2014/main" id="{00000000-0008-0000-0100-00008D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35" name="CuadroTexto 398">
          <a:extLst>
            <a:ext uri="{FF2B5EF4-FFF2-40B4-BE49-F238E27FC236}">
              <a16:creationId xmlns:a16="http://schemas.microsoft.com/office/drawing/2014/main" id="{00000000-0008-0000-0100-00008E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36" name="CuadroTexto 399">
          <a:extLst>
            <a:ext uri="{FF2B5EF4-FFF2-40B4-BE49-F238E27FC236}">
              <a16:creationId xmlns:a16="http://schemas.microsoft.com/office/drawing/2014/main" id="{00000000-0008-0000-0100-00008F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37" name="CuadroTexto 400">
          <a:extLst>
            <a:ext uri="{FF2B5EF4-FFF2-40B4-BE49-F238E27FC236}">
              <a16:creationId xmlns:a16="http://schemas.microsoft.com/office/drawing/2014/main" id="{00000000-0008-0000-0100-000090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38" name="CuadroTexto 401">
          <a:extLst>
            <a:ext uri="{FF2B5EF4-FFF2-40B4-BE49-F238E27FC236}">
              <a16:creationId xmlns:a16="http://schemas.microsoft.com/office/drawing/2014/main" id="{00000000-0008-0000-0100-000091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39" name="CuadroTexto 402">
          <a:extLst>
            <a:ext uri="{FF2B5EF4-FFF2-40B4-BE49-F238E27FC236}">
              <a16:creationId xmlns:a16="http://schemas.microsoft.com/office/drawing/2014/main" id="{00000000-0008-0000-0100-000092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40" name="CuadroTexto 403">
          <a:extLst>
            <a:ext uri="{FF2B5EF4-FFF2-40B4-BE49-F238E27FC236}">
              <a16:creationId xmlns:a16="http://schemas.microsoft.com/office/drawing/2014/main" id="{00000000-0008-0000-0100-000093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41" name="CuadroTexto 404">
          <a:extLst>
            <a:ext uri="{FF2B5EF4-FFF2-40B4-BE49-F238E27FC236}">
              <a16:creationId xmlns:a16="http://schemas.microsoft.com/office/drawing/2014/main" id="{00000000-0008-0000-0100-000094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42" name="CuadroTexto 405">
          <a:extLst>
            <a:ext uri="{FF2B5EF4-FFF2-40B4-BE49-F238E27FC236}">
              <a16:creationId xmlns:a16="http://schemas.microsoft.com/office/drawing/2014/main" id="{00000000-0008-0000-0100-000095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43" name="CuadroTexto 406">
          <a:extLst>
            <a:ext uri="{FF2B5EF4-FFF2-40B4-BE49-F238E27FC236}">
              <a16:creationId xmlns:a16="http://schemas.microsoft.com/office/drawing/2014/main" id="{00000000-0008-0000-0100-000096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44" name="CuadroTexto 407">
          <a:extLst>
            <a:ext uri="{FF2B5EF4-FFF2-40B4-BE49-F238E27FC236}">
              <a16:creationId xmlns:a16="http://schemas.microsoft.com/office/drawing/2014/main" id="{00000000-0008-0000-0100-000097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45" name="CuadroTexto 408">
          <a:extLst>
            <a:ext uri="{FF2B5EF4-FFF2-40B4-BE49-F238E27FC236}">
              <a16:creationId xmlns:a16="http://schemas.microsoft.com/office/drawing/2014/main" id="{00000000-0008-0000-0100-000098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46" name="CuadroTexto 409">
          <a:extLst>
            <a:ext uri="{FF2B5EF4-FFF2-40B4-BE49-F238E27FC236}">
              <a16:creationId xmlns:a16="http://schemas.microsoft.com/office/drawing/2014/main" id="{00000000-0008-0000-0100-000099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47" name="CuadroTexto 410">
          <a:extLst>
            <a:ext uri="{FF2B5EF4-FFF2-40B4-BE49-F238E27FC236}">
              <a16:creationId xmlns:a16="http://schemas.microsoft.com/office/drawing/2014/main" id="{00000000-0008-0000-0100-00009A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48" name="CuadroTexto 411">
          <a:extLst>
            <a:ext uri="{FF2B5EF4-FFF2-40B4-BE49-F238E27FC236}">
              <a16:creationId xmlns:a16="http://schemas.microsoft.com/office/drawing/2014/main" id="{00000000-0008-0000-0100-00009B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49" name="CuadroTexto 412">
          <a:extLst>
            <a:ext uri="{FF2B5EF4-FFF2-40B4-BE49-F238E27FC236}">
              <a16:creationId xmlns:a16="http://schemas.microsoft.com/office/drawing/2014/main" id="{00000000-0008-0000-0100-00009C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50" name="CuadroTexto 413">
          <a:extLst>
            <a:ext uri="{FF2B5EF4-FFF2-40B4-BE49-F238E27FC236}">
              <a16:creationId xmlns:a16="http://schemas.microsoft.com/office/drawing/2014/main" id="{00000000-0008-0000-0100-00009D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51" name="CuadroTexto 414">
          <a:extLst>
            <a:ext uri="{FF2B5EF4-FFF2-40B4-BE49-F238E27FC236}">
              <a16:creationId xmlns:a16="http://schemas.microsoft.com/office/drawing/2014/main" id="{00000000-0008-0000-0100-00009E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52" name="CuadroTexto 415">
          <a:extLst>
            <a:ext uri="{FF2B5EF4-FFF2-40B4-BE49-F238E27FC236}">
              <a16:creationId xmlns:a16="http://schemas.microsoft.com/office/drawing/2014/main" id="{00000000-0008-0000-0100-00009F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53" name="CuadroTexto 416">
          <a:extLst>
            <a:ext uri="{FF2B5EF4-FFF2-40B4-BE49-F238E27FC236}">
              <a16:creationId xmlns:a16="http://schemas.microsoft.com/office/drawing/2014/main" id="{00000000-0008-0000-0100-0000A0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54" name="CuadroTexto 417">
          <a:extLst>
            <a:ext uri="{FF2B5EF4-FFF2-40B4-BE49-F238E27FC236}">
              <a16:creationId xmlns:a16="http://schemas.microsoft.com/office/drawing/2014/main" id="{00000000-0008-0000-0100-0000A1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55" name="CuadroTexto 418">
          <a:extLst>
            <a:ext uri="{FF2B5EF4-FFF2-40B4-BE49-F238E27FC236}">
              <a16:creationId xmlns:a16="http://schemas.microsoft.com/office/drawing/2014/main" id="{00000000-0008-0000-0100-0000A2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56" name="CuadroTexto 419">
          <a:extLst>
            <a:ext uri="{FF2B5EF4-FFF2-40B4-BE49-F238E27FC236}">
              <a16:creationId xmlns:a16="http://schemas.microsoft.com/office/drawing/2014/main" id="{00000000-0008-0000-0100-0000A3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57" name="CuadroTexto 420">
          <a:extLst>
            <a:ext uri="{FF2B5EF4-FFF2-40B4-BE49-F238E27FC236}">
              <a16:creationId xmlns:a16="http://schemas.microsoft.com/office/drawing/2014/main" id="{00000000-0008-0000-0100-0000A4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58" name="CuadroTexto 421">
          <a:extLst>
            <a:ext uri="{FF2B5EF4-FFF2-40B4-BE49-F238E27FC236}">
              <a16:creationId xmlns:a16="http://schemas.microsoft.com/office/drawing/2014/main" id="{00000000-0008-0000-0100-0000A5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59" name="CuadroTexto 422">
          <a:extLst>
            <a:ext uri="{FF2B5EF4-FFF2-40B4-BE49-F238E27FC236}">
              <a16:creationId xmlns:a16="http://schemas.microsoft.com/office/drawing/2014/main" id="{00000000-0008-0000-0100-0000A6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60" name="CuadroTexto 423">
          <a:extLst>
            <a:ext uri="{FF2B5EF4-FFF2-40B4-BE49-F238E27FC236}">
              <a16:creationId xmlns:a16="http://schemas.microsoft.com/office/drawing/2014/main" id="{00000000-0008-0000-0100-0000A7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61" name="CuadroTexto 424">
          <a:extLst>
            <a:ext uri="{FF2B5EF4-FFF2-40B4-BE49-F238E27FC236}">
              <a16:creationId xmlns:a16="http://schemas.microsoft.com/office/drawing/2014/main" id="{00000000-0008-0000-0100-0000A8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62" name="CuadroTexto 425">
          <a:extLst>
            <a:ext uri="{FF2B5EF4-FFF2-40B4-BE49-F238E27FC236}">
              <a16:creationId xmlns:a16="http://schemas.microsoft.com/office/drawing/2014/main" id="{00000000-0008-0000-0100-0000A9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63" name="CuadroTexto 426">
          <a:extLst>
            <a:ext uri="{FF2B5EF4-FFF2-40B4-BE49-F238E27FC236}">
              <a16:creationId xmlns:a16="http://schemas.microsoft.com/office/drawing/2014/main" id="{00000000-0008-0000-0100-0000AA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64" name="CuadroTexto 427">
          <a:extLst>
            <a:ext uri="{FF2B5EF4-FFF2-40B4-BE49-F238E27FC236}">
              <a16:creationId xmlns:a16="http://schemas.microsoft.com/office/drawing/2014/main" id="{00000000-0008-0000-0100-0000AB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65" name="CuadroTexto 428">
          <a:extLst>
            <a:ext uri="{FF2B5EF4-FFF2-40B4-BE49-F238E27FC236}">
              <a16:creationId xmlns:a16="http://schemas.microsoft.com/office/drawing/2014/main" id="{00000000-0008-0000-0100-0000AC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66" name="CuadroTexto 429">
          <a:extLst>
            <a:ext uri="{FF2B5EF4-FFF2-40B4-BE49-F238E27FC236}">
              <a16:creationId xmlns:a16="http://schemas.microsoft.com/office/drawing/2014/main" id="{00000000-0008-0000-0100-0000AD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67" name="CuadroTexto 430">
          <a:extLst>
            <a:ext uri="{FF2B5EF4-FFF2-40B4-BE49-F238E27FC236}">
              <a16:creationId xmlns:a16="http://schemas.microsoft.com/office/drawing/2014/main" id="{00000000-0008-0000-0100-0000AE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68" name="CuadroTexto 431">
          <a:extLst>
            <a:ext uri="{FF2B5EF4-FFF2-40B4-BE49-F238E27FC236}">
              <a16:creationId xmlns:a16="http://schemas.microsoft.com/office/drawing/2014/main" id="{00000000-0008-0000-0100-0000AF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69" name="CuadroTexto 432">
          <a:extLst>
            <a:ext uri="{FF2B5EF4-FFF2-40B4-BE49-F238E27FC236}">
              <a16:creationId xmlns:a16="http://schemas.microsoft.com/office/drawing/2014/main" id="{00000000-0008-0000-0100-0000B0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70" name="CuadroTexto 433">
          <a:extLst>
            <a:ext uri="{FF2B5EF4-FFF2-40B4-BE49-F238E27FC236}">
              <a16:creationId xmlns:a16="http://schemas.microsoft.com/office/drawing/2014/main" id="{00000000-0008-0000-0100-0000B1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71" name="CuadroTexto 434">
          <a:extLst>
            <a:ext uri="{FF2B5EF4-FFF2-40B4-BE49-F238E27FC236}">
              <a16:creationId xmlns:a16="http://schemas.microsoft.com/office/drawing/2014/main" id="{00000000-0008-0000-0100-0000B2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72" name="CuadroTexto 435">
          <a:extLst>
            <a:ext uri="{FF2B5EF4-FFF2-40B4-BE49-F238E27FC236}">
              <a16:creationId xmlns:a16="http://schemas.microsoft.com/office/drawing/2014/main" id="{00000000-0008-0000-0100-0000B3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73" name="CuadroTexto 436">
          <a:extLst>
            <a:ext uri="{FF2B5EF4-FFF2-40B4-BE49-F238E27FC236}">
              <a16:creationId xmlns:a16="http://schemas.microsoft.com/office/drawing/2014/main" id="{00000000-0008-0000-0100-0000B4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74" name="CuadroTexto 437">
          <a:extLst>
            <a:ext uri="{FF2B5EF4-FFF2-40B4-BE49-F238E27FC236}">
              <a16:creationId xmlns:a16="http://schemas.microsoft.com/office/drawing/2014/main" id="{00000000-0008-0000-0100-0000B5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75" name="CuadroTexto 438">
          <a:extLst>
            <a:ext uri="{FF2B5EF4-FFF2-40B4-BE49-F238E27FC236}">
              <a16:creationId xmlns:a16="http://schemas.microsoft.com/office/drawing/2014/main" id="{00000000-0008-0000-0100-0000B6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76" name="CuadroTexto 439">
          <a:extLst>
            <a:ext uri="{FF2B5EF4-FFF2-40B4-BE49-F238E27FC236}">
              <a16:creationId xmlns:a16="http://schemas.microsoft.com/office/drawing/2014/main" id="{00000000-0008-0000-0100-0000B7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77" name="CuadroTexto 440">
          <a:extLst>
            <a:ext uri="{FF2B5EF4-FFF2-40B4-BE49-F238E27FC236}">
              <a16:creationId xmlns:a16="http://schemas.microsoft.com/office/drawing/2014/main" id="{00000000-0008-0000-0100-0000B8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78" name="CuadroTexto 441">
          <a:extLst>
            <a:ext uri="{FF2B5EF4-FFF2-40B4-BE49-F238E27FC236}">
              <a16:creationId xmlns:a16="http://schemas.microsoft.com/office/drawing/2014/main" id="{00000000-0008-0000-0100-0000B9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79" name="CuadroTexto 442">
          <a:extLst>
            <a:ext uri="{FF2B5EF4-FFF2-40B4-BE49-F238E27FC236}">
              <a16:creationId xmlns:a16="http://schemas.microsoft.com/office/drawing/2014/main" id="{00000000-0008-0000-0100-0000BA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80" name="CuadroTexto 443">
          <a:extLst>
            <a:ext uri="{FF2B5EF4-FFF2-40B4-BE49-F238E27FC236}">
              <a16:creationId xmlns:a16="http://schemas.microsoft.com/office/drawing/2014/main" id="{00000000-0008-0000-0100-0000BB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205</xdr:row>
      <xdr:rowOff>9525</xdr:rowOff>
    </xdr:from>
    <xdr:to>
      <xdr:col>0</xdr:col>
      <xdr:colOff>184731</xdr:colOff>
      <xdr:row>206</xdr:row>
      <xdr:rowOff>666098</xdr:rowOff>
    </xdr:to>
    <xdr:sp macro="" textlink="">
      <xdr:nvSpPr>
        <xdr:cNvPr id="1981" name="CuadroTexto 444">
          <a:extLst>
            <a:ext uri="{FF2B5EF4-FFF2-40B4-BE49-F238E27FC236}">
              <a16:creationId xmlns:a16="http://schemas.microsoft.com/office/drawing/2014/main" id="{00000000-0008-0000-0100-0000BC040000}"/>
            </a:ext>
          </a:extLst>
        </xdr:cNvPr>
        <xdr:cNvSpPr txBox="1"/>
      </xdr:nvSpPr>
      <xdr:spPr>
        <a:xfrm>
          <a:off x="0" y="663892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161925</xdr:colOff>
      <xdr:row>205</xdr:row>
      <xdr:rowOff>9525</xdr:rowOff>
    </xdr:from>
    <xdr:to>
      <xdr:col>2</xdr:col>
      <xdr:colOff>346656</xdr:colOff>
      <xdr:row>206</xdr:row>
      <xdr:rowOff>662313</xdr:rowOff>
    </xdr:to>
    <xdr:sp macro="" textlink="">
      <xdr:nvSpPr>
        <xdr:cNvPr id="1982" name="CuadroTexto 445">
          <a:extLst>
            <a:ext uri="{FF2B5EF4-FFF2-40B4-BE49-F238E27FC236}">
              <a16:creationId xmlns:a16="http://schemas.microsoft.com/office/drawing/2014/main" id="{00000000-0008-0000-0100-0000BD040000}"/>
            </a:ext>
          </a:extLst>
        </xdr:cNvPr>
        <xdr:cNvSpPr txBox="1"/>
      </xdr:nvSpPr>
      <xdr:spPr>
        <a:xfrm>
          <a:off x="2447925" y="663892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205</xdr:row>
      <xdr:rowOff>9525</xdr:rowOff>
    </xdr:from>
    <xdr:to>
      <xdr:col>2</xdr:col>
      <xdr:colOff>346656</xdr:colOff>
      <xdr:row>206</xdr:row>
      <xdr:rowOff>662313</xdr:rowOff>
    </xdr:to>
    <xdr:sp macro="" textlink="">
      <xdr:nvSpPr>
        <xdr:cNvPr id="1983" name="CuadroTexto 446">
          <a:extLst>
            <a:ext uri="{FF2B5EF4-FFF2-40B4-BE49-F238E27FC236}">
              <a16:creationId xmlns:a16="http://schemas.microsoft.com/office/drawing/2014/main" id="{00000000-0008-0000-0100-0000BE040000}"/>
            </a:ext>
          </a:extLst>
        </xdr:cNvPr>
        <xdr:cNvSpPr txBox="1"/>
      </xdr:nvSpPr>
      <xdr:spPr>
        <a:xfrm>
          <a:off x="2447925" y="663892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205</xdr:row>
      <xdr:rowOff>9525</xdr:rowOff>
    </xdr:from>
    <xdr:to>
      <xdr:col>2</xdr:col>
      <xdr:colOff>346656</xdr:colOff>
      <xdr:row>206</xdr:row>
      <xdr:rowOff>662313</xdr:rowOff>
    </xdr:to>
    <xdr:sp macro="" textlink="">
      <xdr:nvSpPr>
        <xdr:cNvPr id="1984" name="CuadroTexto 447">
          <a:extLst>
            <a:ext uri="{FF2B5EF4-FFF2-40B4-BE49-F238E27FC236}">
              <a16:creationId xmlns:a16="http://schemas.microsoft.com/office/drawing/2014/main" id="{00000000-0008-0000-0100-0000BF040000}"/>
            </a:ext>
          </a:extLst>
        </xdr:cNvPr>
        <xdr:cNvSpPr txBox="1"/>
      </xdr:nvSpPr>
      <xdr:spPr>
        <a:xfrm>
          <a:off x="2447925" y="663892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205</xdr:row>
      <xdr:rowOff>9525</xdr:rowOff>
    </xdr:from>
    <xdr:to>
      <xdr:col>2</xdr:col>
      <xdr:colOff>346656</xdr:colOff>
      <xdr:row>206</xdr:row>
      <xdr:rowOff>662313</xdr:rowOff>
    </xdr:to>
    <xdr:sp macro="" textlink="">
      <xdr:nvSpPr>
        <xdr:cNvPr id="1985" name="CuadroTexto 448">
          <a:extLst>
            <a:ext uri="{FF2B5EF4-FFF2-40B4-BE49-F238E27FC236}">
              <a16:creationId xmlns:a16="http://schemas.microsoft.com/office/drawing/2014/main" id="{00000000-0008-0000-0100-0000C0040000}"/>
            </a:ext>
          </a:extLst>
        </xdr:cNvPr>
        <xdr:cNvSpPr txBox="1"/>
      </xdr:nvSpPr>
      <xdr:spPr>
        <a:xfrm>
          <a:off x="2447925" y="663892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1986" name="CuadroTexto 2">
          <a:extLst>
            <a:ext uri="{FF2B5EF4-FFF2-40B4-BE49-F238E27FC236}">
              <a16:creationId xmlns:a16="http://schemas.microsoft.com/office/drawing/2014/main" id="{00000000-0008-0000-0100-0000C1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206</xdr:row>
      <xdr:rowOff>9525</xdr:rowOff>
    </xdr:from>
    <xdr:to>
      <xdr:col>1</xdr:col>
      <xdr:colOff>565731</xdr:colOff>
      <xdr:row>206</xdr:row>
      <xdr:rowOff>797960</xdr:rowOff>
    </xdr:to>
    <xdr:sp macro="" textlink="">
      <xdr:nvSpPr>
        <xdr:cNvPr id="1987" name="CuadroTexto 3">
          <a:extLst>
            <a:ext uri="{FF2B5EF4-FFF2-40B4-BE49-F238E27FC236}">
              <a16:creationId xmlns:a16="http://schemas.microsoft.com/office/drawing/2014/main" id="{00000000-0008-0000-0100-0000C2040000}"/>
            </a:ext>
          </a:extLst>
        </xdr:cNvPr>
        <xdr:cNvSpPr txBox="1"/>
      </xdr:nvSpPr>
      <xdr:spPr>
        <a:xfrm>
          <a:off x="1905000" y="70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206</xdr:row>
      <xdr:rowOff>9525</xdr:rowOff>
    </xdr:from>
    <xdr:to>
      <xdr:col>1</xdr:col>
      <xdr:colOff>565731</xdr:colOff>
      <xdr:row>206</xdr:row>
      <xdr:rowOff>797960</xdr:rowOff>
    </xdr:to>
    <xdr:sp macro="" textlink="">
      <xdr:nvSpPr>
        <xdr:cNvPr id="1988" name="CuadroTexto 4">
          <a:extLst>
            <a:ext uri="{FF2B5EF4-FFF2-40B4-BE49-F238E27FC236}">
              <a16:creationId xmlns:a16="http://schemas.microsoft.com/office/drawing/2014/main" id="{00000000-0008-0000-0100-0000C3040000}"/>
            </a:ext>
          </a:extLst>
        </xdr:cNvPr>
        <xdr:cNvSpPr txBox="1"/>
      </xdr:nvSpPr>
      <xdr:spPr>
        <a:xfrm>
          <a:off x="1905000" y="70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206</xdr:row>
      <xdr:rowOff>9525</xdr:rowOff>
    </xdr:from>
    <xdr:to>
      <xdr:col>1</xdr:col>
      <xdr:colOff>565731</xdr:colOff>
      <xdr:row>206</xdr:row>
      <xdr:rowOff>797960</xdr:rowOff>
    </xdr:to>
    <xdr:sp macro="" textlink="">
      <xdr:nvSpPr>
        <xdr:cNvPr id="1989" name="CuadroTexto 5">
          <a:extLst>
            <a:ext uri="{FF2B5EF4-FFF2-40B4-BE49-F238E27FC236}">
              <a16:creationId xmlns:a16="http://schemas.microsoft.com/office/drawing/2014/main" id="{00000000-0008-0000-0100-0000C4040000}"/>
            </a:ext>
          </a:extLst>
        </xdr:cNvPr>
        <xdr:cNvSpPr txBox="1"/>
      </xdr:nvSpPr>
      <xdr:spPr>
        <a:xfrm>
          <a:off x="1905000" y="70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1990" name="CuadroTexto 6">
          <a:extLst>
            <a:ext uri="{FF2B5EF4-FFF2-40B4-BE49-F238E27FC236}">
              <a16:creationId xmlns:a16="http://schemas.microsoft.com/office/drawing/2014/main" id="{00000000-0008-0000-0100-0000C5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1991" name="CuadroTexto 7">
          <a:extLst>
            <a:ext uri="{FF2B5EF4-FFF2-40B4-BE49-F238E27FC236}">
              <a16:creationId xmlns:a16="http://schemas.microsoft.com/office/drawing/2014/main" id="{00000000-0008-0000-0100-0000C6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1992" name="CuadroTexto 8">
          <a:extLst>
            <a:ext uri="{FF2B5EF4-FFF2-40B4-BE49-F238E27FC236}">
              <a16:creationId xmlns:a16="http://schemas.microsoft.com/office/drawing/2014/main" id="{00000000-0008-0000-0100-0000C7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1993" name="CuadroTexto 9">
          <a:extLst>
            <a:ext uri="{FF2B5EF4-FFF2-40B4-BE49-F238E27FC236}">
              <a16:creationId xmlns:a16="http://schemas.microsoft.com/office/drawing/2014/main" id="{00000000-0008-0000-0100-0000C8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1994" name="CuadroTexto 10">
          <a:extLst>
            <a:ext uri="{FF2B5EF4-FFF2-40B4-BE49-F238E27FC236}">
              <a16:creationId xmlns:a16="http://schemas.microsoft.com/office/drawing/2014/main" id="{00000000-0008-0000-0100-0000C9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1995" name="CuadroTexto 11">
          <a:extLst>
            <a:ext uri="{FF2B5EF4-FFF2-40B4-BE49-F238E27FC236}">
              <a16:creationId xmlns:a16="http://schemas.microsoft.com/office/drawing/2014/main" id="{00000000-0008-0000-0100-0000CA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1996" name="CuadroTexto 12">
          <a:extLst>
            <a:ext uri="{FF2B5EF4-FFF2-40B4-BE49-F238E27FC236}">
              <a16:creationId xmlns:a16="http://schemas.microsoft.com/office/drawing/2014/main" id="{00000000-0008-0000-0100-0000CB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1997" name="CuadroTexto 13">
          <a:extLst>
            <a:ext uri="{FF2B5EF4-FFF2-40B4-BE49-F238E27FC236}">
              <a16:creationId xmlns:a16="http://schemas.microsoft.com/office/drawing/2014/main" id="{00000000-0008-0000-0100-0000CC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1998" name="CuadroTexto 14">
          <a:extLst>
            <a:ext uri="{FF2B5EF4-FFF2-40B4-BE49-F238E27FC236}">
              <a16:creationId xmlns:a16="http://schemas.microsoft.com/office/drawing/2014/main" id="{00000000-0008-0000-0100-0000CD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1999" name="CuadroTexto 15">
          <a:extLst>
            <a:ext uri="{FF2B5EF4-FFF2-40B4-BE49-F238E27FC236}">
              <a16:creationId xmlns:a16="http://schemas.microsoft.com/office/drawing/2014/main" id="{00000000-0008-0000-0100-0000CE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00" name="CuadroTexto 16">
          <a:extLst>
            <a:ext uri="{FF2B5EF4-FFF2-40B4-BE49-F238E27FC236}">
              <a16:creationId xmlns:a16="http://schemas.microsoft.com/office/drawing/2014/main" id="{00000000-0008-0000-0100-0000CF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01" name="CuadroTexto 17">
          <a:extLst>
            <a:ext uri="{FF2B5EF4-FFF2-40B4-BE49-F238E27FC236}">
              <a16:creationId xmlns:a16="http://schemas.microsoft.com/office/drawing/2014/main" id="{00000000-0008-0000-0100-0000D0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02" name="CuadroTexto 18">
          <a:extLst>
            <a:ext uri="{FF2B5EF4-FFF2-40B4-BE49-F238E27FC236}">
              <a16:creationId xmlns:a16="http://schemas.microsoft.com/office/drawing/2014/main" id="{00000000-0008-0000-0100-0000D1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03" name="CuadroTexto 19">
          <a:extLst>
            <a:ext uri="{FF2B5EF4-FFF2-40B4-BE49-F238E27FC236}">
              <a16:creationId xmlns:a16="http://schemas.microsoft.com/office/drawing/2014/main" id="{00000000-0008-0000-0100-0000D2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04" name="CuadroTexto 20">
          <a:extLst>
            <a:ext uri="{FF2B5EF4-FFF2-40B4-BE49-F238E27FC236}">
              <a16:creationId xmlns:a16="http://schemas.microsoft.com/office/drawing/2014/main" id="{00000000-0008-0000-0100-0000D3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05" name="CuadroTexto 21">
          <a:extLst>
            <a:ext uri="{FF2B5EF4-FFF2-40B4-BE49-F238E27FC236}">
              <a16:creationId xmlns:a16="http://schemas.microsoft.com/office/drawing/2014/main" id="{00000000-0008-0000-0100-0000D4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06" name="CuadroTexto 22">
          <a:extLst>
            <a:ext uri="{FF2B5EF4-FFF2-40B4-BE49-F238E27FC236}">
              <a16:creationId xmlns:a16="http://schemas.microsoft.com/office/drawing/2014/main" id="{00000000-0008-0000-0100-0000D5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07" name="CuadroTexto 23">
          <a:extLst>
            <a:ext uri="{FF2B5EF4-FFF2-40B4-BE49-F238E27FC236}">
              <a16:creationId xmlns:a16="http://schemas.microsoft.com/office/drawing/2014/main" id="{00000000-0008-0000-0100-0000D6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08" name="CuadroTexto 24">
          <a:extLst>
            <a:ext uri="{FF2B5EF4-FFF2-40B4-BE49-F238E27FC236}">
              <a16:creationId xmlns:a16="http://schemas.microsoft.com/office/drawing/2014/main" id="{00000000-0008-0000-0100-0000D7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09" name="CuadroTexto 25">
          <a:extLst>
            <a:ext uri="{FF2B5EF4-FFF2-40B4-BE49-F238E27FC236}">
              <a16:creationId xmlns:a16="http://schemas.microsoft.com/office/drawing/2014/main" id="{00000000-0008-0000-0100-0000D8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10" name="CuadroTexto 26">
          <a:extLst>
            <a:ext uri="{FF2B5EF4-FFF2-40B4-BE49-F238E27FC236}">
              <a16:creationId xmlns:a16="http://schemas.microsoft.com/office/drawing/2014/main" id="{00000000-0008-0000-0100-0000D9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11" name="CuadroTexto 27">
          <a:extLst>
            <a:ext uri="{FF2B5EF4-FFF2-40B4-BE49-F238E27FC236}">
              <a16:creationId xmlns:a16="http://schemas.microsoft.com/office/drawing/2014/main" id="{00000000-0008-0000-0100-0000DA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12" name="CuadroTexto 28">
          <a:extLst>
            <a:ext uri="{FF2B5EF4-FFF2-40B4-BE49-F238E27FC236}">
              <a16:creationId xmlns:a16="http://schemas.microsoft.com/office/drawing/2014/main" id="{00000000-0008-0000-0100-0000DB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13" name="CuadroTexto 29">
          <a:extLst>
            <a:ext uri="{FF2B5EF4-FFF2-40B4-BE49-F238E27FC236}">
              <a16:creationId xmlns:a16="http://schemas.microsoft.com/office/drawing/2014/main" id="{00000000-0008-0000-0100-0000DC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14" name="CuadroTexto 30">
          <a:extLst>
            <a:ext uri="{FF2B5EF4-FFF2-40B4-BE49-F238E27FC236}">
              <a16:creationId xmlns:a16="http://schemas.microsoft.com/office/drawing/2014/main" id="{00000000-0008-0000-0100-0000DD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15" name="CuadroTexto 31">
          <a:extLst>
            <a:ext uri="{FF2B5EF4-FFF2-40B4-BE49-F238E27FC236}">
              <a16:creationId xmlns:a16="http://schemas.microsoft.com/office/drawing/2014/main" id="{00000000-0008-0000-0100-0000DE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16" name="CuadroTexto 32">
          <a:extLst>
            <a:ext uri="{FF2B5EF4-FFF2-40B4-BE49-F238E27FC236}">
              <a16:creationId xmlns:a16="http://schemas.microsoft.com/office/drawing/2014/main" id="{00000000-0008-0000-0100-0000DF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17" name="CuadroTexto 33">
          <a:extLst>
            <a:ext uri="{FF2B5EF4-FFF2-40B4-BE49-F238E27FC236}">
              <a16:creationId xmlns:a16="http://schemas.microsoft.com/office/drawing/2014/main" id="{00000000-0008-0000-0100-0000E0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18" name="CuadroTexto 34">
          <a:extLst>
            <a:ext uri="{FF2B5EF4-FFF2-40B4-BE49-F238E27FC236}">
              <a16:creationId xmlns:a16="http://schemas.microsoft.com/office/drawing/2014/main" id="{00000000-0008-0000-0100-0000E1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19" name="CuadroTexto 35">
          <a:extLst>
            <a:ext uri="{FF2B5EF4-FFF2-40B4-BE49-F238E27FC236}">
              <a16:creationId xmlns:a16="http://schemas.microsoft.com/office/drawing/2014/main" id="{00000000-0008-0000-0100-0000E2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20" name="CuadroTexto 36">
          <a:extLst>
            <a:ext uri="{FF2B5EF4-FFF2-40B4-BE49-F238E27FC236}">
              <a16:creationId xmlns:a16="http://schemas.microsoft.com/office/drawing/2014/main" id="{00000000-0008-0000-0100-0000E3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21" name="CuadroTexto 37">
          <a:extLst>
            <a:ext uri="{FF2B5EF4-FFF2-40B4-BE49-F238E27FC236}">
              <a16:creationId xmlns:a16="http://schemas.microsoft.com/office/drawing/2014/main" id="{00000000-0008-0000-0100-0000E4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22" name="CuadroTexto 38">
          <a:extLst>
            <a:ext uri="{FF2B5EF4-FFF2-40B4-BE49-F238E27FC236}">
              <a16:creationId xmlns:a16="http://schemas.microsoft.com/office/drawing/2014/main" id="{00000000-0008-0000-0100-0000E5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23" name="CuadroTexto 39">
          <a:extLst>
            <a:ext uri="{FF2B5EF4-FFF2-40B4-BE49-F238E27FC236}">
              <a16:creationId xmlns:a16="http://schemas.microsoft.com/office/drawing/2014/main" id="{00000000-0008-0000-0100-0000E6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24" name="CuadroTexto 40">
          <a:extLst>
            <a:ext uri="{FF2B5EF4-FFF2-40B4-BE49-F238E27FC236}">
              <a16:creationId xmlns:a16="http://schemas.microsoft.com/office/drawing/2014/main" id="{00000000-0008-0000-0100-0000E7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25" name="CuadroTexto 41">
          <a:extLst>
            <a:ext uri="{FF2B5EF4-FFF2-40B4-BE49-F238E27FC236}">
              <a16:creationId xmlns:a16="http://schemas.microsoft.com/office/drawing/2014/main" id="{00000000-0008-0000-0100-0000E8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26" name="CuadroTexto 42">
          <a:extLst>
            <a:ext uri="{FF2B5EF4-FFF2-40B4-BE49-F238E27FC236}">
              <a16:creationId xmlns:a16="http://schemas.microsoft.com/office/drawing/2014/main" id="{00000000-0008-0000-0100-0000E9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27" name="CuadroTexto 43">
          <a:extLst>
            <a:ext uri="{FF2B5EF4-FFF2-40B4-BE49-F238E27FC236}">
              <a16:creationId xmlns:a16="http://schemas.microsoft.com/office/drawing/2014/main" id="{00000000-0008-0000-0100-0000EA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28" name="CuadroTexto 44">
          <a:extLst>
            <a:ext uri="{FF2B5EF4-FFF2-40B4-BE49-F238E27FC236}">
              <a16:creationId xmlns:a16="http://schemas.microsoft.com/office/drawing/2014/main" id="{00000000-0008-0000-0100-0000EB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29" name="CuadroTexto 45">
          <a:extLst>
            <a:ext uri="{FF2B5EF4-FFF2-40B4-BE49-F238E27FC236}">
              <a16:creationId xmlns:a16="http://schemas.microsoft.com/office/drawing/2014/main" id="{00000000-0008-0000-0100-0000EC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30" name="CuadroTexto 46">
          <a:extLst>
            <a:ext uri="{FF2B5EF4-FFF2-40B4-BE49-F238E27FC236}">
              <a16:creationId xmlns:a16="http://schemas.microsoft.com/office/drawing/2014/main" id="{00000000-0008-0000-0100-0000ED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31" name="CuadroTexto 47">
          <a:extLst>
            <a:ext uri="{FF2B5EF4-FFF2-40B4-BE49-F238E27FC236}">
              <a16:creationId xmlns:a16="http://schemas.microsoft.com/office/drawing/2014/main" id="{00000000-0008-0000-0100-0000EE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32" name="CuadroTexto 48">
          <a:extLst>
            <a:ext uri="{FF2B5EF4-FFF2-40B4-BE49-F238E27FC236}">
              <a16:creationId xmlns:a16="http://schemas.microsoft.com/office/drawing/2014/main" id="{00000000-0008-0000-0100-0000EF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33" name="CuadroTexto 49">
          <a:extLst>
            <a:ext uri="{FF2B5EF4-FFF2-40B4-BE49-F238E27FC236}">
              <a16:creationId xmlns:a16="http://schemas.microsoft.com/office/drawing/2014/main" id="{00000000-0008-0000-0100-0000F0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34" name="CuadroTexto 50">
          <a:extLst>
            <a:ext uri="{FF2B5EF4-FFF2-40B4-BE49-F238E27FC236}">
              <a16:creationId xmlns:a16="http://schemas.microsoft.com/office/drawing/2014/main" id="{00000000-0008-0000-0100-0000F1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35" name="CuadroTexto 51">
          <a:extLst>
            <a:ext uri="{FF2B5EF4-FFF2-40B4-BE49-F238E27FC236}">
              <a16:creationId xmlns:a16="http://schemas.microsoft.com/office/drawing/2014/main" id="{00000000-0008-0000-0100-0000F2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36" name="CuadroTexto 52">
          <a:extLst>
            <a:ext uri="{FF2B5EF4-FFF2-40B4-BE49-F238E27FC236}">
              <a16:creationId xmlns:a16="http://schemas.microsoft.com/office/drawing/2014/main" id="{00000000-0008-0000-0100-0000F3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37" name="CuadroTexto 53">
          <a:extLst>
            <a:ext uri="{FF2B5EF4-FFF2-40B4-BE49-F238E27FC236}">
              <a16:creationId xmlns:a16="http://schemas.microsoft.com/office/drawing/2014/main" id="{00000000-0008-0000-0100-0000F4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38" name="CuadroTexto 54">
          <a:extLst>
            <a:ext uri="{FF2B5EF4-FFF2-40B4-BE49-F238E27FC236}">
              <a16:creationId xmlns:a16="http://schemas.microsoft.com/office/drawing/2014/main" id="{00000000-0008-0000-0100-0000F5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39" name="CuadroTexto 55">
          <a:extLst>
            <a:ext uri="{FF2B5EF4-FFF2-40B4-BE49-F238E27FC236}">
              <a16:creationId xmlns:a16="http://schemas.microsoft.com/office/drawing/2014/main" id="{00000000-0008-0000-0100-0000F6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40" name="CuadroTexto 56">
          <a:extLst>
            <a:ext uri="{FF2B5EF4-FFF2-40B4-BE49-F238E27FC236}">
              <a16:creationId xmlns:a16="http://schemas.microsoft.com/office/drawing/2014/main" id="{00000000-0008-0000-0100-0000F7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41" name="CuadroTexto 57">
          <a:extLst>
            <a:ext uri="{FF2B5EF4-FFF2-40B4-BE49-F238E27FC236}">
              <a16:creationId xmlns:a16="http://schemas.microsoft.com/office/drawing/2014/main" id="{00000000-0008-0000-0100-0000F8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42" name="CuadroTexto 58">
          <a:extLst>
            <a:ext uri="{FF2B5EF4-FFF2-40B4-BE49-F238E27FC236}">
              <a16:creationId xmlns:a16="http://schemas.microsoft.com/office/drawing/2014/main" id="{00000000-0008-0000-0100-0000F9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43" name="CuadroTexto 59">
          <a:extLst>
            <a:ext uri="{FF2B5EF4-FFF2-40B4-BE49-F238E27FC236}">
              <a16:creationId xmlns:a16="http://schemas.microsoft.com/office/drawing/2014/main" id="{00000000-0008-0000-0100-0000FA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44" name="CuadroTexto 60">
          <a:extLst>
            <a:ext uri="{FF2B5EF4-FFF2-40B4-BE49-F238E27FC236}">
              <a16:creationId xmlns:a16="http://schemas.microsoft.com/office/drawing/2014/main" id="{00000000-0008-0000-0100-0000FB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45" name="CuadroTexto 61">
          <a:extLst>
            <a:ext uri="{FF2B5EF4-FFF2-40B4-BE49-F238E27FC236}">
              <a16:creationId xmlns:a16="http://schemas.microsoft.com/office/drawing/2014/main" id="{00000000-0008-0000-0100-0000FC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46" name="CuadroTexto 62">
          <a:extLst>
            <a:ext uri="{FF2B5EF4-FFF2-40B4-BE49-F238E27FC236}">
              <a16:creationId xmlns:a16="http://schemas.microsoft.com/office/drawing/2014/main" id="{00000000-0008-0000-0100-0000FD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47" name="CuadroTexto 63">
          <a:extLst>
            <a:ext uri="{FF2B5EF4-FFF2-40B4-BE49-F238E27FC236}">
              <a16:creationId xmlns:a16="http://schemas.microsoft.com/office/drawing/2014/main" id="{00000000-0008-0000-0100-0000FE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48" name="CuadroTexto 64">
          <a:extLst>
            <a:ext uri="{FF2B5EF4-FFF2-40B4-BE49-F238E27FC236}">
              <a16:creationId xmlns:a16="http://schemas.microsoft.com/office/drawing/2014/main" id="{00000000-0008-0000-0100-0000FF04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49" name="CuadroTexto 65">
          <a:extLst>
            <a:ext uri="{FF2B5EF4-FFF2-40B4-BE49-F238E27FC236}">
              <a16:creationId xmlns:a16="http://schemas.microsoft.com/office/drawing/2014/main" id="{00000000-0008-0000-0100-00000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50" name="CuadroTexto 66">
          <a:extLst>
            <a:ext uri="{FF2B5EF4-FFF2-40B4-BE49-F238E27FC236}">
              <a16:creationId xmlns:a16="http://schemas.microsoft.com/office/drawing/2014/main" id="{00000000-0008-0000-0100-00000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51" name="CuadroTexto 67">
          <a:extLst>
            <a:ext uri="{FF2B5EF4-FFF2-40B4-BE49-F238E27FC236}">
              <a16:creationId xmlns:a16="http://schemas.microsoft.com/office/drawing/2014/main" id="{00000000-0008-0000-0100-00000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52" name="CuadroTexto 68">
          <a:extLst>
            <a:ext uri="{FF2B5EF4-FFF2-40B4-BE49-F238E27FC236}">
              <a16:creationId xmlns:a16="http://schemas.microsoft.com/office/drawing/2014/main" id="{00000000-0008-0000-0100-00000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53" name="CuadroTexto 69">
          <a:extLst>
            <a:ext uri="{FF2B5EF4-FFF2-40B4-BE49-F238E27FC236}">
              <a16:creationId xmlns:a16="http://schemas.microsoft.com/office/drawing/2014/main" id="{00000000-0008-0000-0100-00000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54" name="CuadroTexto 70">
          <a:extLst>
            <a:ext uri="{FF2B5EF4-FFF2-40B4-BE49-F238E27FC236}">
              <a16:creationId xmlns:a16="http://schemas.microsoft.com/office/drawing/2014/main" id="{00000000-0008-0000-0100-00000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55" name="CuadroTexto 71">
          <a:extLst>
            <a:ext uri="{FF2B5EF4-FFF2-40B4-BE49-F238E27FC236}">
              <a16:creationId xmlns:a16="http://schemas.microsoft.com/office/drawing/2014/main" id="{00000000-0008-0000-0100-00000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56" name="CuadroTexto 72">
          <a:extLst>
            <a:ext uri="{FF2B5EF4-FFF2-40B4-BE49-F238E27FC236}">
              <a16:creationId xmlns:a16="http://schemas.microsoft.com/office/drawing/2014/main" id="{00000000-0008-0000-0100-00000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57" name="CuadroTexto 73">
          <a:extLst>
            <a:ext uri="{FF2B5EF4-FFF2-40B4-BE49-F238E27FC236}">
              <a16:creationId xmlns:a16="http://schemas.microsoft.com/office/drawing/2014/main" id="{00000000-0008-0000-0100-00000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58" name="CuadroTexto 74">
          <a:extLst>
            <a:ext uri="{FF2B5EF4-FFF2-40B4-BE49-F238E27FC236}">
              <a16:creationId xmlns:a16="http://schemas.microsoft.com/office/drawing/2014/main" id="{00000000-0008-0000-0100-00000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59" name="CuadroTexto 75">
          <a:extLst>
            <a:ext uri="{FF2B5EF4-FFF2-40B4-BE49-F238E27FC236}">
              <a16:creationId xmlns:a16="http://schemas.microsoft.com/office/drawing/2014/main" id="{00000000-0008-0000-0100-00000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60" name="CuadroTexto 76">
          <a:extLst>
            <a:ext uri="{FF2B5EF4-FFF2-40B4-BE49-F238E27FC236}">
              <a16:creationId xmlns:a16="http://schemas.microsoft.com/office/drawing/2014/main" id="{00000000-0008-0000-0100-00000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61" name="CuadroTexto 77">
          <a:extLst>
            <a:ext uri="{FF2B5EF4-FFF2-40B4-BE49-F238E27FC236}">
              <a16:creationId xmlns:a16="http://schemas.microsoft.com/office/drawing/2014/main" id="{00000000-0008-0000-0100-00000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62" name="CuadroTexto 78">
          <a:extLst>
            <a:ext uri="{FF2B5EF4-FFF2-40B4-BE49-F238E27FC236}">
              <a16:creationId xmlns:a16="http://schemas.microsoft.com/office/drawing/2014/main" id="{00000000-0008-0000-0100-00000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63" name="CuadroTexto 79">
          <a:extLst>
            <a:ext uri="{FF2B5EF4-FFF2-40B4-BE49-F238E27FC236}">
              <a16:creationId xmlns:a16="http://schemas.microsoft.com/office/drawing/2014/main" id="{00000000-0008-0000-0100-00000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64" name="CuadroTexto 80">
          <a:extLst>
            <a:ext uri="{FF2B5EF4-FFF2-40B4-BE49-F238E27FC236}">
              <a16:creationId xmlns:a16="http://schemas.microsoft.com/office/drawing/2014/main" id="{00000000-0008-0000-0100-00000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65" name="CuadroTexto 81">
          <a:extLst>
            <a:ext uri="{FF2B5EF4-FFF2-40B4-BE49-F238E27FC236}">
              <a16:creationId xmlns:a16="http://schemas.microsoft.com/office/drawing/2014/main" id="{00000000-0008-0000-0100-00001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66" name="CuadroTexto 82">
          <a:extLst>
            <a:ext uri="{FF2B5EF4-FFF2-40B4-BE49-F238E27FC236}">
              <a16:creationId xmlns:a16="http://schemas.microsoft.com/office/drawing/2014/main" id="{00000000-0008-0000-0100-00001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67" name="CuadroTexto 83">
          <a:extLst>
            <a:ext uri="{FF2B5EF4-FFF2-40B4-BE49-F238E27FC236}">
              <a16:creationId xmlns:a16="http://schemas.microsoft.com/office/drawing/2014/main" id="{00000000-0008-0000-0100-00001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68" name="CuadroTexto 84">
          <a:extLst>
            <a:ext uri="{FF2B5EF4-FFF2-40B4-BE49-F238E27FC236}">
              <a16:creationId xmlns:a16="http://schemas.microsoft.com/office/drawing/2014/main" id="{00000000-0008-0000-0100-00001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69" name="CuadroTexto 85">
          <a:extLst>
            <a:ext uri="{FF2B5EF4-FFF2-40B4-BE49-F238E27FC236}">
              <a16:creationId xmlns:a16="http://schemas.microsoft.com/office/drawing/2014/main" id="{00000000-0008-0000-0100-00001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70" name="CuadroTexto 86">
          <a:extLst>
            <a:ext uri="{FF2B5EF4-FFF2-40B4-BE49-F238E27FC236}">
              <a16:creationId xmlns:a16="http://schemas.microsoft.com/office/drawing/2014/main" id="{00000000-0008-0000-0100-00001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71" name="CuadroTexto 87">
          <a:extLst>
            <a:ext uri="{FF2B5EF4-FFF2-40B4-BE49-F238E27FC236}">
              <a16:creationId xmlns:a16="http://schemas.microsoft.com/office/drawing/2014/main" id="{00000000-0008-0000-0100-00001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72" name="CuadroTexto 88">
          <a:extLst>
            <a:ext uri="{FF2B5EF4-FFF2-40B4-BE49-F238E27FC236}">
              <a16:creationId xmlns:a16="http://schemas.microsoft.com/office/drawing/2014/main" id="{00000000-0008-0000-0100-00001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73" name="CuadroTexto 89">
          <a:extLst>
            <a:ext uri="{FF2B5EF4-FFF2-40B4-BE49-F238E27FC236}">
              <a16:creationId xmlns:a16="http://schemas.microsoft.com/office/drawing/2014/main" id="{00000000-0008-0000-0100-00001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74" name="CuadroTexto 90">
          <a:extLst>
            <a:ext uri="{FF2B5EF4-FFF2-40B4-BE49-F238E27FC236}">
              <a16:creationId xmlns:a16="http://schemas.microsoft.com/office/drawing/2014/main" id="{00000000-0008-0000-0100-00001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75" name="CuadroTexto 91">
          <a:extLst>
            <a:ext uri="{FF2B5EF4-FFF2-40B4-BE49-F238E27FC236}">
              <a16:creationId xmlns:a16="http://schemas.microsoft.com/office/drawing/2014/main" id="{00000000-0008-0000-0100-00001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76" name="CuadroTexto 92">
          <a:extLst>
            <a:ext uri="{FF2B5EF4-FFF2-40B4-BE49-F238E27FC236}">
              <a16:creationId xmlns:a16="http://schemas.microsoft.com/office/drawing/2014/main" id="{00000000-0008-0000-0100-00001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77" name="CuadroTexto 93">
          <a:extLst>
            <a:ext uri="{FF2B5EF4-FFF2-40B4-BE49-F238E27FC236}">
              <a16:creationId xmlns:a16="http://schemas.microsoft.com/office/drawing/2014/main" id="{00000000-0008-0000-0100-00001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78" name="CuadroTexto 94">
          <a:extLst>
            <a:ext uri="{FF2B5EF4-FFF2-40B4-BE49-F238E27FC236}">
              <a16:creationId xmlns:a16="http://schemas.microsoft.com/office/drawing/2014/main" id="{00000000-0008-0000-0100-00001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79" name="CuadroTexto 95">
          <a:extLst>
            <a:ext uri="{FF2B5EF4-FFF2-40B4-BE49-F238E27FC236}">
              <a16:creationId xmlns:a16="http://schemas.microsoft.com/office/drawing/2014/main" id="{00000000-0008-0000-0100-00001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80" name="CuadroTexto 96">
          <a:extLst>
            <a:ext uri="{FF2B5EF4-FFF2-40B4-BE49-F238E27FC236}">
              <a16:creationId xmlns:a16="http://schemas.microsoft.com/office/drawing/2014/main" id="{00000000-0008-0000-0100-00001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81" name="CuadroTexto 97">
          <a:extLst>
            <a:ext uri="{FF2B5EF4-FFF2-40B4-BE49-F238E27FC236}">
              <a16:creationId xmlns:a16="http://schemas.microsoft.com/office/drawing/2014/main" id="{00000000-0008-0000-0100-00002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82" name="CuadroTexto 98">
          <a:extLst>
            <a:ext uri="{FF2B5EF4-FFF2-40B4-BE49-F238E27FC236}">
              <a16:creationId xmlns:a16="http://schemas.microsoft.com/office/drawing/2014/main" id="{00000000-0008-0000-0100-00002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83" name="CuadroTexto 99">
          <a:extLst>
            <a:ext uri="{FF2B5EF4-FFF2-40B4-BE49-F238E27FC236}">
              <a16:creationId xmlns:a16="http://schemas.microsoft.com/office/drawing/2014/main" id="{00000000-0008-0000-0100-00002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84" name="CuadroTexto 100">
          <a:extLst>
            <a:ext uri="{FF2B5EF4-FFF2-40B4-BE49-F238E27FC236}">
              <a16:creationId xmlns:a16="http://schemas.microsoft.com/office/drawing/2014/main" id="{00000000-0008-0000-0100-00002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85" name="CuadroTexto 101">
          <a:extLst>
            <a:ext uri="{FF2B5EF4-FFF2-40B4-BE49-F238E27FC236}">
              <a16:creationId xmlns:a16="http://schemas.microsoft.com/office/drawing/2014/main" id="{00000000-0008-0000-0100-00002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86" name="CuadroTexto 102">
          <a:extLst>
            <a:ext uri="{FF2B5EF4-FFF2-40B4-BE49-F238E27FC236}">
              <a16:creationId xmlns:a16="http://schemas.microsoft.com/office/drawing/2014/main" id="{00000000-0008-0000-0100-00002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87" name="CuadroTexto 103">
          <a:extLst>
            <a:ext uri="{FF2B5EF4-FFF2-40B4-BE49-F238E27FC236}">
              <a16:creationId xmlns:a16="http://schemas.microsoft.com/office/drawing/2014/main" id="{00000000-0008-0000-0100-00002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88" name="CuadroTexto 104">
          <a:extLst>
            <a:ext uri="{FF2B5EF4-FFF2-40B4-BE49-F238E27FC236}">
              <a16:creationId xmlns:a16="http://schemas.microsoft.com/office/drawing/2014/main" id="{00000000-0008-0000-0100-00002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89" name="CuadroTexto 105">
          <a:extLst>
            <a:ext uri="{FF2B5EF4-FFF2-40B4-BE49-F238E27FC236}">
              <a16:creationId xmlns:a16="http://schemas.microsoft.com/office/drawing/2014/main" id="{00000000-0008-0000-0100-00002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90" name="CuadroTexto 106">
          <a:extLst>
            <a:ext uri="{FF2B5EF4-FFF2-40B4-BE49-F238E27FC236}">
              <a16:creationId xmlns:a16="http://schemas.microsoft.com/office/drawing/2014/main" id="{00000000-0008-0000-0100-00002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91" name="CuadroTexto 107">
          <a:extLst>
            <a:ext uri="{FF2B5EF4-FFF2-40B4-BE49-F238E27FC236}">
              <a16:creationId xmlns:a16="http://schemas.microsoft.com/office/drawing/2014/main" id="{00000000-0008-0000-0100-00002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92" name="CuadroTexto 108">
          <a:extLst>
            <a:ext uri="{FF2B5EF4-FFF2-40B4-BE49-F238E27FC236}">
              <a16:creationId xmlns:a16="http://schemas.microsoft.com/office/drawing/2014/main" id="{00000000-0008-0000-0100-00002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93" name="CuadroTexto 109">
          <a:extLst>
            <a:ext uri="{FF2B5EF4-FFF2-40B4-BE49-F238E27FC236}">
              <a16:creationId xmlns:a16="http://schemas.microsoft.com/office/drawing/2014/main" id="{00000000-0008-0000-0100-00002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94" name="CuadroTexto 110">
          <a:extLst>
            <a:ext uri="{FF2B5EF4-FFF2-40B4-BE49-F238E27FC236}">
              <a16:creationId xmlns:a16="http://schemas.microsoft.com/office/drawing/2014/main" id="{00000000-0008-0000-0100-00002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161925</xdr:colOff>
      <xdr:row>206</xdr:row>
      <xdr:rowOff>9525</xdr:rowOff>
    </xdr:from>
    <xdr:to>
      <xdr:col>2</xdr:col>
      <xdr:colOff>346656</xdr:colOff>
      <xdr:row>206</xdr:row>
      <xdr:rowOff>2472063</xdr:rowOff>
    </xdr:to>
    <xdr:sp macro="" textlink="">
      <xdr:nvSpPr>
        <xdr:cNvPr id="2095" name="CuadroTexto 111">
          <a:extLst>
            <a:ext uri="{FF2B5EF4-FFF2-40B4-BE49-F238E27FC236}">
              <a16:creationId xmlns:a16="http://schemas.microsoft.com/office/drawing/2014/main" id="{00000000-0008-0000-0100-00002E050000}"/>
            </a:ext>
          </a:extLst>
        </xdr:cNvPr>
        <xdr:cNvSpPr txBox="1"/>
      </xdr:nvSpPr>
      <xdr:spPr>
        <a:xfrm>
          <a:off x="2447925" y="7067550"/>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096" name="CuadroTexto 112">
          <a:extLst>
            <a:ext uri="{FF2B5EF4-FFF2-40B4-BE49-F238E27FC236}">
              <a16:creationId xmlns:a16="http://schemas.microsoft.com/office/drawing/2014/main" id="{00000000-0008-0000-0100-00002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206</xdr:row>
      <xdr:rowOff>9525</xdr:rowOff>
    </xdr:from>
    <xdr:to>
      <xdr:col>1</xdr:col>
      <xdr:colOff>565731</xdr:colOff>
      <xdr:row>206</xdr:row>
      <xdr:rowOff>797960</xdr:rowOff>
    </xdr:to>
    <xdr:sp macro="" textlink="">
      <xdr:nvSpPr>
        <xdr:cNvPr id="2097" name="CuadroTexto 114">
          <a:extLst>
            <a:ext uri="{FF2B5EF4-FFF2-40B4-BE49-F238E27FC236}">
              <a16:creationId xmlns:a16="http://schemas.microsoft.com/office/drawing/2014/main" id="{00000000-0008-0000-0100-000030050000}"/>
            </a:ext>
          </a:extLst>
        </xdr:cNvPr>
        <xdr:cNvSpPr txBox="1"/>
      </xdr:nvSpPr>
      <xdr:spPr>
        <a:xfrm>
          <a:off x="1905000" y="70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206</xdr:row>
      <xdr:rowOff>9525</xdr:rowOff>
    </xdr:from>
    <xdr:to>
      <xdr:col>1</xdr:col>
      <xdr:colOff>565731</xdr:colOff>
      <xdr:row>206</xdr:row>
      <xdr:rowOff>797960</xdr:rowOff>
    </xdr:to>
    <xdr:sp macro="" textlink="">
      <xdr:nvSpPr>
        <xdr:cNvPr id="2098" name="CuadroTexto 115">
          <a:extLst>
            <a:ext uri="{FF2B5EF4-FFF2-40B4-BE49-F238E27FC236}">
              <a16:creationId xmlns:a16="http://schemas.microsoft.com/office/drawing/2014/main" id="{00000000-0008-0000-0100-000031050000}"/>
            </a:ext>
          </a:extLst>
        </xdr:cNvPr>
        <xdr:cNvSpPr txBox="1"/>
      </xdr:nvSpPr>
      <xdr:spPr>
        <a:xfrm>
          <a:off x="1905000" y="70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206</xdr:row>
      <xdr:rowOff>9525</xdr:rowOff>
    </xdr:from>
    <xdr:to>
      <xdr:col>1</xdr:col>
      <xdr:colOff>565731</xdr:colOff>
      <xdr:row>206</xdr:row>
      <xdr:rowOff>797960</xdr:rowOff>
    </xdr:to>
    <xdr:sp macro="" textlink="">
      <xdr:nvSpPr>
        <xdr:cNvPr id="2099" name="CuadroTexto 116">
          <a:extLst>
            <a:ext uri="{FF2B5EF4-FFF2-40B4-BE49-F238E27FC236}">
              <a16:creationId xmlns:a16="http://schemas.microsoft.com/office/drawing/2014/main" id="{00000000-0008-0000-0100-000032050000}"/>
            </a:ext>
          </a:extLst>
        </xdr:cNvPr>
        <xdr:cNvSpPr txBox="1"/>
      </xdr:nvSpPr>
      <xdr:spPr>
        <a:xfrm>
          <a:off x="1905000" y="70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00" name="CuadroTexto 117">
          <a:extLst>
            <a:ext uri="{FF2B5EF4-FFF2-40B4-BE49-F238E27FC236}">
              <a16:creationId xmlns:a16="http://schemas.microsoft.com/office/drawing/2014/main" id="{00000000-0008-0000-0100-00003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01" name="CuadroTexto 118">
          <a:extLst>
            <a:ext uri="{FF2B5EF4-FFF2-40B4-BE49-F238E27FC236}">
              <a16:creationId xmlns:a16="http://schemas.microsoft.com/office/drawing/2014/main" id="{00000000-0008-0000-0100-00003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02" name="CuadroTexto 119">
          <a:extLst>
            <a:ext uri="{FF2B5EF4-FFF2-40B4-BE49-F238E27FC236}">
              <a16:creationId xmlns:a16="http://schemas.microsoft.com/office/drawing/2014/main" id="{00000000-0008-0000-0100-00003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03" name="CuadroTexto 120">
          <a:extLst>
            <a:ext uri="{FF2B5EF4-FFF2-40B4-BE49-F238E27FC236}">
              <a16:creationId xmlns:a16="http://schemas.microsoft.com/office/drawing/2014/main" id="{00000000-0008-0000-0100-00003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04" name="CuadroTexto 121">
          <a:extLst>
            <a:ext uri="{FF2B5EF4-FFF2-40B4-BE49-F238E27FC236}">
              <a16:creationId xmlns:a16="http://schemas.microsoft.com/office/drawing/2014/main" id="{00000000-0008-0000-0100-00003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05" name="CuadroTexto 122">
          <a:extLst>
            <a:ext uri="{FF2B5EF4-FFF2-40B4-BE49-F238E27FC236}">
              <a16:creationId xmlns:a16="http://schemas.microsoft.com/office/drawing/2014/main" id="{00000000-0008-0000-0100-00003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06" name="CuadroTexto 123">
          <a:extLst>
            <a:ext uri="{FF2B5EF4-FFF2-40B4-BE49-F238E27FC236}">
              <a16:creationId xmlns:a16="http://schemas.microsoft.com/office/drawing/2014/main" id="{00000000-0008-0000-0100-00003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07" name="CuadroTexto 124">
          <a:extLst>
            <a:ext uri="{FF2B5EF4-FFF2-40B4-BE49-F238E27FC236}">
              <a16:creationId xmlns:a16="http://schemas.microsoft.com/office/drawing/2014/main" id="{00000000-0008-0000-0100-00003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08" name="CuadroTexto 125">
          <a:extLst>
            <a:ext uri="{FF2B5EF4-FFF2-40B4-BE49-F238E27FC236}">
              <a16:creationId xmlns:a16="http://schemas.microsoft.com/office/drawing/2014/main" id="{00000000-0008-0000-0100-00003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09" name="CuadroTexto 126">
          <a:extLst>
            <a:ext uri="{FF2B5EF4-FFF2-40B4-BE49-F238E27FC236}">
              <a16:creationId xmlns:a16="http://schemas.microsoft.com/office/drawing/2014/main" id="{00000000-0008-0000-0100-00003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10" name="CuadroTexto 127">
          <a:extLst>
            <a:ext uri="{FF2B5EF4-FFF2-40B4-BE49-F238E27FC236}">
              <a16:creationId xmlns:a16="http://schemas.microsoft.com/office/drawing/2014/main" id="{00000000-0008-0000-0100-00003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11" name="CuadroTexto 128">
          <a:extLst>
            <a:ext uri="{FF2B5EF4-FFF2-40B4-BE49-F238E27FC236}">
              <a16:creationId xmlns:a16="http://schemas.microsoft.com/office/drawing/2014/main" id="{00000000-0008-0000-0100-00003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12" name="CuadroTexto 129">
          <a:extLst>
            <a:ext uri="{FF2B5EF4-FFF2-40B4-BE49-F238E27FC236}">
              <a16:creationId xmlns:a16="http://schemas.microsoft.com/office/drawing/2014/main" id="{00000000-0008-0000-0100-00003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13" name="CuadroTexto 130">
          <a:extLst>
            <a:ext uri="{FF2B5EF4-FFF2-40B4-BE49-F238E27FC236}">
              <a16:creationId xmlns:a16="http://schemas.microsoft.com/office/drawing/2014/main" id="{00000000-0008-0000-0100-00004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14" name="CuadroTexto 131">
          <a:extLst>
            <a:ext uri="{FF2B5EF4-FFF2-40B4-BE49-F238E27FC236}">
              <a16:creationId xmlns:a16="http://schemas.microsoft.com/office/drawing/2014/main" id="{00000000-0008-0000-0100-00004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15" name="CuadroTexto 132">
          <a:extLst>
            <a:ext uri="{FF2B5EF4-FFF2-40B4-BE49-F238E27FC236}">
              <a16:creationId xmlns:a16="http://schemas.microsoft.com/office/drawing/2014/main" id="{00000000-0008-0000-0100-00004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16" name="CuadroTexto 133">
          <a:extLst>
            <a:ext uri="{FF2B5EF4-FFF2-40B4-BE49-F238E27FC236}">
              <a16:creationId xmlns:a16="http://schemas.microsoft.com/office/drawing/2014/main" id="{00000000-0008-0000-0100-00004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17" name="CuadroTexto 134">
          <a:extLst>
            <a:ext uri="{FF2B5EF4-FFF2-40B4-BE49-F238E27FC236}">
              <a16:creationId xmlns:a16="http://schemas.microsoft.com/office/drawing/2014/main" id="{00000000-0008-0000-0100-00004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18" name="CuadroTexto 135">
          <a:extLst>
            <a:ext uri="{FF2B5EF4-FFF2-40B4-BE49-F238E27FC236}">
              <a16:creationId xmlns:a16="http://schemas.microsoft.com/office/drawing/2014/main" id="{00000000-0008-0000-0100-00004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19" name="CuadroTexto 136">
          <a:extLst>
            <a:ext uri="{FF2B5EF4-FFF2-40B4-BE49-F238E27FC236}">
              <a16:creationId xmlns:a16="http://schemas.microsoft.com/office/drawing/2014/main" id="{00000000-0008-0000-0100-00004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20" name="CuadroTexto 137">
          <a:extLst>
            <a:ext uri="{FF2B5EF4-FFF2-40B4-BE49-F238E27FC236}">
              <a16:creationId xmlns:a16="http://schemas.microsoft.com/office/drawing/2014/main" id="{00000000-0008-0000-0100-00004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21" name="CuadroTexto 138">
          <a:extLst>
            <a:ext uri="{FF2B5EF4-FFF2-40B4-BE49-F238E27FC236}">
              <a16:creationId xmlns:a16="http://schemas.microsoft.com/office/drawing/2014/main" id="{00000000-0008-0000-0100-00004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22" name="CuadroTexto 139">
          <a:extLst>
            <a:ext uri="{FF2B5EF4-FFF2-40B4-BE49-F238E27FC236}">
              <a16:creationId xmlns:a16="http://schemas.microsoft.com/office/drawing/2014/main" id="{00000000-0008-0000-0100-00004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23" name="CuadroTexto 140">
          <a:extLst>
            <a:ext uri="{FF2B5EF4-FFF2-40B4-BE49-F238E27FC236}">
              <a16:creationId xmlns:a16="http://schemas.microsoft.com/office/drawing/2014/main" id="{00000000-0008-0000-0100-00004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24" name="CuadroTexto 141">
          <a:extLst>
            <a:ext uri="{FF2B5EF4-FFF2-40B4-BE49-F238E27FC236}">
              <a16:creationId xmlns:a16="http://schemas.microsoft.com/office/drawing/2014/main" id="{00000000-0008-0000-0100-00004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25" name="CuadroTexto 142">
          <a:extLst>
            <a:ext uri="{FF2B5EF4-FFF2-40B4-BE49-F238E27FC236}">
              <a16:creationId xmlns:a16="http://schemas.microsoft.com/office/drawing/2014/main" id="{00000000-0008-0000-0100-00004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26" name="CuadroTexto 143">
          <a:extLst>
            <a:ext uri="{FF2B5EF4-FFF2-40B4-BE49-F238E27FC236}">
              <a16:creationId xmlns:a16="http://schemas.microsoft.com/office/drawing/2014/main" id="{00000000-0008-0000-0100-00004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27" name="CuadroTexto 144">
          <a:extLst>
            <a:ext uri="{FF2B5EF4-FFF2-40B4-BE49-F238E27FC236}">
              <a16:creationId xmlns:a16="http://schemas.microsoft.com/office/drawing/2014/main" id="{00000000-0008-0000-0100-00004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28" name="CuadroTexto 145">
          <a:extLst>
            <a:ext uri="{FF2B5EF4-FFF2-40B4-BE49-F238E27FC236}">
              <a16:creationId xmlns:a16="http://schemas.microsoft.com/office/drawing/2014/main" id="{00000000-0008-0000-0100-00004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29" name="CuadroTexto 146">
          <a:extLst>
            <a:ext uri="{FF2B5EF4-FFF2-40B4-BE49-F238E27FC236}">
              <a16:creationId xmlns:a16="http://schemas.microsoft.com/office/drawing/2014/main" id="{00000000-0008-0000-0100-00005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30" name="CuadroTexto 147">
          <a:extLst>
            <a:ext uri="{FF2B5EF4-FFF2-40B4-BE49-F238E27FC236}">
              <a16:creationId xmlns:a16="http://schemas.microsoft.com/office/drawing/2014/main" id="{00000000-0008-0000-0100-00005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31" name="CuadroTexto 148">
          <a:extLst>
            <a:ext uri="{FF2B5EF4-FFF2-40B4-BE49-F238E27FC236}">
              <a16:creationId xmlns:a16="http://schemas.microsoft.com/office/drawing/2014/main" id="{00000000-0008-0000-0100-00005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32" name="CuadroTexto 149">
          <a:extLst>
            <a:ext uri="{FF2B5EF4-FFF2-40B4-BE49-F238E27FC236}">
              <a16:creationId xmlns:a16="http://schemas.microsoft.com/office/drawing/2014/main" id="{00000000-0008-0000-0100-00005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33" name="CuadroTexto 150">
          <a:extLst>
            <a:ext uri="{FF2B5EF4-FFF2-40B4-BE49-F238E27FC236}">
              <a16:creationId xmlns:a16="http://schemas.microsoft.com/office/drawing/2014/main" id="{00000000-0008-0000-0100-00005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34" name="CuadroTexto 151">
          <a:extLst>
            <a:ext uri="{FF2B5EF4-FFF2-40B4-BE49-F238E27FC236}">
              <a16:creationId xmlns:a16="http://schemas.microsoft.com/office/drawing/2014/main" id="{00000000-0008-0000-0100-00005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35" name="CuadroTexto 152">
          <a:extLst>
            <a:ext uri="{FF2B5EF4-FFF2-40B4-BE49-F238E27FC236}">
              <a16:creationId xmlns:a16="http://schemas.microsoft.com/office/drawing/2014/main" id="{00000000-0008-0000-0100-00005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36" name="CuadroTexto 153">
          <a:extLst>
            <a:ext uri="{FF2B5EF4-FFF2-40B4-BE49-F238E27FC236}">
              <a16:creationId xmlns:a16="http://schemas.microsoft.com/office/drawing/2014/main" id="{00000000-0008-0000-0100-00005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37" name="CuadroTexto 154">
          <a:extLst>
            <a:ext uri="{FF2B5EF4-FFF2-40B4-BE49-F238E27FC236}">
              <a16:creationId xmlns:a16="http://schemas.microsoft.com/office/drawing/2014/main" id="{00000000-0008-0000-0100-00005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38" name="CuadroTexto 155">
          <a:extLst>
            <a:ext uri="{FF2B5EF4-FFF2-40B4-BE49-F238E27FC236}">
              <a16:creationId xmlns:a16="http://schemas.microsoft.com/office/drawing/2014/main" id="{00000000-0008-0000-0100-00005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39" name="CuadroTexto 156">
          <a:extLst>
            <a:ext uri="{FF2B5EF4-FFF2-40B4-BE49-F238E27FC236}">
              <a16:creationId xmlns:a16="http://schemas.microsoft.com/office/drawing/2014/main" id="{00000000-0008-0000-0100-00005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40" name="CuadroTexto 157">
          <a:extLst>
            <a:ext uri="{FF2B5EF4-FFF2-40B4-BE49-F238E27FC236}">
              <a16:creationId xmlns:a16="http://schemas.microsoft.com/office/drawing/2014/main" id="{00000000-0008-0000-0100-00005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41" name="CuadroTexto 158">
          <a:extLst>
            <a:ext uri="{FF2B5EF4-FFF2-40B4-BE49-F238E27FC236}">
              <a16:creationId xmlns:a16="http://schemas.microsoft.com/office/drawing/2014/main" id="{00000000-0008-0000-0100-00005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42" name="CuadroTexto 159">
          <a:extLst>
            <a:ext uri="{FF2B5EF4-FFF2-40B4-BE49-F238E27FC236}">
              <a16:creationId xmlns:a16="http://schemas.microsoft.com/office/drawing/2014/main" id="{00000000-0008-0000-0100-00005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43" name="CuadroTexto 160">
          <a:extLst>
            <a:ext uri="{FF2B5EF4-FFF2-40B4-BE49-F238E27FC236}">
              <a16:creationId xmlns:a16="http://schemas.microsoft.com/office/drawing/2014/main" id="{00000000-0008-0000-0100-00005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44" name="CuadroTexto 161">
          <a:extLst>
            <a:ext uri="{FF2B5EF4-FFF2-40B4-BE49-F238E27FC236}">
              <a16:creationId xmlns:a16="http://schemas.microsoft.com/office/drawing/2014/main" id="{00000000-0008-0000-0100-00005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45" name="CuadroTexto 162">
          <a:extLst>
            <a:ext uri="{FF2B5EF4-FFF2-40B4-BE49-F238E27FC236}">
              <a16:creationId xmlns:a16="http://schemas.microsoft.com/office/drawing/2014/main" id="{00000000-0008-0000-0100-00006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46" name="CuadroTexto 163">
          <a:extLst>
            <a:ext uri="{FF2B5EF4-FFF2-40B4-BE49-F238E27FC236}">
              <a16:creationId xmlns:a16="http://schemas.microsoft.com/office/drawing/2014/main" id="{00000000-0008-0000-0100-00006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47" name="CuadroTexto 164">
          <a:extLst>
            <a:ext uri="{FF2B5EF4-FFF2-40B4-BE49-F238E27FC236}">
              <a16:creationId xmlns:a16="http://schemas.microsoft.com/office/drawing/2014/main" id="{00000000-0008-0000-0100-00006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48" name="CuadroTexto 165">
          <a:extLst>
            <a:ext uri="{FF2B5EF4-FFF2-40B4-BE49-F238E27FC236}">
              <a16:creationId xmlns:a16="http://schemas.microsoft.com/office/drawing/2014/main" id="{00000000-0008-0000-0100-00006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49" name="CuadroTexto 166">
          <a:extLst>
            <a:ext uri="{FF2B5EF4-FFF2-40B4-BE49-F238E27FC236}">
              <a16:creationId xmlns:a16="http://schemas.microsoft.com/office/drawing/2014/main" id="{00000000-0008-0000-0100-00006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50" name="CuadroTexto 167">
          <a:extLst>
            <a:ext uri="{FF2B5EF4-FFF2-40B4-BE49-F238E27FC236}">
              <a16:creationId xmlns:a16="http://schemas.microsoft.com/office/drawing/2014/main" id="{00000000-0008-0000-0100-00006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51" name="CuadroTexto 168">
          <a:extLst>
            <a:ext uri="{FF2B5EF4-FFF2-40B4-BE49-F238E27FC236}">
              <a16:creationId xmlns:a16="http://schemas.microsoft.com/office/drawing/2014/main" id="{00000000-0008-0000-0100-00006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52" name="CuadroTexto 169">
          <a:extLst>
            <a:ext uri="{FF2B5EF4-FFF2-40B4-BE49-F238E27FC236}">
              <a16:creationId xmlns:a16="http://schemas.microsoft.com/office/drawing/2014/main" id="{00000000-0008-0000-0100-00006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53" name="CuadroTexto 170">
          <a:extLst>
            <a:ext uri="{FF2B5EF4-FFF2-40B4-BE49-F238E27FC236}">
              <a16:creationId xmlns:a16="http://schemas.microsoft.com/office/drawing/2014/main" id="{00000000-0008-0000-0100-00006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54" name="CuadroTexto 171">
          <a:extLst>
            <a:ext uri="{FF2B5EF4-FFF2-40B4-BE49-F238E27FC236}">
              <a16:creationId xmlns:a16="http://schemas.microsoft.com/office/drawing/2014/main" id="{00000000-0008-0000-0100-00006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55" name="CuadroTexto 172">
          <a:extLst>
            <a:ext uri="{FF2B5EF4-FFF2-40B4-BE49-F238E27FC236}">
              <a16:creationId xmlns:a16="http://schemas.microsoft.com/office/drawing/2014/main" id="{00000000-0008-0000-0100-00006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56" name="CuadroTexto 173">
          <a:extLst>
            <a:ext uri="{FF2B5EF4-FFF2-40B4-BE49-F238E27FC236}">
              <a16:creationId xmlns:a16="http://schemas.microsoft.com/office/drawing/2014/main" id="{00000000-0008-0000-0100-00006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57" name="CuadroTexto 174">
          <a:extLst>
            <a:ext uri="{FF2B5EF4-FFF2-40B4-BE49-F238E27FC236}">
              <a16:creationId xmlns:a16="http://schemas.microsoft.com/office/drawing/2014/main" id="{00000000-0008-0000-0100-00006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58" name="CuadroTexto 175">
          <a:extLst>
            <a:ext uri="{FF2B5EF4-FFF2-40B4-BE49-F238E27FC236}">
              <a16:creationId xmlns:a16="http://schemas.microsoft.com/office/drawing/2014/main" id="{00000000-0008-0000-0100-00006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59" name="CuadroTexto 176">
          <a:extLst>
            <a:ext uri="{FF2B5EF4-FFF2-40B4-BE49-F238E27FC236}">
              <a16:creationId xmlns:a16="http://schemas.microsoft.com/office/drawing/2014/main" id="{00000000-0008-0000-0100-00006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60" name="CuadroTexto 177">
          <a:extLst>
            <a:ext uri="{FF2B5EF4-FFF2-40B4-BE49-F238E27FC236}">
              <a16:creationId xmlns:a16="http://schemas.microsoft.com/office/drawing/2014/main" id="{00000000-0008-0000-0100-00006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61" name="CuadroTexto 178">
          <a:extLst>
            <a:ext uri="{FF2B5EF4-FFF2-40B4-BE49-F238E27FC236}">
              <a16:creationId xmlns:a16="http://schemas.microsoft.com/office/drawing/2014/main" id="{00000000-0008-0000-0100-00007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62" name="CuadroTexto 179">
          <a:extLst>
            <a:ext uri="{FF2B5EF4-FFF2-40B4-BE49-F238E27FC236}">
              <a16:creationId xmlns:a16="http://schemas.microsoft.com/office/drawing/2014/main" id="{00000000-0008-0000-0100-00007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63" name="CuadroTexto 180">
          <a:extLst>
            <a:ext uri="{FF2B5EF4-FFF2-40B4-BE49-F238E27FC236}">
              <a16:creationId xmlns:a16="http://schemas.microsoft.com/office/drawing/2014/main" id="{00000000-0008-0000-0100-00007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64" name="CuadroTexto 181">
          <a:extLst>
            <a:ext uri="{FF2B5EF4-FFF2-40B4-BE49-F238E27FC236}">
              <a16:creationId xmlns:a16="http://schemas.microsoft.com/office/drawing/2014/main" id="{00000000-0008-0000-0100-00007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65" name="CuadroTexto 182">
          <a:extLst>
            <a:ext uri="{FF2B5EF4-FFF2-40B4-BE49-F238E27FC236}">
              <a16:creationId xmlns:a16="http://schemas.microsoft.com/office/drawing/2014/main" id="{00000000-0008-0000-0100-00007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66" name="CuadroTexto 183">
          <a:extLst>
            <a:ext uri="{FF2B5EF4-FFF2-40B4-BE49-F238E27FC236}">
              <a16:creationId xmlns:a16="http://schemas.microsoft.com/office/drawing/2014/main" id="{00000000-0008-0000-0100-00007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67" name="CuadroTexto 184">
          <a:extLst>
            <a:ext uri="{FF2B5EF4-FFF2-40B4-BE49-F238E27FC236}">
              <a16:creationId xmlns:a16="http://schemas.microsoft.com/office/drawing/2014/main" id="{00000000-0008-0000-0100-00007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68" name="CuadroTexto 185">
          <a:extLst>
            <a:ext uri="{FF2B5EF4-FFF2-40B4-BE49-F238E27FC236}">
              <a16:creationId xmlns:a16="http://schemas.microsoft.com/office/drawing/2014/main" id="{00000000-0008-0000-0100-00007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69" name="CuadroTexto 186">
          <a:extLst>
            <a:ext uri="{FF2B5EF4-FFF2-40B4-BE49-F238E27FC236}">
              <a16:creationId xmlns:a16="http://schemas.microsoft.com/office/drawing/2014/main" id="{00000000-0008-0000-0100-00007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70" name="CuadroTexto 187">
          <a:extLst>
            <a:ext uri="{FF2B5EF4-FFF2-40B4-BE49-F238E27FC236}">
              <a16:creationId xmlns:a16="http://schemas.microsoft.com/office/drawing/2014/main" id="{00000000-0008-0000-0100-00007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71" name="CuadroTexto 188">
          <a:extLst>
            <a:ext uri="{FF2B5EF4-FFF2-40B4-BE49-F238E27FC236}">
              <a16:creationId xmlns:a16="http://schemas.microsoft.com/office/drawing/2014/main" id="{00000000-0008-0000-0100-00007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72" name="CuadroTexto 189">
          <a:extLst>
            <a:ext uri="{FF2B5EF4-FFF2-40B4-BE49-F238E27FC236}">
              <a16:creationId xmlns:a16="http://schemas.microsoft.com/office/drawing/2014/main" id="{00000000-0008-0000-0100-00007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73" name="CuadroTexto 190">
          <a:extLst>
            <a:ext uri="{FF2B5EF4-FFF2-40B4-BE49-F238E27FC236}">
              <a16:creationId xmlns:a16="http://schemas.microsoft.com/office/drawing/2014/main" id="{00000000-0008-0000-0100-00007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74" name="CuadroTexto 191">
          <a:extLst>
            <a:ext uri="{FF2B5EF4-FFF2-40B4-BE49-F238E27FC236}">
              <a16:creationId xmlns:a16="http://schemas.microsoft.com/office/drawing/2014/main" id="{00000000-0008-0000-0100-00007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75" name="CuadroTexto 192">
          <a:extLst>
            <a:ext uri="{FF2B5EF4-FFF2-40B4-BE49-F238E27FC236}">
              <a16:creationId xmlns:a16="http://schemas.microsoft.com/office/drawing/2014/main" id="{00000000-0008-0000-0100-00007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76" name="CuadroTexto 193">
          <a:extLst>
            <a:ext uri="{FF2B5EF4-FFF2-40B4-BE49-F238E27FC236}">
              <a16:creationId xmlns:a16="http://schemas.microsoft.com/office/drawing/2014/main" id="{00000000-0008-0000-0100-00007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77" name="CuadroTexto 194">
          <a:extLst>
            <a:ext uri="{FF2B5EF4-FFF2-40B4-BE49-F238E27FC236}">
              <a16:creationId xmlns:a16="http://schemas.microsoft.com/office/drawing/2014/main" id="{00000000-0008-0000-0100-00008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78" name="CuadroTexto 195">
          <a:extLst>
            <a:ext uri="{FF2B5EF4-FFF2-40B4-BE49-F238E27FC236}">
              <a16:creationId xmlns:a16="http://schemas.microsoft.com/office/drawing/2014/main" id="{00000000-0008-0000-0100-00008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79" name="CuadroTexto 196">
          <a:extLst>
            <a:ext uri="{FF2B5EF4-FFF2-40B4-BE49-F238E27FC236}">
              <a16:creationId xmlns:a16="http://schemas.microsoft.com/office/drawing/2014/main" id="{00000000-0008-0000-0100-00008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80" name="CuadroTexto 197">
          <a:extLst>
            <a:ext uri="{FF2B5EF4-FFF2-40B4-BE49-F238E27FC236}">
              <a16:creationId xmlns:a16="http://schemas.microsoft.com/office/drawing/2014/main" id="{00000000-0008-0000-0100-00008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81" name="CuadroTexto 198">
          <a:extLst>
            <a:ext uri="{FF2B5EF4-FFF2-40B4-BE49-F238E27FC236}">
              <a16:creationId xmlns:a16="http://schemas.microsoft.com/office/drawing/2014/main" id="{00000000-0008-0000-0100-00008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82" name="CuadroTexto 199">
          <a:extLst>
            <a:ext uri="{FF2B5EF4-FFF2-40B4-BE49-F238E27FC236}">
              <a16:creationId xmlns:a16="http://schemas.microsoft.com/office/drawing/2014/main" id="{00000000-0008-0000-0100-00008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83" name="CuadroTexto 200">
          <a:extLst>
            <a:ext uri="{FF2B5EF4-FFF2-40B4-BE49-F238E27FC236}">
              <a16:creationId xmlns:a16="http://schemas.microsoft.com/office/drawing/2014/main" id="{00000000-0008-0000-0100-00008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84" name="CuadroTexto 201">
          <a:extLst>
            <a:ext uri="{FF2B5EF4-FFF2-40B4-BE49-F238E27FC236}">
              <a16:creationId xmlns:a16="http://schemas.microsoft.com/office/drawing/2014/main" id="{00000000-0008-0000-0100-00008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85" name="CuadroTexto 202">
          <a:extLst>
            <a:ext uri="{FF2B5EF4-FFF2-40B4-BE49-F238E27FC236}">
              <a16:creationId xmlns:a16="http://schemas.microsoft.com/office/drawing/2014/main" id="{00000000-0008-0000-0100-00008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86" name="CuadroTexto 203">
          <a:extLst>
            <a:ext uri="{FF2B5EF4-FFF2-40B4-BE49-F238E27FC236}">
              <a16:creationId xmlns:a16="http://schemas.microsoft.com/office/drawing/2014/main" id="{00000000-0008-0000-0100-00008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87" name="CuadroTexto 204">
          <a:extLst>
            <a:ext uri="{FF2B5EF4-FFF2-40B4-BE49-F238E27FC236}">
              <a16:creationId xmlns:a16="http://schemas.microsoft.com/office/drawing/2014/main" id="{00000000-0008-0000-0100-00008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88" name="CuadroTexto 205">
          <a:extLst>
            <a:ext uri="{FF2B5EF4-FFF2-40B4-BE49-F238E27FC236}">
              <a16:creationId xmlns:a16="http://schemas.microsoft.com/office/drawing/2014/main" id="{00000000-0008-0000-0100-00008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89" name="CuadroTexto 206">
          <a:extLst>
            <a:ext uri="{FF2B5EF4-FFF2-40B4-BE49-F238E27FC236}">
              <a16:creationId xmlns:a16="http://schemas.microsoft.com/office/drawing/2014/main" id="{00000000-0008-0000-0100-00008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90" name="CuadroTexto 207">
          <a:extLst>
            <a:ext uri="{FF2B5EF4-FFF2-40B4-BE49-F238E27FC236}">
              <a16:creationId xmlns:a16="http://schemas.microsoft.com/office/drawing/2014/main" id="{00000000-0008-0000-0100-00008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91" name="CuadroTexto 208">
          <a:extLst>
            <a:ext uri="{FF2B5EF4-FFF2-40B4-BE49-F238E27FC236}">
              <a16:creationId xmlns:a16="http://schemas.microsoft.com/office/drawing/2014/main" id="{00000000-0008-0000-0100-00008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92" name="CuadroTexto 209">
          <a:extLst>
            <a:ext uri="{FF2B5EF4-FFF2-40B4-BE49-F238E27FC236}">
              <a16:creationId xmlns:a16="http://schemas.microsoft.com/office/drawing/2014/main" id="{00000000-0008-0000-0100-00008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93" name="CuadroTexto 210">
          <a:extLst>
            <a:ext uri="{FF2B5EF4-FFF2-40B4-BE49-F238E27FC236}">
              <a16:creationId xmlns:a16="http://schemas.microsoft.com/office/drawing/2014/main" id="{00000000-0008-0000-0100-00009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94" name="CuadroTexto 211">
          <a:extLst>
            <a:ext uri="{FF2B5EF4-FFF2-40B4-BE49-F238E27FC236}">
              <a16:creationId xmlns:a16="http://schemas.microsoft.com/office/drawing/2014/main" id="{00000000-0008-0000-0100-00009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95" name="CuadroTexto 212">
          <a:extLst>
            <a:ext uri="{FF2B5EF4-FFF2-40B4-BE49-F238E27FC236}">
              <a16:creationId xmlns:a16="http://schemas.microsoft.com/office/drawing/2014/main" id="{00000000-0008-0000-0100-00009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96" name="CuadroTexto 213">
          <a:extLst>
            <a:ext uri="{FF2B5EF4-FFF2-40B4-BE49-F238E27FC236}">
              <a16:creationId xmlns:a16="http://schemas.microsoft.com/office/drawing/2014/main" id="{00000000-0008-0000-0100-00009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97" name="CuadroTexto 214">
          <a:extLst>
            <a:ext uri="{FF2B5EF4-FFF2-40B4-BE49-F238E27FC236}">
              <a16:creationId xmlns:a16="http://schemas.microsoft.com/office/drawing/2014/main" id="{00000000-0008-0000-0100-00009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98" name="CuadroTexto 215">
          <a:extLst>
            <a:ext uri="{FF2B5EF4-FFF2-40B4-BE49-F238E27FC236}">
              <a16:creationId xmlns:a16="http://schemas.microsoft.com/office/drawing/2014/main" id="{00000000-0008-0000-0100-00009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199" name="CuadroTexto 216">
          <a:extLst>
            <a:ext uri="{FF2B5EF4-FFF2-40B4-BE49-F238E27FC236}">
              <a16:creationId xmlns:a16="http://schemas.microsoft.com/office/drawing/2014/main" id="{00000000-0008-0000-0100-00009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00" name="CuadroTexto 217">
          <a:extLst>
            <a:ext uri="{FF2B5EF4-FFF2-40B4-BE49-F238E27FC236}">
              <a16:creationId xmlns:a16="http://schemas.microsoft.com/office/drawing/2014/main" id="{00000000-0008-0000-0100-00009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01" name="CuadroTexto 218">
          <a:extLst>
            <a:ext uri="{FF2B5EF4-FFF2-40B4-BE49-F238E27FC236}">
              <a16:creationId xmlns:a16="http://schemas.microsoft.com/office/drawing/2014/main" id="{00000000-0008-0000-0100-00009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02" name="CuadroTexto 219">
          <a:extLst>
            <a:ext uri="{FF2B5EF4-FFF2-40B4-BE49-F238E27FC236}">
              <a16:creationId xmlns:a16="http://schemas.microsoft.com/office/drawing/2014/main" id="{00000000-0008-0000-0100-00009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03" name="CuadroTexto 220">
          <a:extLst>
            <a:ext uri="{FF2B5EF4-FFF2-40B4-BE49-F238E27FC236}">
              <a16:creationId xmlns:a16="http://schemas.microsoft.com/office/drawing/2014/main" id="{00000000-0008-0000-0100-00009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04" name="CuadroTexto 221">
          <a:extLst>
            <a:ext uri="{FF2B5EF4-FFF2-40B4-BE49-F238E27FC236}">
              <a16:creationId xmlns:a16="http://schemas.microsoft.com/office/drawing/2014/main" id="{00000000-0008-0000-0100-00009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161925</xdr:colOff>
      <xdr:row>206</xdr:row>
      <xdr:rowOff>9525</xdr:rowOff>
    </xdr:from>
    <xdr:to>
      <xdr:col>2</xdr:col>
      <xdr:colOff>346656</xdr:colOff>
      <xdr:row>206</xdr:row>
      <xdr:rowOff>2472063</xdr:rowOff>
    </xdr:to>
    <xdr:sp macro="" textlink="">
      <xdr:nvSpPr>
        <xdr:cNvPr id="2205" name="CuadroTexto 222">
          <a:extLst>
            <a:ext uri="{FF2B5EF4-FFF2-40B4-BE49-F238E27FC236}">
              <a16:creationId xmlns:a16="http://schemas.microsoft.com/office/drawing/2014/main" id="{00000000-0008-0000-0100-00009C050000}"/>
            </a:ext>
          </a:extLst>
        </xdr:cNvPr>
        <xdr:cNvSpPr txBox="1"/>
      </xdr:nvSpPr>
      <xdr:spPr>
        <a:xfrm>
          <a:off x="2447925" y="7067550"/>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206</xdr:row>
      <xdr:rowOff>9525</xdr:rowOff>
    </xdr:from>
    <xdr:to>
      <xdr:col>2</xdr:col>
      <xdr:colOff>346656</xdr:colOff>
      <xdr:row>206</xdr:row>
      <xdr:rowOff>2472063</xdr:rowOff>
    </xdr:to>
    <xdr:sp macro="" textlink="">
      <xdr:nvSpPr>
        <xdr:cNvPr id="2206" name="CuadroTexto 223">
          <a:extLst>
            <a:ext uri="{FF2B5EF4-FFF2-40B4-BE49-F238E27FC236}">
              <a16:creationId xmlns:a16="http://schemas.microsoft.com/office/drawing/2014/main" id="{00000000-0008-0000-0100-00009D050000}"/>
            </a:ext>
          </a:extLst>
        </xdr:cNvPr>
        <xdr:cNvSpPr txBox="1"/>
      </xdr:nvSpPr>
      <xdr:spPr>
        <a:xfrm>
          <a:off x="2447925" y="7067550"/>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206</xdr:row>
      <xdr:rowOff>9525</xdr:rowOff>
    </xdr:from>
    <xdr:to>
      <xdr:col>2</xdr:col>
      <xdr:colOff>346656</xdr:colOff>
      <xdr:row>206</xdr:row>
      <xdr:rowOff>2472063</xdr:rowOff>
    </xdr:to>
    <xdr:sp macro="" textlink="">
      <xdr:nvSpPr>
        <xdr:cNvPr id="2207" name="CuadroTexto 224">
          <a:extLst>
            <a:ext uri="{FF2B5EF4-FFF2-40B4-BE49-F238E27FC236}">
              <a16:creationId xmlns:a16="http://schemas.microsoft.com/office/drawing/2014/main" id="{00000000-0008-0000-0100-00009E050000}"/>
            </a:ext>
          </a:extLst>
        </xdr:cNvPr>
        <xdr:cNvSpPr txBox="1"/>
      </xdr:nvSpPr>
      <xdr:spPr>
        <a:xfrm>
          <a:off x="2447925" y="7067550"/>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206</xdr:row>
      <xdr:rowOff>9525</xdr:rowOff>
    </xdr:from>
    <xdr:to>
      <xdr:col>2</xdr:col>
      <xdr:colOff>346656</xdr:colOff>
      <xdr:row>206</xdr:row>
      <xdr:rowOff>2472063</xdr:rowOff>
    </xdr:to>
    <xdr:sp macro="" textlink="">
      <xdr:nvSpPr>
        <xdr:cNvPr id="2208" name="CuadroTexto 225">
          <a:extLst>
            <a:ext uri="{FF2B5EF4-FFF2-40B4-BE49-F238E27FC236}">
              <a16:creationId xmlns:a16="http://schemas.microsoft.com/office/drawing/2014/main" id="{00000000-0008-0000-0100-00009F050000}"/>
            </a:ext>
          </a:extLst>
        </xdr:cNvPr>
        <xdr:cNvSpPr txBox="1"/>
      </xdr:nvSpPr>
      <xdr:spPr>
        <a:xfrm>
          <a:off x="2447925" y="7067550"/>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09" name="CuadroTexto 226">
          <a:extLst>
            <a:ext uri="{FF2B5EF4-FFF2-40B4-BE49-F238E27FC236}">
              <a16:creationId xmlns:a16="http://schemas.microsoft.com/office/drawing/2014/main" id="{00000000-0008-0000-0100-0000A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206</xdr:row>
      <xdr:rowOff>9525</xdr:rowOff>
    </xdr:from>
    <xdr:to>
      <xdr:col>1</xdr:col>
      <xdr:colOff>565731</xdr:colOff>
      <xdr:row>206</xdr:row>
      <xdr:rowOff>797960</xdr:rowOff>
    </xdr:to>
    <xdr:sp macro="" textlink="">
      <xdr:nvSpPr>
        <xdr:cNvPr id="2210" name="CuadroTexto 227">
          <a:extLst>
            <a:ext uri="{FF2B5EF4-FFF2-40B4-BE49-F238E27FC236}">
              <a16:creationId xmlns:a16="http://schemas.microsoft.com/office/drawing/2014/main" id="{00000000-0008-0000-0100-0000A1050000}"/>
            </a:ext>
          </a:extLst>
        </xdr:cNvPr>
        <xdr:cNvSpPr txBox="1"/>
      </xdr:nvSpPr>
      <xdr:spPr>
        <a:xfrm>
          <a:off x="1905000" y="70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206</xdr:row>
      <xdr:rowOff>9525</xdr:rowOff>
    </xdr:from>
    <xdr:to>
      <xdr:col>1</xdr:col>
      <xdr:colOff>565731</xdr:colOff>
      <xdr:row>206</xdr:row>
      <xdr:rowOff>797960</xdr:rowOff>
    </xdr:to>
    <xdr:sp macro="" textlink="">
      <xdr:nvSpPr>
        <xdr:cNvPr id="2211" name="CuadroTexto 228">
          <a:extLst>
            <a:ext uri="{FF2B5EF4-FFF2-40B4-BE49-F238E27FC236}">
              <a16:creationId xmlns:a16="http://schemas.microsoft.com/office/drawing/2014/main" id="{00000000-0008-0000-0100-0000A2050000}"/>
            </a:ext>
          </a:extLst>
        </xdr:cNvPr>
        <xdr:cNvSpPr txBox="1"/>
      </xdr:nvSpPr>
      <xdr:spPr>
        <a:xfrm>
          <a:off x="1905000" y="70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206</xdr:row>
      <xdr:rowOff>9525</xdr:rowOff>
    </xdr:from>
    <xdr:to>
      <xdr:col>1</xdr:col>
      <xdr:colOff>565731</xdr:colOff>
      <xdr:row>206</xdr:row>
      <xdr:rowOff>797960</xdr:rowOff>
    </xdr:to>
    <xdr:sp macro="" textlink="">
      <xdr:nvSpPr>
        <xdr:cNvPr id="2212" name="CuadroTexto 229">
          <a:extLst>
            <a:ext uri="{FF2B5EF4-FFF2-40B4-BE49-F238E27FC236}">
              <a16:creationId xmlns:a16="http://schemas.microsoft.com/office/drawing/2014/main" id="{00000000-0008-0000-0100-0000A3050000}"/>
            </a:ext>
          </a:extLst>
        </xdr:cNvPr>
        <xdr:cNvSpPr txBox="1"/>
      </xdr:nvSpPr>
      <xdr:spPr>
        <a:xfrm>
          <a:off x="1905000" y="70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13" name="CuadroTexto 230">
          <a:extLst>
            <a:ext uri="{FF2B5EF4-FFF2-40B4-BE49-F238E27FC236}">
              <a16:creationId xmlns:a16="http://schemas.microsoft.com/office/drawing/2014/main" id="{00000000-0008-0000-0100-0000A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14" name="CuadroTexto 231">
          <a:extLst>
            <a:ext uri="{FF2B5EF4-FFF2-40B4-BE49-F238E27FC236}">
              <a16:creationId xmlns:a16="http://schemas.microsoft.com/office/drawing/2014/main" id="{00000000-0008-0000-0100-0000A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15" name="CuadroTexto 232">
          <a:extLst>
            <a:ext uri="{FF2B5EF4-FFF2-40B4-BE49-F238E27FC236}">
              <a16:creationId xmlns:a16="http://schemas.microsoft.com/office/drawing/2014/main" id="{00000000-0008-0000-0100-0000A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16" name="CuadroTexto 233">
          <a:extLst>
            <a:ext uri="{FF2B5EF4-FFF2-40B4-BE49-F238E27FC236}">
              <a16:creationId xmlns:a16="http://schemas.microsoft.com/office/drawing/2014/main" id="{00000000-0008-0000-0100-0000A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17" name="CuadroTexto 234">
          <a:extLst>
            <a:ext uri="{FF2B5EF4-FFF2-40B4-BE49-F238E27FC236}">
              <a16:creationId xmlns:a16="http://schemas.microsoft.com/office/drawing/2014/main" id="{00000000-0008-0000-0100-0000A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18" name="CuadroTexto 235">
          <a:extLst>
            <a:ext uri="{FF2B5EF4-FFF2-40B4-BE49-F238E27FC236}">
              <a16:creationId xmlns:a16="http://schemas.microsoft.com/office/drawing/2014/main" id="{00000000-0008-0000-0100-0000A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19" name="CuadroTexto 236">
          <a:extLst>
            <a:ext uri="{FF2B5EF4-FFF2-40B4-BE49-F238E27FC236}">
              <a16:creationId xmlns:a16="http://schemas.microsoft.com/office/drawing/2014/main" id="{00000000-0008-0000-0100-0000A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20" name="CuadroTexto 237">
          <a:extLst>
            <a:ext uri="{FF2B5EF4-FFF2-40B4-BE49-F238E27FC236}">
              <a16:creationId xmlns:a16="http://schemas.microsoft.com/office/drawing/2014/main" id="{00000000-0008-0000-0100-0000A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21" name="CuadroTexto 238">
          <a:extLst>
            <a:ext uri="{FF2B5EF4-FFF2-40B4-BE49-F238E27FC236}">
              <a16:creationId xmlns:a16="http://schemas.microsoft.com/office/drawing/2014/main" id="{00000000-0008-0000-0100-0000A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22" name="CuadroTexto 239">
          <a:extLst>
            <a:ext uri="{FF2B5EF4-FFF2-40B4-BE49-F238E27FC236}">
              <a16:creationId xmlns:a16="http://schemas.microsoft.com/office/drawing/2014/main" id="{00000000-0008-0000-0100-0000A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23" name="CuadroTexto 240">
          <a:extLst>
            <a:ext uri="{FF2B5EF4-FFF2-40B4-BE49-F238E27FC236}">
              <a16:creationId xmlns:a16="http://schemas.microsoft.com/office/drawing/2014/main" id="{00000000-0008-0000-0100-0000A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24" name="CuadroTexto 241">
          <a:extLst>
            <a:ext uri="{FF2B5EF4-FFF2-40B4-BE49-F238E27FC236}">
              <a16:creationId xmlns:a16="http://schemas.microsoft.com/office/drawing/2014/main" id="{00000000-0008-0000-0100-0000A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25" name="CuadroTexto 242">
          <a:extLst>
            <a:ext uri="{FF2B5EF4-FFF2-40B4-BE49-F238E27FC236}">
              <a16:creationId xmlns:a16="http://schemas.microsoft.com/office/drawing/2014/main" id="{00000000-0008-0000-0100-0000B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26" name="CuadroTexto 243">
          <a:extLst>
            <a:ext uri="{FF2B5EF4-FFF2-40B4-BE49-F238E27FC236}">
              <a16:creationId xmlns:a16="http://schemas.microsoft.com/office/drawing/2014/main" id="{00000000-0008-0000-0100-0000B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27" name="CuadroTexto 244">
          <a:extLst>
            <a:ext uri="{FF2B5EF4-FFF2-40B4-BE49-F238E27FC236}">
              <a16:creationId xmlns:a16="http://schemas.microsoft.com/office/drawing/2014/main" id="{00000000-0008-0000-0100-0000B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28" name="CuadroTexto 245">
          <a:extLst>
            <a:ext uri="{FF2B5EF4-FFF2-40B4-BE49-F238E27FC236}">
              <a16:creationId xmlns:a16="http://schemas.microsoft.com/office/drawing/2014/main" id="{00000000-0008-0000-0100-0000B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29" name="CuadroTexto 246">
          <a:extLst>
            <a:ext uri="{FF2B5EF4-FFF2-40B4-BE49-F238E27FC236}">
              <a16:creationId xmlns:a16="http://schemas.microsoft.com/office/drawing/2014/main" id="{00000000-0008-0000-0100-0000B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30" name="CuadroTexto 247">
          <a:extLst>
            <a:ext uri="{FF2B5EF4-FFF2-40B4-BE49-F238E27FC236}">
              <a16:creationId xmlns:a16="http://schemas.microsoft.com/office/drawing/2014/main" id="{00000000-0008-0000-0100-0000B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31" name="CuadroTexto 248">
          <a:extLst>
            <a:ext uri="{FF2B5EF4-FFF2-40B4-BE49-F238E27FC236}">
              <a16:creationId xmlns:a16="http://schemas.microsoft.com/office/drawing/2014/main" id="{00000000-0008-0000-0100-0000B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32" name="CuadroTexto 249">
          <a:extLst>
            <a:ext uri="{FF2B5EF4-FFF2-40B4-BE49-F238E27FC236}">
              <a16:creationId xmlns:a16="http://schemas.microsoft.com/office/drawing/2014/main" id="{00000000-0008-0000-0100-0000B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33" name="CuadroTexto 250">
          <a:extLst>
            <a:ext uri="{FF2B5EF4-FFF2-40B4-BE49-F238E27FC236}">
              <a16:creationId xmlns:a16="http://schemas.microsoft.com/office/drawing/2014/main" id="{00000000-0008-0000-0100-0000B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34" name="CuadroTexto 251">
          <a:extLst>
            <a:ext uri="{FF2B5EF4-FFF2-40B4-BE49-F238E27FC236}">
              <a16:creationId xmlns:a16="http://schemas.microsoft.com/office/drawing/2014/main" id="{00000000-0008-0000-0100-0000B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35" name="CuadroTexto 252">
          <a:extLst>
            <a:ext uri="{FF2B5EF4-FFF2-40B4-BE49-F238E27FC236}">
              <a16:creationId xmlns:a16="http://schemas.microsoft.com/office/drawing/2014/main" id="{00000000-0008-0000-0100-0000B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36" name="CuadroTexto 253">
          <a:extLst>
            <a:ext uri="{FF2B5EF4-FFF2-40B4-BE49-F238E27FC236}">
              <a16:creationId xmlns:a16="http://schemas.microsoft.com/office/drawing/2014/main" id="{00000000-0008-0000-0100-0000B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37" name="CuadroTexto 254">
          <a:extLst>
            <a:ext uri="{FF2B5EF4-FFF2-40B4-BE49-F238E27FC236}">
              <a16:creationId xmlns:a16="http://schemas.microsoft.com/office/drawing/2014/main" id="{00000000-0008-0000-0100-0000B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38" name="CuadroTexto 255">
          <a:extLst>
            <a:ext uri="{FF2B5EF4-FFF2-40B4-BE49-F238E27FC236}">
              <a16:creationId xmlns:a16="http://schemas.microsoft.com/office/drawing/2014/main" id="{00000000-0008-0000-0100-0000B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39" name="CuadroTexto 256">
          <a:extLst>
            <a:ext uri="{FF2B5EF4-FFF2-40B4-BE49-F238E27FC236}">
              <a16:creationId xmlns:a16="http://schemas.microsoft.com/office/drawing/2014/main" id="{00000000-0008-0000-0100-0000B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40" name="CuadroTexto 257">
          <a:extLst>
            <a:ext uri="{FF2B5EF4-FFF2-40B4-BE49-F238E27FC236}">
              <a16:creationId xmlns:a16="http://schemas.microsoft.com/office/drawing/2014/main" id="{00000000-0008-0000-0100-0000B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41" name="CuadroTexto 258">
          <a:extLst>
            <a:ext uri="{FF2B5EF4-FFF2-40B4-BE49-F238E27FC236}">
              <a16:creationId xmlns:a16="http://schemas.microsoft.com/office/drawing/2014/main" id="{00000000-0008-0000-0100-0000C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42" name="CuadroTexto 259">
          <a:extLst>
            <a:ext uri="{FF2B5EF4-FFF2-40B4-BE49-F238E27FC236}">
              <a16:creationId xmlns:a16="http://schemas.microsoft.com/office/drawing/2014/main" id="{00000000-0008-0000-0100-0000C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43" name="CuadroTexto 260">
          <a:extLst>
            <a:ext uri="{FF2B5EF4-FFF2-40B4-BE49-F238E27FC236}">
              <a16:creationId xmlns:a16="http://schemas.microsoft.com/office/drawing/2014/main" id="{00000000-0008-0000-0100-0000C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44" name="CuadroTexto 261">
          <a:extLst>
            <a:ext uri="{FF2B5EF4-FFF2-40B4-BE49-F238E27FC236}">
              <a16:creationId xmlns:a16="http://schemas.microsoft.com/office/drawing/2014/main" id="{00000000-0008-0000-0100-0000C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45" name="CuadroTexto 262">
          <a:extLst>
            <a:ext uri="{FF2B5EF4-FFF2-40B4-BE49-F238E27FC236}">
              <a16:creationId xmlns:a16="http://schemas.microsoft.com/office/drawing/2014/main" id="{00000000-0008-0000-0100-0000C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46" name="CuadroTexto 263">
          <a:extLst>
            <a:ext uri="{FF2B5EF4-FFF2-40B4-BE49-F238E27FC236}">
              <a16:creationId xmlns:a16="http://schemas.microsoft.com/office/drawing/2014/main" id="{00000000-0008-0000-0100-0000C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47" name="CuadroTexto 264">
          <a:extLst>
            <a:ext uri="{FF2B5EF4-FFF2-40B4-BE49-F238E27FC236}">
              <a16:creationId xmlns:a16="http://schemas.microsoft.com/office/drawing/2014/main" id="{00000000-0008-0000-0100-0000C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48" name="CuadroTexto 265">
          <a:extLst>
            <a:ext uri="{FF2B5EF4-FFF2-40B4-BE49-F238E27FC236}">
              <a16:creationId xmlns:a16="http://schemas.microsoft.com/office/drawing/2014/main" id="{00000000-0008-0000-0100-0000C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49" name="CuadroTexto 266">
          <a:extLst>
            <a:ext uri="{FF2B5EF4-FFF2-40B4-BE49-F238E27FC236}">
              <a16:creationId xmlns:a16="http://schemas.microsoft.com/office/drawing/2014/main" id="{00000000-0008-0000-0100-0000C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50" name="CuadroTexto 267">
          <a:extLst>
            <a:ext uri="{FF2B5EF4-FFF2-40B4-BE49-F238E27FC236}">
              <a16:creationId xmlns:a16="http://schemas.microsoft.com/office/drawing/2014/main" id="{00000000-0008-0000-0100-0000C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51" name="CuadroTexto 268">
          <a:extLst>
            <a:ext uri="{FF2B5EF4-FFF2-40B4-BE49-F238E27FC236}">
              <a16:creationId xmlns:a16="http://schemas.microsoft.com/office/drawing/2014/main" id="{00000000-0008-0000-0100-0000C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52" name="CuadroTexto 269">
          <a:extLst>
            <a:ext uri="{FF2B5EF4-FFF2-40B4-BE49-F238E27FC236}">
              <a16:creationId xmlns:a16="http://schemas.microsoft.com/office/drawing/2014/main" id="{00000000-0008-0000-0100-0000C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53" name="CuadroTexto 270">
          <a:extLst>
            <a:ext uri="{FF2B5EF4-FFF2-40B4-BE49-F238E27FC236}">
              <a16:creationId xmlns:a16="http://schemas.microsoft.com/office/drawing/2014/main" id="{00000000-0008-0000-0100-0000C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54" name="CuadroTexto 271">
          <a:extLst>
            <a:ext uri="{FF2B5EF4-FFF2-40B4-BE49-F238E27FC236}">
              <a16:creationId xmlns:a16="http://schemas.microsoft.com/office/drawing/2014/main" id="{00000000-0008-0000-0100-0000C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55" name="CuadroTexto 272">
          <a:extLst>
            <a:ext uri="{FF2B5EF4-FFF2-40B4-BE49-F238E27FC236}">
              <a16:creationId xmlns:a16="http://schemas.microsoft.com/office/drawing/2014/main" id="{00000000-0008-0000-0100-0000C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56" name="CuadroTexto 273">
          <a:extLst>
            <a:ext uri="{FF2B5EF4-FFF2-40B4-BE49-F238E27FC236}">
              <a16:creationId xmlns:a16="http://schemas.microsoft.com/office/drawing/2014/main" id="{00000000-0008-0000-0100-0000C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57" name="CuadroTexto 274">
          <a:extLst>
            <a:ext uri="{FF2B5EF4-FFF2-40B4-BE49-F238E27FC236}">
              <a16:creationId xmlns:a16="http://schemas.microsoft.com/office/drawing/2014/main" id="{00000000-0008-0000-0100-0000D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58" name="CuadroTexto 275">
          <a:extLst>
            <a:ext uri="{FF2B5EF4-FFF2-40B4-BE49-F238E27FC236}">
              <a16:creationId xmlns:a16="http://schemas.microsoft.com/office/drawing/2014/main" id="{00000000-0008-0000-0100-0000D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59" name="CuadroTexto 276">
          <a:extLst>
            <a:ext uri="{FF2B5EF4-FFF2-40B4-BE49-F238E27FC236}">
              <a16:creationId xmlns:a16="http://schemas.microsoft.com/office/drawing/2014/main" id="{00000000-0008-0000-0100-0000D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60" name="CuadroTexto 277">
          <a:extLst>
            <a:ext uri="{FF2B5EF4-FFF2-40B4-BE49-F238E27FC236}">
              <a16:creationId xmlns:a16="http://schemas.microsoft.com/office/drawing/2014/main" id="{00000000-0008-0000-0100-0000D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61" name="CuadroTexto 278">
          <a:extLst>
            <a:ext uri="{FF2B5EF4-FFF2-40B4-BE49-F238E27FC236}">
              <a16:creationId xmlns:a16="http://schemas.microsoft.com/office/drawing/2014/main" id="{00000000-0008-0000-0100-0000D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62" name="CuadroTexto 279">
          <a:extLst>
            <a:ext uri="{FF2B5EF4-FFF2-40B4-BE49-F238E27FC236}">
              <a16:creationId xmlns:a16="http://schemas.microsoft.com/office/drawing/2014/main" id="{00000000-0008-0000-0100-0000D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63" name="CuadroTexto 280">
          <a:extLst>
            <a:ext uri="{FF2B5EF4-FFF2-40B4-BE49-F238E27FC236}">
              <a16:creationId xmlns:a16="http://schemas.microsoft.com/office/drawing/2014/main" id="{00000000-0008-0000-0100-0000D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64" name="CuadroTexto 281">
          <a:extLst>
            <a:ext uri="{FF2B5EF4-FFF2-40B4-BE49-F238E27FC236}">
              <a16:creationId xmlns:a16="http://schemas.microsoft.com/office/drawing/2014/main" id="{00000000-0008-0000-0100-0000D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65" name="CuadroTexto 282">
          <a:extLst>
            <a:ext uri="{FF2B5EF4-FFF2-40B4-BE49-F238E27FC236}">
              <a16:creationId xmlns:a16="http://schemas.microsoft.com/office/drawing/2014/main" id="{00000000-0008-0000-0100-0000D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66" name="CuadroTexto 283">
          <a:extLst>
            <a:ext uri="{FF2B5EF4-FFF2-40B4-BE49-F238E27FC236}">
              <a16:creationId xmlns:a16="http://schemas.microsoft.com/office/drawing/2014/main" id="{00000000-0008-0000-0100-0000D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67" name="CuadroTexto 284">
          <a:extLst>
            <a:ext uri="{FF2B5EF4-FFF2-40B4-BE49-F238E27FC236}">
              <a16:creationId xmlns:a16="http://schemas.microsoft.com/office/drawing/2014/main" id="{00000000-0008-0000-0100-0000D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68" name="CuadroTexto 285">
          <a:extLst>
            <a:ext uri="{FF2B5EF4-FFF2-40B4-BE49-F238E27FC236}">
              <a16:creationId xmlns:a16="http://schemas.microsoft.com/office/drawing/2014/main" id="{00000000-0008-0000-0100-0000D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69" name="CuadroTexto 286">
          <a:extLst>
            <a:ext uri="{FF2B5EF4-FFF2-40B4-BE49-F238E27FC236}">
              <a16:creationId xmlns:a16="http://schemas.microsoft.com/office/drawing/2014/main" id="{00000000-0008-0000-0100-0000D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70" name="CuadroTexto 287">
          <a:extLst>
            <a:ext uri="{FF2B5EF4-FFF2-40B4-BE49-F238E27FC236}">
              <a16:creationId xmlns:a16="http://schemas.microsoft.com/office/drawing/2014/main" id="{00000000-0008-0000-0100-0000D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71" name="CuadroTexto 288">
          <a:extLst>
            <a:ext uri="{FF2B5EF4-FFF2-40B4-BE49-F238E27FC236}">
              <a16:creationId xmlns:a16="http://schemas.microsoft.com/office/drawing/2014/main" id="{00000000-0008-0000-0100-0000D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72" name="CuadroTexto 289">
          <a:extLst>
            <a:ext uri="{FF2B5EF4-FFF2-40B4-BE49-F238E27FC236}">
              <a16:creationId xmlns:a16="http://schemas.microsoft.com/office/drawing/2014/main" id="{00000000-0008-0000-0100-0000D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73" name="CuadroTexto 290">
          <a:extLst>
            <a:ext uri="{FF2B5EF4-FFF2-40B4-BE49-F238E27FC236}">
              <a16:creationId xmlns:a16="http://schemas.microsoft.com/office/drawing/2014/main" id="{00000000-0008-0000-0100-0000E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74" name="CuadroTexto 291">
          <a:extLst>
            <a:ext uri="{FF2B5EF4-FFF2-40B4-BE49-F238E27FC236}">
              <a16:creationId xmlns:a16="http://schemas.microsoft.com/office/drawing/2014/main" id="{00000000-0008-0000-0100-0000E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75" name="CuadroTexto 292">
          <a:extLst>
            <a:ext uri="{FF2B5EF4-FFF2-40B4-BE49-F238E27FC236}">
              <a16:creationId xmlns:a16="http://schemas.microsoft.com/office/drawing/2014/main" id="{00000000-0008-0000-0100-0000E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76" name="CuadroTexto 293">
          <a:extLst>
            <a:ext uri="{FF2B5EF4-FFF2-40B4-BE49-F238E27FC236}">
              <a16:creationId xmlns:a16="http://schemas.microsoft.com/office/drawing/2014/main" id="{00000000-0008-0000-0100-0000E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77" name="CuadroTexto 294">
          <a:extLst>
            <a:ext uri="{FF2B5EF4-FFF2-40B4-BE49-F238E27FC236}">
              <a16:creationId xmlns:a16="http://schemas.microsoft.com/office/drawing/2014/main" id="{00000000-0008-0000-0100-0000E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78" name="CuadroTexto 295">
          <a:extLst>
            <a:ext uri="{FF2B5EF4-FFF2-40B4-BE49-F238E27FC236}">
              <a16:creationId xmlns:a16="http://schemas.microsoft.com/office/drawing/2014/main" id="{00000000-0008-0000-0100-0000E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79" name="CuadroTexto 296">
          <a:extLst>
            <a:ext uri="{FF2B5EF4-FFF2-40B4-BE49-F238E27FC236}">
              <a16:creationId xmlns:a16="http://schemas.microsoft.com/office/drawing/2014/main" id="{00000000-0008-0000-0100-0000E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80" name="CuadroTexto 297">
          <a:extLst>
            <a:ext uri="{FF2B5EF4-FFF2-40B4-BE49-F238E27FC236}">
              <a16:creationId xmlns:a16="http://schemas.microsoft.com/office/drawing/2014/main" id="{00000000-0008-0000-0100-0000E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81" name="CuadroTexto 298">
          <a:extLst>
            <a:ext uri="{FF2B5EF4-FFF2-40B4-BE49-F238E27FC236}">
              <a16:creationId xmlns:a16="http://schemas.microsoft.com/office/drawing/2014/main" id="{00000000-0008-0000-0100-0000E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82" name="CuadroTexto 299">
          <a:extLst>
            <a:ext uri="{FF2B5EF4-FFF2-40B4-BE49-F238E27FC236}">
              <a16:creationId xmlns:a16="http://schemas.microsoft.com/office/drawing/2014/main" id="{00000000-0008-0000-0100-0000E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83" name="CuadroTexto 300">
          <a:extLst>
            <a:ext uri="{FF2B5EF4-FFF2-40B4-BE49-F238E27FC236}">
              <a16:creationId xmlns:a16="http://schemas.microsoft.com/office/drawing/2014/main" id="{00000000-0008-0000-0100-0000E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84" name="CuadroTexto 301">
          <a:extLst>
            <a:ext uri="{FF2B5EF4-FFF2-40B4-BE49-F238E27FC236}">
              <a16:creationId xmlns:a16="http://schemas.microsoft.com/office/drawing/2014/main" id="{00000000-0008-0000-0100-0000E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85" name="CuadroTexto 302">
          <a:extLst>
            <a:ext uri="{FF2B5EF4-FFF2-40B4-BE49-F238E27FC236}">
              <a16:creationId xmlns:a16="http://schemas.microsoft.com/office/drawing/2014/main" id="{00000000-0008-0000-0100-0000E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86" name="CuadroTexto 303">
          <a:extLst>
            <a:ext uri="{FF2B5EF4-FFF2-40B4-BE49-F238E27FC236}">
              <a16:creationId xmlns:a16="http://schemas.microsoft.com/office/drawing/2014/main" id="{00000000-0008-0000-0100-0000E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87" name="CuadroTexto 304">
          <a:extLst>
            <a:ext uri="{FF2B5EF4-FFF2-40B4-BE49-F238E27FC236}">
              <a16:creationId xmlns:a16="http://schemas.microsoft.com/office/drawing/2014/main" id="{00000000-0008-0000-0100-0000E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88" name="CuadroTexto 305">
          <a:extLst>
            <a:ext uri="{FF2B5EF4-FFF2-40B4-BE49-F238E27FC236}">
              <a16:creationId xmlns:a16="http://schemas.microsoft.com/office/drawing/2014/main" id="{00000000-0008-0000-0100-0000E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89" name="CuadroTexto 306">
          <a:extLst>
            <a:ext uri="{FF2B5EF4-FFF2-40B4-BE49-F238E27FC236}">
              <a16:creationId xmlns:a16="http://schemas.microsoft.com/office/drawing/2014/main" id="{00000000-0008-0000-0100-0000F0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90" name="CuadroTexto 307">
          <a:extLst>
            <a:ext uri="{FF2B5EF4-FFF2-40B4-BE49-F238E27FC236}">
              <a16:creationId xmlns:a16="http://schemas.microsoft.com/office/drawing/2014/main" id="{00000000-0008-0000-0100-0000F1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91" name="CuadroTexto 308">
          <a:extLst>
            <a:ext uri="{FF2B5EF4-FFF2-40B4-BE49-F238E27FC236}">
              <a16:creationId xmlns:a16="http://schemas.microsoft.com/office/drawing/2014/main" id="{00000000-0008-0000-0100-0000F2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92" name="CuadroTexto 309">
          <a:extLst>
            <a:ext uri="{FF2B5EF4-FFF2-40B4-BE49-F238E27FC236}">
              <a16:creationId xmlns:a16="http://schemas.microsoft.com/office/drawing/2014/main" id="{00000000-0008-0000-0100-0000F3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93" name="CuadroTexto 310">
          <a:extLst>
            <a:ext uri="{FF2B5EF4-FFF2-40B4-BE49-F238E27FC236}">
              <a16:creationId xmlns:a16="http://schemas.microsoft.com/office/drawing/2014/main" id="{00000000-0008-0000-0100-0000F4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94" name="CuadroTexto 311">
          <a:extLst>
            <a:ext uri="{FF2B5EF4-FFF2-40B4-BE49-F238E27FC236}">
              <a16:creationId xmlns:a16="http://schemas.microsoft.com/office/drawing/2014/main" id="{00000000-0008-0000-0100-0000F5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95" name="CuadroTexto 312">
          <a:extLst>
            <a:ext uri="{FF2B5EF4-FFF2-40B4-BE49-F238E27FC236}">
              <a16:creationId xmlns:a16="http://schemas.microsoft.com/office/drawing/2014/main" id="{00000000-0008-0000-0100-0000F6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96" name="CuadroTexto 313">
          <a:extLst>
            <a:ext uri="{FF2B5EF4-FFF2-40B4-BE49-F238E27FC236}">
              <a16:creationId xmlns:a16="http://schemas.microsoft.com/office/drawing/2014/main" id="{00000000-0008-0000-0100-0000F7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97" name="CuadroTexto 314">
          <a:extLst>
            <a:ext uri="{FF2B5EF4-FFF2-40B4-BE49-F238E27FC236}">
              <a16:creationId xmlns:a16="http://schemas.microsoft.com/office/drawing/2014/main" id="{00000000-0008-0000-0100-0000F8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98" name="CuadroTexto 315">
          <a:extLst>
            <a:ext uri="{FF2B5EF4-FFF2-40B4-BE49-F238E27FC236}">
              <a16:creationId xmlns:a16="http://schemas.microsoft.com/office/drawing/2014/main" id="{00000000-0008-0000-0100-0000F9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299" name="CuadroTexto 316">
          <a:extLst>
            <a:ext uri="{FF2B5EF4-FFF2-40B4-BE49-F238E27FC236}">
              <a16:creationId xmlns:a16="http://schemas.microsoft.com/office/drawing/2014/main" id="{00000000-0008-0000-0100-0000FA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00" name="CuadroTexto 317">
          <a:extLst>
            <a:ext uri="{FF2B5EF4-FFF2-40B4-BE49-F238E27FC236}">
              <a16:creationId xmlns:a16="http://schemas.microsoft.com/office/drawing/2014/main" id="{00000000-0008-0000-0100-0000FB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01" name="CuadroTexto 318">
          <a:extLst>
            <a:ext uri="{FF2B5EF4-FFF2-40B4-BE49-F238E27FC236}">
              <a16:creationId xmlns:a16="http://schemas.microsoft.com/office/drawing/2014/main" id="{00000000-0008-0000-0100-0000FC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02" name="CuadroTexto 319">
          <a:extLst>
            <a:ext uri="{FF2B5EF4-FFF2-40B4-BE49-F238E27FC236}">
              <a16:creationId xmlns:a16="http://schemas.microsoft.com/office/drawing/2014/main" id="{00000000-0008-0000-0100-0000FD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03" name="CuadroTexto 320">
          <a:extLst>
            <a:ext uri="{FF2B5EF4-FFF2-40B4-BE49-F238E27FC236}">
              <a16:creationId xmlns:a16="http://schemas.microsoft.com/office/drawing/2014/main" id="{00000000-0008-0000-0100-0000FE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04" name="CuadroTexto 321">
          <a:extLst>
            <a:ext uri="{FF2B5EF4-FFF2-40B4-BE49-F238E27FC236}">
              <a16:creationId xmlns:a16="http://schemas.microsoft.com/office/drawing/2014/main" id="{00000000-0008-0000-0100-0000FF05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05" name="CuadroTexto 322">
          <a:extLst>
            <a:ext uri="{FF2B5EF4-FFF2-40B4-BE49-F238E27FC236}">
              <a16:creationId xmlns:a16="http://schemas.microsoft.com/office/drawing/2014/main" id="{00000000-0008-0000-0100-000000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06" name="CuadroTexto 323">
          <a:extLst>
            <a:ext uri="{FF2B5EF4-FFF2-40B4-BE49-F238E27FC236}">
              <a16:creationId xmlns:a16="http://schemas.microsoft.com/office/drawing/2014/main" id="{00000000-0008-0000-0100-000001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07" name="CuadroTexto 324">
          <a:extLst>
            <a:ext uri="{FF2B5EF4-FFF2-40B4-BE49-F238E27FC236}">
              <a16:creationId xmlns:a16="http://schemas.microsoft.com/office/drawing/2014/main" id="{00000000-0008-0000-0100-000002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08" name="CuadroTexto 325">
          <a:extLst>
            <a:ext uri="{FF2B5EF4-FFF2-40B4-BE49-F238E27FC236}">
              <a16:creationId xmlns:a16="http://schemas.microsoft.com/office/drawing/2014/main" id="{00000000-0008-0000-0100-000003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09" name="CuadroTexto 326">
          <a:extLst>
            <a:ext uri="{FF2B5EF4-FFF2-40B4-BE49-F238E27FC236}">
              <a16:creationId xmlns:a16="http://schemas.microsoft.com/office/drawing/2014/main" id="{00000000-0008-0000-0100-000004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10" name="CuadroTexto 327">
          <a:extLst>
            <a:ext uri="{FF2B5EF4-FFF2-40B4-BE49-F238E27FC236}">
              <a16:creationId xmlns:a16="http://schemas.microsoft.com/office/drawing/2014/main" id="{00000000-0008-0000-0100-000005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11" name="CuadroTexto 328">
          <a:extLst>
            <a:ext uri="{FF2B5EF4-FFF2-40B4-BE49-F238E27FC236}">
              <a16:creationId xmlns:a16="http://schemas.microsoft.com/office/drawing/2014/main" id="{00000000-0008-0000-0100-000006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12" name="CuadroTexto 329">
          <a:extLst>
            <a:ext uri="{FF2B5EF4-FFF2-40B4-BE49-F238E27FC236}">
              <a16:creationId xmlns:a16="http://schemas.microsoft.com/office/drawing/2014/main" id="{00000000-0008-0000-0100-000007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13" name="CuadroTexto 330">
          <a:extLst>
            <a:ext uri="{FF2B5EF4-FFF2-40B4-BE49-F238E27FC236}">
              <a16:creationId xmlns:a16="http://schemas.microsoft.com/office/drawing/2014/main" id="{00000000-0008-0000-0100-000008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14" name="CuadroTexto 331">
          <a:extLst>
            <a:ext uri="{FF2B5EF4-FFF2-40B4-BE49-F238E27FC236}">
              <a16:creationId xmlns:a16="http://schemas.microsoft.com/office/drawing/2014/main" id="{00000000-0008-0000-0100-000009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15" name="CuadroTexto 332">
          <a:extLst>
            <a:ext uri="{FF2B5EF4-FFF2-40B4-BE49-F238E27FC236}">
              <a16:creationId xmlns:a16="http://schemas.microsoft.com/office/drawing/2014/main" id="{00000000-0008-0000-0100-00000A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16" name="CuadroTexto 333">
          <a:extLst>
            <a:ext uri="{FF2B5EF4-FFF2-40B4-BE49-F238E27FC236}">
              <a16:creationId xmlns:a16="http://schemas.microsoft.com/office/drawing/2014/main" id="{00000000-0008-0000-0100-00000B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17" name="CuadroTexto 334">
          <a:extLst>
            <a:ext uri="{FF2B5EF4-FFF2-40B4-BE49-F238E27FC236}">
              <a16:creationId xmlns:a16="http://schemas.microsoft.com/office/drawing/2014/main" id="{00000000-0008-0000-0100-00000C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161925</xdr:colOff>
      <xdr:row>206</xdr:row>
      <xdr:rowOff>9525</xdr:rowOff>
    </xdr:from>
    <xdr:to>
      <xdr:col>2</xdr:col>
      <xdr:colOff>346656</xdr:colOff>
      <xdr:row>206</xdr:row>
      <xdr:rowOff>2472063</xdr:rowOff>
    </xdr:to>
    <xdr:sp macro="" textlink="">
      <xdr:nvSpPr>
        <xdr:cNvPr id="2318" name="CuadroTexto 335">
          <a:extLst>
            <a:ext uri="{FF2B5EF4-FFF2-40B4-BE49-F238E27FC236}">
              <a16:creationId xmlns:a16="http://schemas.microsoft.com/office/drawing/2014/main" id="{00000000-0008-0000-0100-00000D060000}"/>
            </a:ext>
          </a:extLst>
        </xdr:cNvPr>
        <xdr:cNvSpPr txBox="1"/>
      </xdr:nvSpPr>
      <xdr:spPr>
        <a:xfrm>
          <a:off x="2447925" y="7067550"/>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19" name="CuadroTexto 336">
          <a:extLst>
            <a:ext uri="{FF2B5EF4-FFF2-40B4-BE49-F238E27FC236}">
              <a16:creationId xmlns:a16="http://schemas.microsoft.com/office/drawing/2014/main" id="{00000000-0008-0000-0100-00000E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206</xdr:row>
      <xdr:rowOff>9525</xdr:rowOff>
    </xdr:from>
    <xdr:to>
      <xdr:col>1</xdr:col>
      <xdr:colOff>565731</xdr:colOff>
      <xdr:row>206</xdr:row>
      <xdr:rowOff>797960</xdr:rowOff>
    </xdr:to>
    <xdr:sp macro="" textlink="">
      <xdr:nvSpPr>
        <xdr:cNvPr id="2320" name="CuadroTexto 337">
          <a:extLst>
            <a:ext uri="{FF2B5EF4-FFF2-40B4-BE49-F238E27FC236}">
              <a16:creationId xmlns:a16="http://schemas.microsoft.com/office/drawing/2014/main" id="{00000000-0008-0000-0100-00000F060000}"/>
            </a:ext>
          </a:extLst>
        </xdr:cNvPr>
        <xdr:cNvSpPr txBox="1"/>
      </xdr:nvSpPr>
      <xdr:spPr>
        <a:xfrm>
          <a:off x="1905000" y="70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206</xdr:row>
      <xdr:rowOff>9525</xdr:rowOff>
    </xdr:from>
    <xdr:to>
      <xdr:col>1</xdr:col>
      <xdr:colOff>565731</xdr:colOff>
      <xdr:row>206</xdr:row>
      <xdr:rowOff>797960</xdr:rowOff>
    </xdr:to>
    <xdr:sp macro="" textlink="">
      <xdr:nvSpPr>
        <xdr:cNvPr id="2321" name="CuadroTexto 338">
          <a:extLst>
            <a:ext uri="{FF2B5EF4-FFF2-40B4-BE49-F238E27FC236}">
              <a16:creationId xmlns:a16="http://schemas.microsoft.com/office/drawing/2014/main" id="{00000000-0008-0000-0100-000010060000}"/>
            </a:ext>
          </a:extLst>
        </xdr:cNvPr>
        <xdr:cNvSpPr txBox="1"/>
      </xdr:nvSpPr>
      <xdr:spPr>
        <a:xfrm>
          <a:off x="1905000" y="70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206</xdr:row>
      <xdr:rowOff>9525</xdr:rowOff>
    </xdr:from>
    <xdr:to>
      <xdr:col>1</xdr:col>
      <xdr:colOff>565731</xdr:colOff>
      <xdr:row>206</xdr:row>
      <xdr:rowOff>797960</xdr:rowOff>
    </xdr:to>
    <xdr:sp macro="" textlink="">
      <xdr:nvSpPr>
        <xdr:cNvPr id="2322" name="CuadroTexto 339">
          <a:extLst>
            <a:ext uri="{FF2B5EF4-FFF2-40B4-BE49-F238E27FC236}">
              <a16:creationId xmlns:a16="http://schemas.microsoft.com/office/drawing/2014/main" id="{00000000-0008-0000-0100-000011060000}"/>
            </a:ext>
          </a:extLst>
        </xdr:cNvPr>
        <xdr:cNvSpPr txBox="1"/>
      </xdr:nvSpPr>
      <xdr:spPr>
        <a:xfrm>
          <a:off x="1905000" y="706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23" name="CuadroTexto 340">
          <a:extLst>
            <a:ext uri="{FF2B5EF4-FFF2-40B4-BE49-F238E27FC236}">
              <a16:creationId xmlns:a16="http://schemas.microsoft.com/office/drawing/2014/main" id="{00000000-0008-0000-0100-000012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24" name="CuadroTexto 341">
          <a:extLst>
            <a:ext uri="{FF2B5EF4-FFF2-40B4-BE49-F238E27FC236}">
              <a16:creationId xmlns:a16="http://schemas.microsoft.com/office/drawing/2014/main" id="{00000000-0008-0000-0100-000013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25" name="CuadroTexto 342">
          <a:extLst>
            <a:ext uri="{FF2B5EF4-FFF2-40B4-BE49-F238E27FC236}">
              <a16:creationId xmlns:a16="http://schemas.microsoft.com/office/drawing/2014/main" id="{00000000-0008-0000-0100-000014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26" name="CuadroTexto 343">
          <a:extLst>
            <a:ext uri="{FF2B5EF4-FFF2-40B4-BE49-F238E27FC236}">
              <a16:creationId xmlns:a16="http://schemas.microsoft.com/office/drawing/2014/main" id="{00000000-0008-0000-0100-000015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27" name="CuadroTexto 344">
          <a:extLst>
            <a:ext uri="{FF2B5EF4-FFF2-40B4-BE49-F238E27FC236}">
              <a16:creationId xmlns:a16="http://schemas.microsoft.com/office/drawing/2014/main" id="{00000000-0008-0000-0100-000016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28" name="CuadroTexto 345">
          <a:extLst>
            <a:ext uri="{FF2B5EF4-FFF2-40B4-BE49-F238E27FC236}">
              <a16:creationId xmlns:a16="http://schemas.microsoft.com/office/drawing/2014/main" id="{00000000-0008-0000-0100-000017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29" name="CuadroTexto 346">
          <a:extLst>
            <a:ext uri="{FF2B5EF4-FFF2-40B4-BE49-F238E27FC236}">
              <a16:creationId xmlns:a16="http://schemas.microsoft.com/office/drawing/2014/main" id="{00000000-0008-0000-0100-000018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30" name="CuadroTexto 347">
          <a:extLst>
            <a:ext uri="{FF2B5EF4-FFF2-40B4-BE49-F238E27FC236}">
              <a16:creationId xmlns:a16="http://schemas.microsoft.com/office/drawing/2014/main" id="{00000000-0008-0000-0100-000019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31" name="CuadroTexto 348">
          <a:extLst>
            <a:ext uri="{FF2B5EF4-FFF2-40B4-BE49-F238E27FC236}">
              <a16:creationId xmlns:a16="http://schemas.microsoft.com/office/drawing/2014/main" id="{00000000-0008-0000-0100-00001A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32" name="CuadroTexto 349">
          <a:extLst>
            <a:ext uri="{FF2B5EF4-FFF2-40B4-BE49-F238E27FC236}">
              <a16:creationId xmlns:a16="http://schemas.microsoft.com/office/drawing/2014/main" id="{00000000-0008-0000-0100-00001B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33" name="CuadroTexto 350">
          <a:extLst>
            <a:ext uri="{FF2B5EF4-FFF2-40B4-BE49-F238E27FC236}">
              <a16:creationId xmlns:a16="http://schemas.microsoft.com/office/drawing/2014/main" id="{00000000-0008-0000-0100-00001C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34" name="CuadroTexto 351">
          <a:extLst>
            <a:ext uri="{FF2B5EF4-FFF2-40B4-BE49-F238E27FC236}">
              <a16:creationId xmlns:a16="http://schemas.microsoft.com/office/drawing/2014/main" id="{00000000-0008-0000-0100-00001D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35" name="CuadroTexto 352">
          <a:extLst>
            <a:ext uri="{FF2B5EF4-FFF2-40B4-BE49-F238E27FC236}">
              <a16:creationId xmlns:a16="http://schemas.microsoft.com/office/drawing/2014/main" id="{00000000-0008-0000-0100-00001E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36" name="CuadroTexto 353">
          <a:extLst>
            <a:ext uri="{FF2B5EF4-FFF2-40B4-BE49-F238E27FC236}">
              <a16:creationId xmlns:a16="http://schemas.microsoft.com/office/drawing/2014/main" id="{00000000-0008-0000-0100-00001F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37" name="CuadroTexto 354">
          <a:extLst>
            <a:ext uri="{FF2B5EF4-FFF2-40B4-BE49-F238E27FC236}">
              <a16:creationId xmlns:a16="http://schemas.microsoft.com/office/drawing/2014/main" id="{00000000-0008-0000-0100-000020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38" name="CuadroTexto 355">
          <a:extLst>
            <a:ext uri="{FF2B5EF4-FFF2-40B4-BE49-F238E27FC236}">
              <a16:creationId xmlns:a16="http://schemas.microsoft.com/office/drawing/2014/main" id="{00000000-0008-0000-0100-000021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39" name="CuadroTexto 356">
          <a:extLst>
            <a:ext uri="{FF2B5EF4-FFF2-40B4-BE49-F238E27FC236}">
              <a16:creationId xmlns:a16="http://schemas.microsoft.com/office/drawing/2014/main" id="{00000000-0008-0000-0100-000022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40" name="CuadroTexto 357">
          <a:extLst>
            <a:ext uri="{FF2B5EF4-FFF2-40B4-BE49-F238E27FC236}">
              <a16:creationId xmlns:a16="http://schemas.microsoft.com/office/drawing/2014/main" id="{00000000-0008-0000-0100-000023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41" name="CuadroTexto 358">
          <a:extLst>
            <a:ext uri="{FF2B5EF4-FFF2-40B4-BE49-F238E27FC236}">
              <a16:creationId xmlns:a16="http://schemas.microsoft.com/office/drawing/2014/main" id="{00000000-0008-0000-0100-000024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42" name="CuadroTexto 359">
          <a:extLst>
            <a:ext uri="{FF2B5EF4-FFF2-40B4-BE49-F238E27FC236}">
              <a16:creationId xmlns:a16="http://schemas.microsoft.com/office/drawing/2014/main" id="{00000000-0008-0000-0100-000025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43" name="CuadroTexto 360">
          <a:extLst>
            <a:ext uri="{FF2B5EF4-FFF2-40B4-BE49-F238E27FC236}">
              <a16:creationId xmlns:a16="http://schemas.microsoft.com/office/drawing/2014/main" id="{00000000-0008-0000-0100-000026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44" name="CuadroTexto 361">
          <a:extLst>
            <a:ext uri="{FF2B5EF4-FFF2-40B4-BE49-F238E27FC236}">
              <a16:creationId xmlns:a16="http://schemas.microsoft.com/office/drawing/2014/main" id="{00000000-0008-0000-0100-000027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45" name="CuadroTexto 362">
          <a:extLst>
            <a:ext uri="{FF2B5EF4-FFF2-40B4-BE49-F238E27FC236}">
              <a16:creationId xmlns:a16="http://schemas.microsoft.com/office/drawing/2014/main" id="{00000000-0008-0000-0100-000028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46" name="CuadroTexto 363">
          <a:extLst>
            <a:ext uri="{FF2B5EF4-FFF2-40B4-BE49-F238E27FC236}">
              <a16:creationId xmlns:a16="http://schemas.microsoft.com/office/drawing/2014/main" id="{00000000-0008-0000-0100-000029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47" name="CuadroTexto 364">
          <a:extLst>
            <a:ext uri="{FF2B5EF4-FFF2-40B4-BE49-F238E27FC236}">
              <a16:creationId xmlns:a16="http://schemas.microsoft.com/office/drawing/2014/main" id="{00000000-0008-0000-0100-00002A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48" name="CuadroTexto 365">
          <a:extLst>
            <a:ext uri="{FF2B5EF4-FFF2-40B4-BE49-F238E27FC236}">
              <a16:creationId xmlns:a16="http://schemas.microsoft.com/office/drawing/2014/main" id="{00000000-0008-0000-0100-00002B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49" name="CuadroTexto 366">
          <a:extLst>
            <a:ext uri="{FF2B5EF4-FFF2-40B4-BE49-F238E27FC236}">
              <a16:creationId xmlns:a16="http://schemas.microsoft.com/office/drawing/2014/main" id="{00000000-0008-0000-0100-00002C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50" name="CuadroTexto 367">
          <a:extLst>
            <a:ext uri="{FF2B5EF4-FFF2-40B4-BE49-F238E27FC236}">
              <a16:creationId xmlns:a16="http://schemas.microsoft.com/office/drawing/2014/main" id="{00000000-0008-0000-0100-00002D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51" name="CuadroTexto 368">
          <a:extLst>
            <a:ext uri="{FF2B5EF4-FFF2-40B4-BE49-F238E27FC236}">
              <a16:creationId xmlns:a16="http://schemas.microsoft.com/office/drawing/2014/main" id="{00000000-0008-0000-0100-00002E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52" name="CuadroTexto 369">
          <a:extLst>
            <a:ext uri="{FF2B5EF4-FFF2-40B4-BE49-F238E27FC236}">
              <a16:creationId xmlns:a16="http://schemas.microsoft.com/office/drawing/2014/main" id="{00000000-0008-0000-0100-00002F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53" name="CuadroTexto 370">
          <a:extLst>
            <a:ext uri="{FF2B5EF4-FFF2-40B4-BE49-F238E27FC236}">
              <a16:creationId xmlns:a16="http://schemas.microsoft.com/office/drawing/2014/main" id="{00000000-0008-0000-0100-000030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54" name="CuadroTexto 371">
          <a:extLst>
            <a:ext uri="{FF2B5EF4-FFF2-40B4-BE49-F238E27FC236}">
              <a16:creationId xmlns:a16="http://schemas.microsoft.com/office/drawing/2014/main" id="{00000000-0008-0000-0100-000031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55" name="CuadroTexto 372">
          <a:extLst>
            <a:ext uri="{FF2B5EF4-FFF2-40B4-BE49-F238E27FC236}">
              <a16:creationId xmlns:a16="http://schemas.microsoft.com/office/drawing/2014/main" id="{00000000-0008-0000-0100-000032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56" name="CuadroTexto 373">
          <a:extLst>
            <a:ext uri="{FF2B5EF4-FFF2-40B4-BE49-F238E27FC236}">
              <a16:creationId xmlns:a16="http://schemas.microsoft.com/office/drawing/2014/main" id="{00000000-0008-0000-0100-000033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57" name="CuadroTexto 374">
          <a:extLst>
            <a:ext uri="{FF2B5EF4-FFF2-40B4-BE49-F238E27FC236}">
              <a16:creationId xmlns:a16="http://schemas.microsoft.com/office/drawing/2014/main" id="{00000000-0008-0000-0100-000034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58" name="CuadroTexto 375">
          <a:extLst>
            <a:ext uri="{FF2B5EF4-FFF2-40B4-BE49-F238E27FC236}">
              <a16:creationId xmlns:a16="http://schemas.microsoft.com/office/drawing/2014/main" id="{00000000-0008-0000-0100-000035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59" name="CuadroTexto 376">
          <a:extLst>
            <a:ext uri="{FF2B5EF4-FFF2-40B4-BE49-F238E27FC236}">
              <a16:creationId xmlns:a16="http://schemas.microsoft.com/office/drawing/2014/main" id="{00000000-0008-0000-0100-000036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60" name="CuadroTexto 377">
          <a:extLst>
            <a:ext uri="{FF2B5EF4-FFF2-40B4-BE49-F238E27FC236}">
              <a16:creationId xmlns:a16="http://schemas.microsoft.com/office/drawing/2014/main" id="{00000000-0008-0000-0100-000037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61" name="CuadroTexto 378">
          <a:extLst>
            <a:ext uri="{FF2B5EF4-FFF2-40B4-BE49-F238E27FC236}">
              <a16:creationId xmlns:a16="http://schemas.microsoft.com/office/drawing/2014/main" id="{00000000-0008-0000-0100-000038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62" name="CuadroTexto 379">
          <a:extLst>
            <a:ext uri="{FF2B5EF4-FFF2-40B4-BE49-F238E27FC236}">
              <a16:creationId xmlns:a16="http://schemas.microsoft.com/office/drawing/2014/main" id="{00000000-0008-0000-0100-000039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63" name="CuadroTexto 380">
          <a:extLst>
            <a:ext uri="{FF2B5EF4-FFF2-40B4-BE49-F238E27FC236}">
              <a16:creationId xmlns:a16="http://schemas.microsoft.com/office/drawing/2014/main" id="{00000000-0008-0000-0100-00003A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64" name="CuadroTexto 381">
          <a:extLst>
            <a:ext uri="{FF2B5EF4-FFF2-40B4-BE49-F238E27FC236}">
              <a16:creationId xmlns:a16="http://schemas.microsoft.com/office/drawing/2014/main" id="{00000000-0008-0000-0100-00003B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65" name="CuadroTexto 382">
          <a:extLst>
            <a:ext uri="{FF2B5EF4-FFF2-40B4-BE49-F238E27FC236}">
              <a16:creationId xmlns:a16="http://schemas.microsoft.com/office/drawing/2014/main" id="{00000000-0008-0000-0100-00003C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66" name="CuadroTexto 383">
          <a:extLst>
            <a:ext uri="{FF2B5EF4-FFF2-40B4-BE49-F238E27FC236}">
              <a16:creationId xmlns:a16="http://schemas.microsoft.com/office/drawing/2014/main" id="{00000000-0008-0000-0100-00003D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67" name="CuadroTexto 384">
          <a:extLst>
            <a:ext uri="{FF2B5EF4-FFF2-40B4-BE49-F238E27FC236}">
              <a16:creationId xmlns:a16="http://schemas.microsoft.com/office/drawing/2014/main" id="{00000000-0008-0000-0100-00003E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68" name="CuadroTexto 385">
          <a:extLst>
            <a:ext uri="{FF2B5EF4-FFF2-40B4-BE49-F238E27FC236}">
              <a16:creationId xmlns:a16="http://schemas.microsoft.com/office/drawing/2014/main" id="{00000000-0008-0000-0100-00003F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69" name="CuadroTexto 386">
          <a:extLst>
            <a:ext uri="{FF2B5EF4-FFF2-40B4-BE49-F238E27FC236}">
              <a16:creationId xmlns:a16="http://schemas.microsoft.com/office/drawing/2014/main" id="{00000000-0008-0000-0100-000040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70" name="CuadroTexto 387">
          <a:extLst>
            <a:ext uri="{FF2B5EF4-FFF2-40B4-BE49-F238E27FC236}">
              <a16:creationId xmlns:a16="http://schemas.microsoft.com/office/drawing/2014/main" id="{00000000-0008-0000-0100-000041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71" name="CuadroTexto 388">
          <a:extLst>
            <a:ext uri="{FF2B5EF4-FFF2-40B4-BE49-F238E27FC236}">
              <a16:creationId xmlns:a16="http://schemas.microsoft.com/office/drawing/2014/main" id="{00000000-0008-0000-0100-000042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72" name="CuadroTexto 389">
          <a:extLst>
            <a:ext uri="{FF2B5EF4-FFF2-40B4-BE49-F238E27FC236}">
              <a16:creationId xmlns:a16="http://schemas.microsoft.com/office/drawing/2014/main" id="{00000000-0008-0000-0100-000043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73" name="CuadroTexto 390">
          <a:extLst>
            <a:ext uri="{FF2B5EF4-FFF2-40B4-BE49-F238E27FC236}">
              <a16:creationId xmlns:a16="http://schemas.microsoft.com/office/drawing/2014/main" id="{00000000-0008-0000-0100-000044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74" name="CuadroTexto 391">
          <a:extLst>
            <a:ext uri="{FF2B5EF4-FFF2-40B4-BE49-F238E27FC236}">
              <a16:creationId xmlns:a16="http://schemas.microsoft.com/office/drawing/2014/main" id="{00000000-0008-0000-0100-000045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75" name="CuadroTexto 392">
          <a:extLst>
            <a:ext uri="{FF2B5EF4-FFF2-40B4-BE49-F238E27FC236}">
              <a16:creationId xmlns:a16="http://schemas.microsoft.com/office/drawing/2014/main" id="{00000000-0008-0000-0100-000046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76" name="CuadroTexto 393">
          <a:extLst>
            <a:ext uri="{FF2B5EF4-FFF2-40B4-BE49-F238E27FC236}">
              <a16:creationId xmlns:a16="http://schemas.microsoft.com/office/drawing/2014/main" id="{00000000-0008-0000-0100-000047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77" name="CuadroTexto 394">
          <a:extLst>
            <a:ext uri="{FF2B5EF4-FFF2-40B4-BE49-F238E27FC236}">
              <a16:creationId xmlns:a16="http://schemas.microsoft.com/office/drawing/2014/main" id="{00000000-0008-0000-0100-000048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78" name="CuadroTexto 395">
          <a:extLst>
            <a:ext uri="{FF2B5EF4-FFF2-40B4-BE49-F238E27FC236}">
              <a16:creationId xmlns:a16="http://schemas.microsoft.com/office/drawing/2014/main" id="{00000000-0008-0000-0100-000049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79" name="CuadroTexto 396">
          <a:extLst>
            <a:ext uri="{FF2B5EF4-FFF2-40B4-BE49-F238E27FC236}">
              <a16:creationId xmlns:a16="http://schemas.microsoft.com/office/drawing/2014/main" id="{00000000-0008-0000-0100-00004A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80" name="CuadroTexto 397">
          <a:extLst>
            <a:ext uri="{FF2B5EF4-FFF2-40B4-BE49-F238E27FC236}">
              <a16:creationId xmlns:a16="http://schemas.microsoft.com/office/drawing/2014/main" id="{00000000-0008-0000-0100-00004B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81" name="CuadroTexto 398">
          <a:extLst>
            <a:ext uri="{FF2B5EF4-FFF2-40B4-BE49-F238E27FC236}">
              <a16:creationId xmlns:a16="http://schemas.microsoft.com/office/drawing/2014/main" id="{00000000-0008-0000-0100-00004C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82" name="CuadroTexto 399">
          <a:extLst>
            <a:ext uri="{FF2B5EF4-FFF2-40B4-BE49-F238E27FC236}">
              <a16:creationId xmlns:a16="http://schemas.microsoft.com/office/drawing/2014/main" id="{00000000-0008-0000-0100-00004D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83" name="CuadroTexto 400">
          <a:extLst>
            <a:ext uri="{FF2B5EF4-FFF2-40B4-BE49-F238E27FC236}">
              <a16:creationId xmlns:a16="http://schemas.microsoft.com/office/drawing/2014/main" id="{00000000-0008-0000-0100-00004E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84" name="CuadroTexto 401">
          <a:extLst>
            <a:ext uri="{FF2B5EF4-FFF2-40B4-BE49-F238E27FC236}">
              <a16:creationId xmlns:a16="http://schemas.microsoft.com/office/drawing/2014/main" id="{00000000-0008-0000-0100-00004F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85" name="CuadroTexto 402">
          <a:extLst>
            <a:ext uri="{FF2B5EF4-FFF2-40B4-BE49-F238E27FC236}">
              <a16:creationId xmlns:a16="http://schemas.microsoft.com/office/drawing/2014/main" id="{00000000-0008-0000-0100-000050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86" name="CuadroTexto 403">
          <a:extLst>
            <a:ext uri="{FF2B5EF4-FFF2-40B4-BE49-F238E27FC236}">
              <a16:creationId xmlns:a16="http://schemas.microsoft.com/office/drawing/2014/main" id="{00000000-0008-0000-0100-000051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87" name="CuadroTexto 404">
          <a:extLst>
            <a:ext uri="{FF2B5EF4-FFF2-40B4-BE49-F238E27FC236}">
              <a16:creationId xmlns:a16="http://schemas.microsoft.com/office/drawing/2014/main" id="{00000000-0008-0000-0100-000052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88" name="CuadroTexto 405">
          <a:extLst>
            <a:ext uri="{FF2B5EF4-FFF2-40B4-BE49-F238E27FC236}">
              <a16:creationId xmlns:a16="http://schemas.microsoft.com/office/drawing/2014/main" id="{00000000-0008-0000-0100-000053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89" name="CuadroTexto 406">
          <a:extLst>
            <a:ext uri="{FF2B5EF4-FFF2-40B4-BE49-F238E27FC236}">
              <a16:creationId xmlns:a16="http://schemas.microsoft.com/office/drawing/2014/main" id="{00000000-0008-0000-0100-000054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90" name="CuadroTexto 407">
          <a:extLst>
            <a:ext uri="{FF2B5EF4-FFF2-40B4-BE49-F238E27FC236}">
              <a16:creationId xmlns:a16="http://schemas.microsoft.com/office/drawing/2014/main" id="{00000000-0008-0000-0100-000055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91" name="CuadroTexto 408">
          <a:extLst>
            <a:ext uri="{FF2B5EF4-FFF2-40B4-BE49-F238E27FC236}">
              <a16:creationId xmlns:a16="http://schemas.microsoft.com/office/drawing/2014/main" id="{00000000-0008-0000-0100-000056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92" name="CuadroTexto 409">
          <a:extLst>
            <a:ext uri="{FF2B5EF4-FFF2-40B4-BE49-F238E27FC236}">
              <a16:creationId xmlns:a16="http://schemas.microsoft.com/office/drawing/2014/main" id="{00000000-0008-0000-0100-000057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93" name="CuadroTexto 410">
          <a:extLst>
            <a:ext uri="{FF2B5EF4-FFF2-40B4-BE49-F238E27FC236}">
              <a16:creationId xmlns:a16="http://schemas.microsoft.com/office/drawing/2014/main" id="{00000000-0008-0000-0100-000058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94" name="CuadroTexto 411">
          <a:extLst>
            <a:ext uri="{FF2B5EF4-FFF2-40B4-BE49-F238E27FC236}">
              <a16:creationId xmlns:a16="http://schemas.microsoft.com/office/drawing/2014/main" id="{00000000-0008-0000-0100-000059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95" name="CuadroTexto 412">
          <a:extLst>
            <a:ext uri="{FF2B5EF4-FFF2-40B4-BE49-F238E27FC236}">
              <a16:creationId xmlns:a16="http://schemas.microsoft.com/office/drawing/2014/main" id="{00000000-0008-0000-0100-00005A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96" name="CuadroTexto 413">
          <a:extLst>
            <a:ext uri="{FF2B5EF4-FFF2-40B4-BE49-F238E27FC236}">
              <a16:creationId xmlns:a16="http://schemas.microsoft.com/office/drawing/2014/main" id="{00000000-0008-0000-0100-00005B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97" name="CuadroTexto 414">
          <a:extLst>
            <a:ext uri="{FF2B5EF4-FFF2-40B4-BE49-F238E27FC236}">
              <a16:creationId xmlns:a16="http://schemas.microsoft.com/office/drawing/2014/main" id="{00000000-0008-0000-0100-00005C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98" name="CuadroTexto 415">
          <a:extLst>
            <a:ext uri="{FF2B5EF4-FFF2-40B4-BE49-F238E27FC236}">
              <a16:creationId xmlns:a16="http://schemas.microsoft.com/office/drawing/2014/main" id="{00000000-0008-0000-0100-00005D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399" name="CuadroTexto 416">
          <a:extLst>
            <a:ext uri="{FF2B5EF4-FFF2-40B4-BE49-F238E27FC236}">
              <a16:creationId xmlns:a16="http://schemas.microsoft.com/office/drawing/2014/main" id="{00000000-0008-0000-0100-00005E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00" name="CuadroTexto 417">
          <a:extLst>
            <a:ext uri="{FF2B5EF4-FFF2-40B4-BE49-F238E27FC236}">
              <a16:creationId xmlns:a16="http://schemas.microsoft.com/office/drawing/2014/main" id="{00000000-0008-0000-0100-00005F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01" name="CuadroTexto 418">
          <a:extLst>
            <a:ext uri="{FF2B5EF4-FFF2-40B4-BE49-F238E27FC236}">
              <a16:creationId xmlns:a16="http://schemas.microsoft.com/office/drawing/2014/main" id="{00000000-0008-0000-0100-000060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02" name="CuadroTexto 419">
          <a:extLst>
            <a:ext uri="{FF2B5EF4-FFF2-40B4-BE49-F238E27FC236}">
              <a16:creationId xmlns:a16="http://schemas.microsoft.com/office/drawing/2014/main" id="{00000000-0008-0000-0100-000061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03" name="CuadroTexto 420">
          <a:extLst>
            <a:ext uri="{FF2B5EF4-FFF2-40B4-BE49-F238E27FC236}">
              <a16:creationId xmlns:a16="http://schemas.microsoft.com/office/drawing/2014/main" id="{00000000-0008-0000-0100-000062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04" name="CuadroTexto 421">
          <a:extLst>
            <a:ext uri="{FF2B5EF4-FFF2-40B4-BE49-F238E27FC236}">
              <a16:creationId xmlns:a16="http://schemas.microsoft.com/office/drawing/2014/main" id="{00000000-0008-0000-0100-000063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05" name="CuadroTexto 422">
          <a:extLst>
            <a:ext uri="{FF2B5EF4-FFF2-40B4-BE49-F238E27FC236}">
              <a16:creationId xmlns:a16="http://schemas.microsoft.com/office/drawing/2014/main" id="{00000000-0008-0000-0100-000064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06" name="CuadroTexto 423">
          <a:extLst>
            <a:ext uri="{FF2B5EF4-FFF2-40B4-BE49-F238E27FC236}">
              <a16:creationId xmlns:a16="http://schemas.microsoft.com/office/drawing/2014/main" id="{00000000-0008-0000-0100-000065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07" name="CuadroTexto 424">
          <a:extLst>
            <a:ext uri="{FF2B5EF4-FFF2-40B4-BE49-F238E27FC236}">
              <a16:creationId xmlns:a16="http://schemas.microsoft.com/office/drawing/2014/main" id="{00000000-0008-0000-0100-000066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08" name="CuadroTexto 425">
          <a:extLst>
            <a:ext uri="{FF2B5EF4-FFF2-40B4-BE49-F238E27FC236}">
              <a16:creationId xmlns:a16="http://schemas.microsoft.com/office/drawing/2014/main" id="{00000000-0008-0000-0100-000067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09" name="CuadroTexto 426">
          <a:extLst>
            <a:ext uri="{FF2B5EF4-FFF2-40B4-BE49-F238E27FC236}">
              <a16:creationId xmlns:a16="http://schemas.microsoft.com/office/drawing/2014/main" id="{00000000-0008-0000-0100-000068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10" name="CuadroTexto 427">
          <a:extLst>
            <a:ext uri="{FF2B5EF4-FFF2-40B4-BE49-F238E27FC236}">
              <a16:creationId xmlns:a16="http://schemas.microsoft.com/office/drawing/2014/main" id="{00000000-0008-0000-0100-000069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11" name="CuadroTexto 428">
          <a:extLst>
            <a:ext uri="{FF2B5EF4-FFF2-40B4-BE49-F238E27FC236}">
              <a16:creationId xmlns:a16="http://schemas.microsoft.com/office/drawing/2014/main" id="{00000000-0008-0000-0100-00006A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12" name="CuadroTexto 429">
          <a:extLst>
            <a:ext uri="{FF2B5EF4-FFF2-40B4-BE49-F238E27FC236}">
              <a16:creationId xmlns:a16="http://schemas.microsoft.com/office/drawing/2014/main" id="{00000000-0008-0000-0100-00006B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13" name="CuadroTexto 430">
          <a:extLst>
            <a:ext uri="{FF2B5EF4-FFF2-40B4-BE49-F238E27FC236}">
              <a16:creationId xmlns:a16="http://schemas.microsoft.com/office/drawing/2014/main" id="{00000000-0008-0000-0100-00006C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14" name="CuadroTexto 431">
          <a:extLst>
            <a:ext uri="{FF2B5EF4-FFF2-40B4-BE49-F238E27FC236}">
              <a16:creationId xmlns:a16="http://schemas.microsoft.com/office/drawing/2014/main" id="{00000000-0008-0000-0100-00006D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15" name="CuadroTexto 432">
          <a:extLst>
            <a:ext uri="{FF2B5EF4-FFF2-40B4-BE49-F238E27FC236}">
              <a16:creationId xmlns:a16="http://schemas.microsoft.com/office/drawing/2014/main" id="{00000000-0008-0000-0100-00006E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16" name="CuadroTexto 433">
          <a:extLst>
            <a:ext uri="{FF2B5EF4-FFF2-40B4-BE49-F238E27FC236}">
              <a16:creationId xmlns:a16="http://schemas.microsoft.com/office/drawing/2014/main" id="{00000000-0008-0000-0100-00006F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17" name="CuadroTexto 434">
          <a:extLst>
            <a:ext uri="{FF2B5EF4-FFF2-40B4-BE49-F238E27FC236}">
              <a16:creationId xmlns:a16="http://schemas.microsoft.com/office/drawing/2014/main" id="{00000000-0008-0000-0100-000070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18" name="CuadroTexto 435">
          <a:extLst>
            <a:ext uri="{FF2B5EF4-FFF2-40B4-BE49-F238E27FC236}">
              <a16:creationId xmlns:a16="http://schemas.microsoft.com/office/drawing/2014/main" id="{00000000-0008-0000-0100-000071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19" name="CuadroTexto 436">
          <a:extLst>
            <a:ext uri="{FF2B5EF4-FFF2-40B4-BE49-F238E27FC236}">
              <a16:creationId xmlns:a16="http://schemas.microsoft.com/office/drawing/2014/main" id="{00000000-0008-0000-0100-000072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20" name="CuadroTexto 437">
          <a:extLst>
            <a:ext uri="{FF2B5EF4-FFF2-40B4-BE49-F238E27FC236}">
              <a16:creationId xmlns:a16="http://schemas.microsoft.com/office/drawing/2014/main" id="{00000000-0008-0000-0100-000073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21" name="CuadroTexto 438">
          <a:extLst>
            <a:ext uri="{FF2B5EF4-FFF2-40B4-BE49-F238E27FC236}">
              <a16:creationId xmlns:a16="http://schemas.microsoft.com/office/drawing/2014/main" id="{00000000-0008-0000-0100-000074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22" name="CuadroTexto 439">
          <a:extLst>
            <a:ext uri="{FF2B5EF4-FFF2-40B4-BE49-F238E27FC236}">
              <a16:creationId xmlns:a16="http://schemas.microsoft.com/office/drawing/2014/main" id="{00000000-0008-0000-0100-000075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23" name="CuadroTexto 440">
          <a:extLst>
            <a:ext uri="{FF2B5EF4-FFF2-40B4-BE49-F238E27FC236}">
              <a16:creationId xmlns:a16="http://schemas.microsoft.com/office/drawing/2014/main" id="{00000000-0008-0000-0100-000076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24" name="CuadroTexto 441">
          <a:extLst>
            <a:ext uri="{FF2B5EF4-FFF2-40B4-BE49-F238E27FC236}">
              <a16:creationId xmlns:a16="http://schemas.microsoft.com/office/drawing/2014/main" id="{00000000-0008-0000-0100-000077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25" name="CuadroTexto 442">
          <a:extLst>
            <a:ext uri="{FF2B5EF4-FFF2-40B4-BE49-F238E27FC236}">
              <a16:creationId xmlns:a16="http://schemas.microsoft.com/office/drawing/2014/main" id="{00000000-0008-0000-0100-000078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26" name="CuadroTexto 443">
          <a:extLst>
            <a:ext uri="{FF2B5EF4-FFF2-40B4-BE49-F238E27FC236}">
              <a16:creationId xmlns:a16="http://schemas.microsoft.com/office/drawing/2014/main" id="{00000000-0008-0000-0100-000079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206</xdr:row>
      <xdr:rowOff>9525</xdr:rowOff>
    </xdr:from>
    <xdr:to>
      <xdr:col>0</xdr:col>
      <xdr:colOff>184731</xdr:colOff>
      <xdr:row>206</xdr:row>
      <xdr:rowOff>2475848</xdr:rowOff>
    </xdr:to>
    <xdr:sp macro="" textlink="">
      <xdr:nvSpPr>
        <xdr:cNvPr id="2427" name="CuadroTexto 444">
          <a:extLst>
            <a:ext uri="{FF2B5EF4-FFF2-40B4-BE49-F238E27FC236}">
              <a16:creationId xmlns:a16="http://schemas.microsoft.com/office/drawing/2014/main" id="{00000000-0008-0000-0100-00007A060000}"/>
            </a:ext>
          </a:extLst>
        </xdr:cNvPr>
        <xdr:cNvSpPr txBox="1"/>
      </xdr:nvSpPr>
      <xdr:spPr>
        <a:xfrm>
          <a:off x="0" y="706755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161925</xdr:colOff>
      <xdr:row>206</xdr:row>
      <xdr:rowOff>9525</xdr:rowOff>
    </xdr:from>
    <xdr:to>
      <xdr:col>2</xdr:col>
      <xdr:colOff>346656</xdr:colOff>
      <xdr:row>206</xdr:row>
      <xdr:rowOff>2472063</xdr:rowOff>
    </xdr:to>
    <xdr:sp macro="" textlink="">
      <xdr:nvSpPr>
        <xdr:cNvPr id="2428" name="CuadroTexto 445">
          <a:extLst>
            <a:ext uri="{FF2B5EF4-FFF2-40B4-BE49-F238E27FC236}">
              <a16:creationId xmlns:a16="http://schemas.microsoft.com/office/drawing/2014/main" id="{00000000-0008-0000-0100-00007B060000}"/>
            </a:ext>
          </a:extLst>
        </xdr:cNvPr>
        <xdr:cNvSpPr txBox="1"/>
      </xdr:nvSpPr>
      <xdr:spPr>
        <a:xfrm>
          <a:off x="2447925" y="7067550"/>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206</xdr:row>
      <xdr:rowOff>9525</xdr:rowOff>
    </xdr:from>
    <xdr:to>
      <xdr:col>2</xdr:col>
      <xdr:colOff>346656</xdr:colOff>
      <xdr:row>206</xdr:row>
      <xdr:rowOff>2472063</xdr:rowOff>
    </xdr:to>
    <xdr:sp macro="" textlink="">
      <xdr:nvSpPr>
        <xdr:cNvPr id="2429" name="CuadroTexto 446">
          <a:extLst>
            <a:ext uri="{FF2B5EF4-FFF2-40B4-BE49-F238E27FC236}">
              <a16:creationId xmlns:a16="http://schemas.microsoft.com/office/drawing/2014/main" id="{00000000-0008-0000-0100-00007C060000}"/>
            </a:ext>
          </a:extLst>
        </xdr:cNvPr>
        <xdr:cNvSpPr txBox="1"/>
      </xdr:nvSpPr>
      <xdr:spPr>
        <a:xfrm>
          <a:off x="2447925" y="7067550"/>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206</xdr:row>
      <xdr:rowOff>9525</xdr:rowOff>
    </xdr:from>
    <xdr:to>
      <xdr:col>2</xdr:col>
      <xdr:colOff>346656</xdr:colOff>
      <xdr:row>206</xdr:row>
      <xdr:rowOff>2472063</xdr:rowOff>
    </xdr:to>
    <xdr:sp macro="" textlink="">
      <xdr:nvSpPr>
        <xdr:cNvPr id="2430" name="CuadroTexto 447">
          <a:extLst>
            <a:ext uri="{FF2B5EF4-FFF2-40B4-BE49-F238E27FC236}">
              <a16:creationId xmlns:a16="http://schemas.microsoft.com/office/drawing/2014/main" id="{00000000-0008-0000-0100-00007D060000}"/>
            </a:ext>
          </a:extLst>
        </xdr:cNvPr>
        <xdr:cNvSpPr txBox="1"/>
      </xdr:nvSpPr>
      <xdr:spPr>
        <a:xfrm>
          <a:off x="2447925" y="7067550"/>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206</xdr:row>
      <xdr:rowOff>9525</xdr:rowOff>
    </xdr:from>
    <xdr:to>
      <xdr:col>2</xdr:col>
      <xdr:colOff>346656</xdr:colOff>
      <xdr:row>206</xdr:row>
      <xdr:rowOff>2472063</xdr:rowOff>
    </xdr:to>
    <xdr:sp macro="" textlink="">
      <xdr:nvSpPr>
        <xdr:cNvPr id="2431" name="CuadroTexto 448">
          <a:extLst>
            <a:ext uri="{FF2B5EF4-FFF2-40B4-BE49-F238E27FC236}">
              <a16:creationId xmlns:a16="http://schemas.microsoft.com/office/drawing/2014/main" id="{00000000-0008-0000-0100-00007E060000}"/>
            </a:ext>
          </a:extLst>
        </xdr:cNvPr>
        <xdr:cNvSpPr txBox="1"/>
      </xdr:nvSpPr>
      <xdr:spPr>
        <a:xfrm>
          <a:off x="2447925" y="7067550"/>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32" name="CuadroTexto 2">
          <a:extLst>
            <a:ext uri="{FF2B5EF4-FFF2-40B4-BE49-F238E27FC236}">
              <a16:creationId xmlns:a16="http://schemas.microsoft.com/office/drawing/2014/main" id="{00000000-0008-0000-0100-00007F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207</xdr:row>
      <xdr:rowOff>9525</xdr:rowOff>
    </xdr:from>
    <xdr:to>
      <xdr:col>1</xdr:col>
      <xdr:colOff>565731</xdr:colOff>
      <xdr:row>209</xdr:row>
      <xdr:rowOff>16910</xdr:rowOff>
    </xdr:to>
    <xdr:sp macro="" textlink="">
      <xdr:nvSpPr>
        <xdr:cNvPr id="2433" name="CuadroTexto 3">
          <a:extLst>
            <a:ext uri="{FF2B5EF4-FFF2-40B4-BE49-F238E27FC236}">
              <a16:creationId xmlns:a16="http://schemas.microsoft.com/office/drawing/2014/main" id="{00000000-0008-0000-0100-000080060000}"/>
            </a:ext>
          </a:extLst>
        </xdr:cNvPr>
        <xdr:cNvSpPr txBox="1"/>
      </xdr:nvSpPr>
      <xdr:spPr>
        <a:xfrm>
          <a:off x="1905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207</xdr:row>
      <xdr:rowOff>9525</xdr:rowOff>
    </xdr:from>
    <xdr:to>
      <xdr:col>1</xdr:col>
      <xdr:colOff>565731</xdr:colOff>
      <xdr:row>209</xdr:row>
      <xdr:rowOff>16910</xdr:rowOff>
    </xdr:to>
    <xdr:sp macro="" textlink="">
      <xdr:nvSpPr>
        <xdr:cNvPr id="2434" name="CuadroTexto 4">
          <a:extLst>
            <a:ext uri="{FF2B5EF4-FFF2-40B4-BE49-F238E27FC236}">
              <a16:creationId xmlns:a16="http://schemas.microsoft.com/office/drawing/2014/main" id="{00000000-0008-0000-0100-000081060000}"/>
            </a:ext>
          </a:extLst>
        </xdr:cNvPr>
        <xdr:cNvSpPr txBox="1"/>
      </xdr:nvSpPr>
      <xdr:spPr>
        <a:xfrm>
          <a:off x="1905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207</xdr:row>
      <xdr:rowOff>9525</xdr:rowOff>
    </xdr:from>
    <xdr:to>
      <xdr:col>1</xdr:col>
      <xdr:colOff>565731</xdr:colOff>
      <xdr:row>209</xdr:row>
      <xdr:rowOff>16910</xdr:rowOff>
    </xdr:to>
    <xdr:sp macro="" textlink="">
      <xdr:nvSpPr>
        <xdr:cNvPr id="2435" name="CuadroTexto 5">
          <a:extLst>
            <a:ext uri="{FF2B5EF4-FFF2-40B4-BE49-F238E27FC236}">
              <a16:creationId xmlns:a16="http://schemas.microsoft.com/office/drawing/2014/main" id="{00000000-0008-0000-0100-000082060000}"/>
            </a:ext>
          </a:extLst>
        </xdr:cNvPr>
        <xdr:cNvSpPr txBox="1"/>
      </xdr:nvSpPr>
      <xdr:spPr>
        <a:xfrm>
          <a:off x="1905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36" name="CuadroTexto 6">
          <a:extLst>
            <a:ext uri="{FF2B5EF4-FFF2-40B4-BE49-F238E27FC236}">
              <a16:creationId xmlns:a16="http://schemas.microsoft.com/office/drawing/2014/main" id="{00000000-0008-0000-0100-000083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37" name="CuadroTexto 7">
          <a:extLst>
            <a:ext uri="{FF2B5EF4-FFF2-40B4-BE49-F238E27FC236}">
              <a16:creationId xmlns:a16="http://schemas.microsoft.com/office/drawing/2014/main" id="{00000000-0008-0000-0100-000084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38" name="CuadroTexto 8">
          <a:extLst>
            <a:ext uri="{FF2B5EF4-FFF2-40B4-BE49-F238E27FC236}">
              <a16:creationId xmlns:a16="http://schemas.microsoft.com/office/drawing/2014/main" id="{00000000-0008-0000-0100-000085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39" name="CuadroTexto 9">
          <a:extLst>
            <a:ext uri="{FF2B5EF4-FFF2-40B4-BE49-F238E27FC236}">
              <a16:creationId xmlns:a16="http://schemas.microsoft.com/office/drawing/2014/main" id="{00000000-0008-0000-0100-000086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40" name="CuadroTexto 10">
          <a:extLst>
            <a:ext uri="{FF2B5EF4-FFF2-40B4-BE49-F238E27FC236}">
              <a16:creationId xmlns:a16="http://schemas.microsoft.com/office/drawing/2014/main" id="{00000000-0008-0000-0100-000087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41" name="CuadroTexto 11">
          <a:extLst>
            <a:ext uri="{FF2B5EF4-FFF2-40B4-BE49-F238E27FC236}">
              <a16:creationId xmlns:a16="http://schemas.microsoft.com/office/drawing/2014/main" id="{00000000-0008-0000-0100-000088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42" name="CuadroTexto 12">
          <a:extLst>
            <a:ext uri="{FF2B5EF4-FFF2-40B4-BE49-F238E27FC236}">
              <a16:creationId xmlns:a16="http://schemas.microsoft.com/office/drawing/2014/main" id="{00000000-0008-0000-0100-000089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43" name="CuadroTexto 13">
          <a:extLst>
            <a:ext uri="{FF2B5EF4-FFF2-40B4-BE49-F238E27FC236}">
              <a16:creationId xmlns:a16="http://schemas.microsoft.com/office/drawing/2014/main" id="{00000000-0008-0000-0100-00008A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44" name="CuadroTexto 14">
          <a:extLst>
            <a:ext uri="{FF2B5EF4-FFF2-40B4-BE49-F238E27FC236}">
              <a16:creationId xmlns:a16="http://schemas.microsoft.com/office/drawing/2014/main" id="{00000000-0008-0000-0100-00008B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45" name="CuadroTexto 15">
          <a:extLst>
            <a:ext uri="{FF2B5EF4-FFF2-40B4-BE49-F238E27FC236}">
              <a16:creationId xmlns:a16="http://schemas.microsoft.com/office/drawing/2014/main" id="{00000000-0008-0000-0100-00008C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46" name="CuadroTexto 16">
          <a:extLst>
            <a:ext uri="{FF2B5EF4-FFF2-40B4-BE49-F238E27FC236}">
              <a16:creationId xmlns:a16="http://schemas.microsoft.com/office/drawing/2014/main" id="{00000000-0008-0000-0100-00008D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47" name="CuadroTexto 17">
          <a:extLst>
            <a:ext uri="{FF2B5EF4-FFF2-40B4-BE49-F238E27FC236}">
              <a16:creationId xmlns:a16="http://schemas.microsoft.com/office/drawing/2014/main" id="{00000000-0008-0000-0100-00008E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48" name="CuadroTexto 18">
          <a:extLst>
            <a:ext uri="{FF2B5EF4-FFF2-40B4-BE49-F238E27FC236}">
              <a16:creationId xmlns:a16="http://schemas.microsoft.com/office/drawing/2014/main" id="{00000000-0008-0000-0100-00008F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49" name="CuadroTexto 19">
          <a:extLst>
            <a:ext uri="{FF2B5EF4-FFF2-40B4-BE49-F238E27FC236}">
              <a16:creationId xmlns:a16="http://schemas.microsoft.com/office/drawing/2014/main" id="{00000000-0008-0000-0100-000090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50" name="CuadroTexto 20">
          <a:extLst>
            <a:ext uri="{FF2B5EF4-FFF2-40B4-BE49-F238E27FC236}">
              <a16:creationId xmlns:a16="http://schemas.microsoft.com/office/drawing/2014/main" id="{00000000-0008-0000-0100-000091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51" name="CuadroTexto 21">
          <a:extLst>
            <a:ext uri="{FF2B5EF4-FFF2-40B4-BE49-F238E27FC236}">
              <a16:creationId xmlns:a16="http://schemas.microsoft.com/office/drawing/2014/main" id="{00000000-0008-0000-0100-000092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52" name="CuadroTexto 22">
          <a:extLst>
            <a:ext uri="{FF2B5EF4-FFF2-40B4-BE49-F238E27FC236}">
              <a16:creationId xmlns:a16="http://schemas.microsoft.com/office/drawing/2014/main" id="{00000000-0008-0000-0100-000093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53" name="CuadroTexto 23">
          <a:extLst>
            <a:ext uri="{FF2B5EF4-FFF2-40B4-BE49-F238E27FC236}">
              <a16:creationId xmlns:a16="http://schemas.microsoft.com/office/drawing/2014/main" id="{00000000-0008-0000-0100-000094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54" name="CuadroTexto 24">
          <a:extLst>
            <a:ext uri="{FF2B5EF4-FFF2-40B4-BE49-F238E27FC236}">
              <a16:creationId xmlns:a16="http://schemas.microsoft.com/office/drawing/2014/main" id="{00000000-0008-0000-0100-000095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55" name="CuadroTexto 25">
          <a:extLst>
            <a:ext uri="{FF2B5EF4-FFF2-40B4-BE49-F238E27FC236}">
              <a16:creationId xmlns:a16="http://schemas.microsoft.com/office/drawing/2014/main" id="{00000000-0008-0000-0100-000096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56" name="CuadroTexto 26">
          <a:extLst>
            <a:ext uri="{FF2B5EF4-FFF2-40B4-BE49-F238E27FC236}">
              <a16:creationId xmlns:a16="http://schemas.microsoft.com/office/drawing/2014/main" id="{00000000-0008-0000-0100-000097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57" name="CuadroTexto 27">
          <a:extLst>
            <a:ext uri="{FF2B5EF4-FFF2-40B4-BE49-F238E27FC236}">
              <a16:creationId xmlns:a16="http://schemas.microsoft.com/office/drawing/2014/main" id="{00000000-0008-0000-0100-000098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58" name="CuadroTexto 28">
          <a:extLst>
            <a:ext uri="{FF2B5EF4-FFF2-40B4-BE49-F238E27FC236}">
              <a16:creationId xmlns:a16="http://schemas.microsoft.com/office/drawing/2014/main" id="{00000000-0008-0000-0100-000099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59" name="CuadroTexto 29">
          <a:extLst>
            <a:ext uri="{FF2B5EF4-FFF2-40B4-BE49-F238E27FC236}">
              <a16:creationId xmlns:a16="http://schemas.microsoft.com/office/drawing/2014/main" id="{00000000-0008-0000-0100-00009A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60" name="CuadroTexto 30">
          <a:extLst>
            <a:ext uri="{FF2B5EF4-FFF2-40B4-BE49-F238E27FC236}">
              <a16:creationId xmlns:a16="http://schemas.microsoft.com/office/drawing/2014/main" id="{00000000-0008-0000-0100-00009B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61" name="CuadroTexto 31">
          <a:extLst>
            <a:ext uri="{FF2B5EF4-FFF2-40B4-BE49-F238E27FC236}">
              <a16:creationId xmlns:a16="http://schemas.microsoft.com/office/drawing/2014/main" id="{00000000-0008-0000-0100-00009C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62" name="CuadroTexto 32">
          <a:extLst>
            <a:ext uri="{FF2B5EF4-FFF2-40B4-BE49-F238E27FC236}">
              <a16:creationId xmlns:a16="http://schemas.microsoft.com/office/drawing/2014/main" id="{00000000-0008-0000-0100-00009D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63" name="CuadroTexto 33">
          <a:extLst>
            <a:ext uri="{FF2B5EF4-FFF2-40B4-BE49-F238E27FC236}">
              <a16:creationId xmlns:a16="http://schemas.microsoft.com/office/drawing/2014/main" id="{00000000-0008-0000-0100-00009E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64" name="CuadroTexto 34">
          <a:extLst>
            <a:ext uri="{FF2B5EF4-FFF2-40B4-BE49-F238E27FC236}">
              <a16:creationId xmlns:a16="http://schemas.microsoft.com/office/drawing/2014/main" id="{00000000-0008-0000-0100-00009F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65" name="CuadroTexto 35">
          <a:extLst>
            <a:ext uri="{FF2B5EF4-FFF2-40B4-BE49-F238E27FC236}">
              <a16:creationId xmlns:a16="http://schemas.microsoft.com/office/drawing/2014/main" id="{00000000-0008-0000-0100-0000A0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66" name="CuadroTexto 36">
          <a:extLst>
            <a:ext uri="{FF2B5EF4-FFF2-40B4-BE49-F238E27FC236}">
              <a16:creationId xmlns:a16="http://schemas.microsoft.com/office/drawing/2014/main" id="{00000000-0008-0000-0100-0000A1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67" name="CuadroTexto 37">
          <a:extLst>
            <a:ext uri="{FF2B5EF4-FFF2-40B4-BE49-F238E27FC236}">
              <a16:creationId xmlns:a16="http://schemas.microsoft.com/office/drawing/2014/main" id="{00000000-0008-0000-0100-0000A2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68" name="CuadroTexto 38">
          <a:extLst>
            <a:ext uri="{FF2B5EF4-FFF2-40B4-BE49-F238E27FC236}">
              <a16:creationId xmlns:a16="http://schemas.microsoft.com/office/drawing/2014/main" id="{00000000-0008-0000-0100-0000A3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69" name="CuadroTexto 39">
          <a:extLst>
            <a:ext uri="{FF2B5EF4-FFF2-40B4-BE49-F238E27FC236}">
              <a16:creationId xmlns:a16="http://schemas.microsoft.com/office/drawing/2014/main" id="{00000000-0008-0000-0100-0000A4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70" name="CuadroTexto 40">
          <a:extLst>
            <a:ext uri="{FF2B5EF4-FFF2-40B4-BE49-F238E27FC236}">
              <a16:creationId xmlns:a16="http://schemas.microsoft.com/office/drawing/2014/main" id="{00000000-0008-0000-0100-0000A5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71" name="CuadroTexto 41">
          <a:extLst>
            <a:ext uri="{FF2B5EF4-FFF2-40B4-BE49-F238E27FC236}">
              <a16:creationId xmlns:a16="http://schemas.microsoft.com/office/drawing/2014/main" id="{00000000-0008-0000-0100-0000A6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72" name="CuadroTexto 42">
          <a:extLst>
            <a:ext uri="{FF2B5EF4-FFF2-40B4-BE49-F238E27FC236}">
              <a16:creationId xmlns:a16="http://schemas.microsoft.com/office/drawing/2014/main" id="{00000000-0008-0000-0100-0000A7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73" name="CuadroTexto 43">
          <a:extLst>
            <a:ext uri="{FF2B5EF4-FFF2-40B4-BE49-F238E27FC236}">
              <a16:creationId xmlns:a16="http://schemas.microsoft.com/office/drawing/2014/main" id="{00000000-0008-0000-0100-0000A8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74" name="CuadroTexto 44">
          <a:extLst>
            <a:ext uri="{FF2B5EF4-FFF2-40B4-BE49-F238E27FC236}">
              <a16:creationId xmlns:a16="http://schemas.microsoft.com/office/drawing/2014/main" id="{00000000-0008-0000-0100-0000A9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75" name="CuadroTexto 45">
          <a:extLst>
            <a:ext uri="{FF2B5EF4-FFF2-40B4-BE49-F238E27FC236}">
              <a16:creationId xmlns:a16="http://schemas.microsoft.com/office/drawing/2014/main" id="{00000000-0008-0000-0100-0000AA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76" name="CuadroTexto 46">
          <a:extLst>
            <a:ext uri="{FF2B5EF4-FFF2-40B4-BE49-F238E27FC236}">
              <a16:creationId xmlns:a16="http://schemas.microsoft.com/office/drawing/2014/main" id="{00000000-0008-0000-0100-0000AB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77" name="CuadroTexto 47">
          <a:extLst>
            <a:ext uri="{FF2B5EF4-FFF2-40B4-BE49-F238E27FC236}">
              <a16:creationId xmlns:a16="http://schemas.microsoft.com/office/drawing/2014/main" id="{00000000-0008-0000-0100-0000AC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78" name="CuadroTexto 48">
          <a:extLst>
            <a:ext uri="{FF2B5EF4-FFF2-40B4-BE49-F238E27FC236}">
              <a16:creationId xmlns:a16="http://schemas.microsoft.com/office/drawing/2014/main" id="{00000000-0008-0000-0100-0000AD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79" name="CuadroTexto 49">
          <a:extLst>
            <a:ext uri="{FF2B5EF4-FFF2-40B4-BE49-F238E27FC236}">
              <a16:creationId xmlns:a16="http://schemas.microsoft.com/office/drawing/2014/main" id="{00000000-0008-0000-0100-0000AE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80" name="CuadroTexto 50">
          <a:extLst>
            <a:ext uri="{FF2B5EF4-FFF2-40B4-BE49-F238E27FC236}">
              <a16:creationId xmlns:a16="http://schemas.microsoft.com/office/drawing/2014/main" id="{00000000-0008-0000-0100-0000AF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81" name="CuadroTexto 51">
          <a:extLst>
            <a:ext uri="{FF2B5EF4-FFF2-40B4-BE49-F238E27FC236}">
              <a16:creationId xmlns:a16="http://schemas.microsoft.com/office/drawing/2014/main" id="{00000000-0008-0000-0100-0000B0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82" name="CuadroTexto 52">
          <a:extLst>
            <a:ext uri="{FF2B5EF4-FFF2-40B4-BE49-F238E27FC236}">
              <a16:creationId xmlns:a16="http://schemas.microsoft.com/office/drawing/2014/main" id="{00000000-0008-0000-0100-0000B1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83" name="CuadroTexto 53">
          <a:extLst>
            <a:ext uri="{FF2B5EF4-FFF2-40B4-BE49-F238E27FC236}">
              <a16:creationId xmlns:a16="http://schemas.microsoft.com/office/drawing/2014/main" id="{00000000-0008-0000-0100-0000B2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84" name="CuadroTexto 54">
          <a:extLst>
            <a:ext uri="{FF2B5EF4-FFF2-40B4-BE49-F238E27FC236}">
              <a16:creationId xmlns:a16="http://schemas.microsoft.com/office/drawing/2014/main" id="{00000000-0008-0000-0100-0000B3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85" name="CuadroTexto 55">
          <a:extLst>
            <a:ext uri="{FF2B5EF4-FFF2-40B4-BE49-F238E27FC236}">
              <a16:creationId xmlns:a16="http://schemas.microsoft.com/office/drawing/2014/main" id="{00000000-0008-0000-0100-0000B4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86" name="CuadroTexto 56">
          <a:extLst>
            <a:ext uri="{FF2B5EF4-FFF2-40B4-BE49-F238E27FC236}">
              <a16:creationId xmlns:a16="http://schemas.microsoft.com/office/drawing/2014/main" id="{00000000-0008-0000-0100-0000B5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87" name="CuadroTexto 57">
          <a:extLst>
            <a:ext uri="{FF2B5EF4-FFF2-40B4-BE49-F238E27FC236}">
              <a16:creationId xmlns:a16="http://schemas.microsoft.com/office/drawing/2014/main" id="{00000000-0008-0000-0100-0000B6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88" name="CuadroTexto 58">
          <a:extLst>
            <a:ext uri="{FF2B5EF4-FFF2-40B4-BE49-F238E27FC236}">
              <a16:creationId xmlns:a16="http://schemas.microsoft.com/office/drawing/2014/main" id="{00000000-0008-0000-0100-0000B7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89" name="CuadroTexto 59">
          <a:extLst>
            <a:ext uri="{FF2B5EF4-FFF2-40B4-BE49-F238E27FC236}">
              <a16:creationId xmlns:a16="http://schemas.microsoft.com/office/drawing/2014/main" id="{00000000-0008-0000-0100-0000B8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90" name="CuadroTexto 60">
          <a:extLst>
            <a:ext uri="{FF2B5EF4-FFF2-40B4-BE49-F238E27FC236}">
              <a16:creationId xmlns:a16="http://schemas.microsoft.com/office/drawing/2014/main" id="{00000000-0008-0000-0100-0000B9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91" name="CuadroTexto 61">
          <a:extLst>
            <a:ext uri="{FF2B5EF4-FFF2-40B4-BE49-F238E27FC236}">
              <a16:creationId xmlns:a16="http://schemas.microsoft.com/office/drawing/2014/main" id="{00000000-0008-0000-0100-0000BA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92" name="CuadroTexto 62">
          <a:extLst>
            <a:ext uri="{FF2B5EF4-FFF2-40B4-BE49-F238E27FC236}">
              <a16:creationId xmlns:a16="http://schemas.microsoft.com/office/drawing/2014/main" id="{00000000-0008-0000-0100-0000BB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93" name="CuadroTexto 63">
          <a:extLst>
            <a:ext uri="{FF2B5EF4-FFF2-40B4-BE49-F238E27FC236}">
              <a16:creationId xmlns:a16="http://schemas.microsoft.com/office/drawing/2014/main" id="{00000000-0008-0000-0100-0000BC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94" name="CuadroTexto 64">
          <a:extLst>
            <a:ext uri="{FF2B5EF4-FFF2-40B4-BE49-F238E27FC236}">
              <a16:creationId xmlns:a16="http://schemas.microsoft.com/office/drawing/2014/main" id="{00000000-0008-0000-0100-0000BD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95" name="CuadroTexto 65">
          <a:extLst>
            <a:ext uri="{FF2B5EF4-FFF2-40B4-BE49-F238E27FC236}">
              <a16:creationId xmlns:a16="http://schemas.microsoft.com/office/drawing/2014/main" id="{00000000-0008-0000-0100-0000BE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96" name="CuadroTexto 66">
          <a:extLst>
            <a:ext uri="{FF2B5EF4-FFF2-40B4-BE49-F238E27FC236}">
              <a16:creationId xmlns:a16="http://schemas.microsoft.com/office/drawing/2014/main" id="{00000000-0008-0000-0100-0000BF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97" name="CuadroTexto 67">
          <a:extLst>
            <a:ext uri="{FF2B5EF4-FFF2-40B4-BE49-F238E27FC236}">
              <a16:creationId xmlns:a16="http://schemas.microsoft.com/office/drawing/2014/main" id="{00000000-0008-0000-0100-0000C0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98" name="CuadroTexto 68">
          <a:extLst>
            <a:ext uri="{FF2B5EF4-FFF2-40B4-BE49-F238E27FC236}">
              <a16:creationId xmlns:a16="http://schemas.microsoft.com/office/drawing/2014/main" id="{00000000-0008-0000-0100-0000C1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499" name="CuadroTexto 69">
          <a:extLst>
            <a:ext uri="{FF2B5EF4-FFF2-40B4-BE49-F238E27FC236}">
              <a16:creationId xmlns:a16="http://schemas.microsoft.com/office/drawing/2014/main" id="{00000000-0008-0000-0100-0000C2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00" name="CuadroTexto 70">
          <a:extLst>
            <a:ext uri="{FF2B5EF4-FFF2-40B4-BE49-F238E27FC236}">
              <a16:creationId xmlns:a16="http://schemas.microsoft.com/office/drawing/2014/main" id="{00000000-0008-0000-0100-0000C3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01" name="CuadroTexto 71">
          <a:extLst>
            <a:ext uri="{FF2B5EF4-FFF2-40B4-BE49-F238E27FC236}">
              <a16:creationId xmlns:a16="http://schemas.microsoft.com/office/drawing/2014/main" id="{00000000-0008-0000-0100-0000C4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02" name="CuadroTexto 72">
          <a:extLst>
            <a:ext uri="{FF2B5EF4-FFF2-40B4-BE49-F238E27FC236}">
              <a16:creationId xmlns:a16="http://schemas.microsoft.com/office/drawing/2014/main" id="{00000000-0008-0000-0100-0000C5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03" name="CuadroTexto 73">
          <a:extLst>
            <a:ext uri="{FF2B5EF4-FFF2-40B4-BE49-F238E27FC236}">
              <a16:creationId xmlns:a16="http://schemas.microsoft.com/office/drawing/2014/main" id="{00000000-0008-0000-0100-0000C6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04" name="CuadroTexto 74">
          <a:extLst>
            <a:ext uri="{FF2B5EF4-FFF2-40B4-BE49-F238E27FC236}">
              <a16:creationId xmlns:a16="http://schemas.microsoft.com/office/drawing/2014/main" id="{00000000-0008-0000-0100-0000C7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05" name="CuadroTexto 75">
          <a:extLst>
            <a:ext uri="{FF2B5EF4-FFF2-40B4-BE49-F238E27FC236}">
              <a16:creationId xmlns:a16="http://schemas.microsoft.com/office/drawing/2014/main" id="{00000000-0008-0000-0100-0000C8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06" name="CuadroTexto 76">
          <a:extLst>
            <a:ext uri="{FF2B5EF4-FFF2-40B4-BE49-F238E27FC236}">
              <a16:creationId xmlns:a16="http://schemas.microsoft.com/office/drawing/2014/main" id="{00000000-0008-0000-0100-0000C9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07" name="CuadroTexto 77">
          <a:extLst>
            <a:ext uri="{FF2B5EF4-FFF2-40B4-BE49-F238E27FC236}">
              <a16:creationId xmlns:a16="http://schemas.microsoft.com/office/drawing/2014/main" id="{00000000-0008-0000-0100-0000CA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08" name="CuadroTexto 78">
          <a:extLst>
            <a:ext uri="{FF2B5EF4-FFF2-40B4-BE49-F238E27FC236}">
              <a16:creationId xmlns:a16="http://schemas.microsoft.com/office/drawing/2014/main" id="{00000000-0008-0000-0100-0000CB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09" name="CuadroTexto 79">
          <a:extLst>
            <a:ext uri="{FF2B5EF4-FFF2-40B4-BE49-F238E27FC236}">
              <a16:creationId xmlns:a16="http://schemas.microsoft.com/office/drawing/2014/main" id="{00000000-0008-0000-0100-0000CC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10" name="CuadroTexto 80">
          <a:extLst>
            <a:ext uri="{FF2B5EF4-FFF2-40B4-BE49-F238E27FC236}">
              <a16:creationId xmlns:a16="http://schemas.microsoft.com/office/drawing/2014/main" id="{00000000-0008-0000-0100-0000CD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11" name="CuadroTexto 81">
          <a:extLst>
            <a:ext uri="{FF2B5EF4-FFF2-40B4-BE49-F238E27FC236}">
              <a16:creationId xmlns:a16="http://schemas.microsoft.com/office/drawing/2014/main" id="{00000000-0008-0000-0100-0000CE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12" name="CuadroTexto 82">
          <a:extLst>
            <a:ext uri="{FF2B5EF4-FFF2-40B4-BE49-F238E27FC236}">
              <a16:creationId xmlns:a16="http://schemas.microsoft.com/office/drawing/2014/main" id="{00000000-0008-0000-0100-0000CF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13" name="CuadroTexto 83">
          <a:extLst>
            <a:ext uri="{FF2B5EF4-FFF2-40B4-BE49-F238E27FC236}">
              <a16:creationId xmlns:a16="http://schemas.microsoft.com/office/drawing/2014/main" id="{00000000-0008-0000-0100-0000D0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14" name="CuadroTexto 84">
          <a:extLst>
            <a:ext uri="{FF2B5EF4-FFF2-40B4-BE49-F238E27FC236}">
              <a16:creationId xmlns:a16="http://schemas.microsoft.com/office/drawing/2014/main" id="{00000000-0008-0000-0100-0000D1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15" name="CuadroTexto 85">
          <a:extLst>
            <a:ext uri="{FF2B5EF4-FFF2-40B4-BE49-F238E27FC236}">
              <a16:creationId xmlns:a16="http://schemas.microsoft.com/office/drawing/2014/main" id="{00000000-0008-0000-0100-0000D2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16" name="CuadroTexto 86">
          <a:extLst>
            <a:ext uri="{FF2B5EF4-FFF2-40B4-BE49-F238E27FC236}">
              <a16:creationId xmlns:a16="http://schemas.microsoft.com/office/drawing/2014/main" id="{00000000-0008-0000-0100-0000D3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17" name="CuadroTexto 87">
          <a:extLst>
            <a:ext uri="{FF2B5EF4-FFF2-40B4-BE49-F238E27FC236}">
              <a16:creationId xmlns:a16="http://schemas.microsoft.com/office/drawing/2014/main" id="{00000000-0008-0000-0100-0000D4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18" name="CuadroTexto 88">
          <a:extLst>
            <a:ext uri="{FF2B5EF4-FFF2-40B4-BE49-F238E27FC236}">
              <a16:creationId xmlns:a16="http://schemas.microsoft.com/office/drawing/2014/main" id="{00000000-0008-0000-0100-0000D5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19" name="CuadroTexto 89">
          <a:extLst>
            <a:ext uri="{FF2B5EF4-FFF2-40B4-BE49-F238E27FC236}">
              <a16:creationId xmlns:a16="http://schemas.microsoft.com/office/drawing/2014/main" id="{00000000-0008-0000-0100-0000D6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20" name="CuadroTexto 90">
          <a:extLst>
            <a:ext uri="{FF2B5EF4-FFF2-40B4-BE49-F238E27FC236}">
              <a16:creationId xmlns:a16="http://schemas.microsoft.com/office/drawing/2014/main" id="{00000000-0008-0000-0100-0000D7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21" name="CuadroTexto 91">
          <a:extLst>
            <a:ext uri="{FF2B5EF4-FFF2-40B4-BE49-F238E27FC236}">
              <a16:creationId xmlns:a16="http://schemas.microsoft.com/office/drawing/2014/main" id="{00000000-0008-0000-0100-0000D8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22" name="CuadroTexto 92">
          <a:extLst>
            <a:ext uri="{FF2B5EF4-FFF2-40B4-BE49-F238E27FC236}">
              <a16:creationId xmlns:a16="http://schemas.microsoft.com/office/drawing/2014/main" id="{00000000-0008-0000-0100-0000D9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23" name="CuadroTexto 93">
          <a:extLst>
            <a:ext uri="{FF2B5EF4-FFF2-40B4-BE49-F238E27FC236}">
              <a16:creationId xmlns:a16="http://schemas.microsoft.com/office/drawing/2014/main" id="{00000000-0008-0000-0100-0000DA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24" name="CuadroTexto 94">
          <a:extLst>
            <a:ext uri="{FF2B5EF4-FFF2-40B4-BE49-F238E27FC236}">
              <a16:creationId xmlns:a16="http://schemas.microsoft.com/office/drawing/2014/main" id="{00000000-0008-0000-0100-0000DB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25" name="CuadroTexto 95">
          <a:extLst>
            <a:ext uri="{FF2B5EF4-FFF2-40B4-BE49-F238E27FC236}">
              <a16:creationId xmlns:a16="http://schemas.microsoft.com/office/drawing/2014/main" id="{00000000-0008-0000-0100-0000DC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26" name="CuadroTexto 96">
          <a:extLst>
            <a:ext uri="{FF2B5EF4-FFF2-40B4-BE49-F238E27FC236}">
              <a16:creationId xmlns:a16="http://schemas.microsoft.com/office/drawing/2014/main" id="{00000000-0008-0000-0100-0000DD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27" name="CuadroTexto 97">
          <a:extLst>
            <a:ext uri="{FF2B5EF4-FFF2-40B4-BE49-F238E27FC236}">
              <a16:creationId xmlns:a16="http://schemas.microsoft.com/office/drawing/2014/main" id="{00000000-0008-0000-0100-0000DE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28" name="CuadroTexto 98">
          <a:extLst>
            <a:ext uri="{FF2B5EF4-FFF2-40B4-BE49-F238E27FC236}">
              <a16:creationId xmlns:a16="http://schemas.microsoft.com/office/drawing/2014/main" id="{00000000-0008-0000-0100-0000DF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29" name="CuadroTexto 99">
          <a:extLst>
            <a:ext uri="{FF2B5EF4-FFF2-40B4-BE49-F238E27FC236}">
              <a16:creationId xmlns:a16="http://schemas.microsoft.com/office/drawing/2014/main" id="{00000000-0008-0000-0100-0000E0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30" name="CuadroTexto 100">
          <a:extLst>
            <a:ext uri="{FF2B5EF4-FFF2-40B4-BE49-F238E27FC236}">
              <a16:creationId xmlns:a16="http://schemas.microsoft.com/office/drawing/2014/main" id="{00000000-0008-0000-0100-0000E1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31" name="CuadroTexto 101">
          <a:extLst>
            <a:ext uri="{FF2B5EF4-FFF2-40B4-BE49-F238E27FC236}">
              <a16:creationId xmlns:a16="http://schemas.microsoft.com/office/drawing/2014/main" id="{00000000-0008-0000-0100-0000E2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32" name="CuadroTexto 102">
          <a:extLst>
            <a:ext uri="{FF2B5EF4-FFF2-40B4-BE49-F238E27FC236}">
              <a16:creationId xmlns:a16="http://schemas.microsoft.com/office/drawing/2014/main" id="{00000000-0008-0000-0100-0000E3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33" name="CuadroTexto 103">
          <a:extLst>
            <a:ext uri="{FF2B5EF4-FFF2-40B4-BE49-F238E27FC236}">
              <a16:creationId xmlns:a16="http://schemas.microsoft.com/office/drawing/2014/main" id="{00000000-0008-0000-0100-0000E4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34" name="CuadroTexto 104">
          <a:extLst>
            <a:ext uri="{FF2B5EF4-FFF2-40B4-BE49-F238E27FC236}">
              <a16:creationId xmlns:a16="http://schemas.microsoft.com/office/drawing/2014/main" id="{00000000-0008-0000-0100-0000E5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35" name="CuadroTexto 105">
          <a:extLst>
            <a:ext uri="{FF2B5EF4-FFF2-40B4-BE49-F238E27FC236}">
              <a16:creationId xmlns:a16="http://schemas.microsoft.com/office/drawing/2014/main" id="{00000000-0008-0000-0100-0000E6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36" name="CuadroTexto 106">
          <a:extLst>
            <a:ext uri="{FF2B5EF4-FFF2-40B4-BE49-F238E27FC236}">
              <a16:creationId xmlns:a16="http://schemas.microsoft.com/office/drawing/2014/main" id="{00000000-0008-0000-0100-0000E7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37" name="CuadroTexto 107">
          <a:extLst>
            <a:ext uri="{FF2B5EF4-FFF2-40B4-BE49-F238E27FC236}">
              <a16:creationId xmlns:a16="http://schemas.microsoft.com/office/drawing/2014/main" id="{00000000-0008-0000-0100-0000E8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38" name="CuadroTexto 108">
          <a:extLst>
            <a:ext uri="{FF2B5EF4-FFF2-40B4-BE49-F238E27FC236}">
              <a16:creationId xmlns:a16="http://schemas.microsoft.com/office/drawing/2014/main" id="{00000000-0008-0000-0100-0000E9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39" name="CuadroTexto 109">
          <a:extLst>
            <a:ext uri="{FF2B5EF4-FFF2-40B4-BE49-F238E27FC236}">
              <a16:creationId xmlns:a16="http://schemas.microsoft.com/office/drawing/2014/main" id="{00000000-0008-0000-0100-0000EA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40" name="CuadroTexto 110">
          <a:extLst>
            <a:ext uri="{FF2B5EF4-FFF2-40B4-BE49-F238E27FC236}">
              <a16:creationId xmlns:a16="http://schemas.microsoft.com/office/drawing/2014/main" id="{00000000-0008-0000-0100-0000EB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161925</xdr:colOff>
      <xdr:row>207</xdr:row>
      <xdr:rowOff>9525</xdr:rowOff>
    </xdr:from>
    <xdr:to>
      <xdr:col>2</xdr:col>
      <xdr:colOff>346656</xdr:colOff>
      <xdr:row>209</xdr:row>
      <xdr:rowOff>690888</xdr:rowOff>
    </xdr:to>
    <xdr:sp macro="" textlink="">
      <xdr:nvSpPr>
        <xdr:cNvPr id="2541" name="CuadroTexto 111">
          <a:extLst>
            <a:ext uri="{FF2B5EF4-FFF2-40B4-BE49-F238E27FC236}">
              <a16:creationId xmlns:a16="http://schemas.microsoft.com/office/drawing/2014/main" id="{00000000-0008-0000-0100-0000EC060000}"/>
            </a:ext>
          </a:extLst>
        </xdr:cNvPr>
        <xdr:cNvSpPr txBox="1"/>
      </xdr:nvSpPr>
      <xdr:spPr>
        <a:xfrm>
          <a:off x="2447925" y="749617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42" name="CuadroTexto 112">
          <a:extLst>
            <a:ext uri="{FF2B5EF4-FFF2-40B4-BE49-F238E27FC236}">
              <a16:creationId xmlns:a16="http://schemas.microsoft.com/office/drawing/2014/main" id="{00000000-0008-0000-0100-0000ED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207</xdr:row>
      <xdr:rowOff>9525</xdr:rowOff>
    </xdr:from>
    <xdr:to>
      <xdr:col>1</xdr:col>
      <xdr:colOff>565731</xdr:colOff>
      <xdr:row>209</xdr:row>
      <xdr:rowOff>16910</xdr:rowOff>
    </xdr:to>
    <xdr:sp macro="" textlink="">
      <xdr:nvSpPr>
        <xdr:cNvPr id="2543" name="CuadroTexto 114">
          <a:extLst>
            <a:ext uri="{FF2B5EF4-FFF2-40B4-BE49-F238E27FC236}">
              <a16:creationId xmlns:a16="http://schemas.microsoft.com/office/drawing/2014/main" id="{00000000-0008-0000-0100-0000EE060000}"/>
            </a:ext>
          </a:extLst>
        </xdr:cNvPr>
        <xdr:cNvSpPr txBox="1"/>
      </xdr:nvSpPr>
      <xdr:spPr>
        <a:xfrm>
          <a:off x="1905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207</xdr:row>
      <xdr:rowOff>9525</xdr:rowOff>
    </xdr:from>
    <xdr:to>
      <xdr:col>1</xdr:col>
      <xdr:colOff>565731</xdr:colOff>
      <xdr:row>209</xdr:row>
      <xdr:rowOff>16910</xdr:rowOff>
    </xdr:to>
    <xdr:sp macro="" textlink="">
      <xdr:nvSpPr>
        <xdr:cNvPr id="2544" name="CuadroTexto 115">
          <a:extLst>
            <a:ext uri="{FF2B5EF4-FFF2-40B4-BE49-F238E27FC236}">
              <a16:creationId xmlns:a16="http://schemas.microsoft.com/office/drawing/2014/main" id="{00000000-0008-0000-0100-0000EF060000}"/>
            </a:ext>
          </a:extLst>
        </xdr:cNvPr>
        <xdr:cNvSpPr txBox="1"/>
      </xdr:nvSpPr>
      <xdr:spPr>
        <a:xfrm>
          <a:off x="1905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207</xdr:row>
      <xdr:rowOff>9525</xdr:rowOff>
    </xdr:from>
    <xdr:to>
      <xdr:col>1</xdr:col>
      <xdr:colOff>565731</xdr:colOff>
      <xdr:row>209</xdr:row>
      <xdr:rowOff>16910</xdr:rowOff>
    </xdr:to>
    <xdr:sp macro="" textlink="">
      <xdr:nvSpPr>
        <xdr:cNvPr id="2545" name="CuadroTexto 116">
          <a:extLst>
            <a:ext uri="{FF2B5EF4-FFF2-40B4-BE49-F238E27FC236}">
              <a16:creationId xmlns:a16="http://schemas.microsoft.com/office/drawing/2014/main" id="{00000000-0008-0000-0100-0000F0060000}"/>
            </a:ext>
          </a:extLst>
        </xdr:cNvPr>
        <xdr:cNvSpPr txBox="1"/>
      </xdr:nvSpPr>
      <xdr:spPr>
        <a:xfrm>
          <a:off x="1905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46" name="CuadroTexto 117">
          <a:extLst>
            <a:ext uri="{FF2B5EF4-FFF2-40B4-BE49-F238E27FC236}">
              <a16:creationId xmlns:a16="http://schemas.microsoft.com/office/drawing/2014/main" id="{00000000-0008-0000-0100-0000F1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47" name="CuadroTexto 118">
          <a:extLst>
            <a:ext uri="{FF2B5EF4-FFF2-40B4-BE49-F238E27FC236}">
              <a16:creationId xmlns:a16="http://schemas.microsoft.com/office/drawing/2014/main" id="{00000000-0008-0000-0100-0000F2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48" name="CuadroTexto 119">
          <a:extLst>
            <a:ext uri="{FF2B5EF4-FFF2-40B4-BE49-F238E27FC236}">
              <a16:creationId xmlns:a16="http://schemas.microsoft.com/office/drawing/2014/main" id="{00000000-0008-0000-0100-0000F3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49" name="CuadroTexto 120">
          <a:extLst>
            <a:ext uri="{FF2B5EF4-FFF2-40B4-BE49-F238E27FC236}">
              <a16:creationId xmlns:a16="http://schemas.microsoft.com/office/drawing/2014/main" id="{00000000-0008-0000-0100-0000F4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50" name="CuadroTexto 121">
          <a:extLst>
            <a:ext uri="{FF2B5EF4-FFF2-40B4-BE49-F238E27FC236}">
              <a16:creationId xmlns:a16="http://schemas.microsoft.com/office/drawing/2014/main" id="{00000000-0008-0000-0100-0000F5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51" name="CuadroTexto 122">
          <a:extLst>
            <a:ext uri="{FF2B5EF4-FFF2-40B4-BE49-F238E27FC236}">
              <a16:creationId xmlns:a16="http://schemas.microsoft.com/office/drawing/2014/main" id="{00000000-0008-0000-0100-0000F6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52" name="CuadroTexto 123">
          <a:extLst>
            <a:ext uri="{FF2B5EF4-FFF2-40B4-BE49-F238E27FC236}">
              <a16:creationId xmlns:a16="http://schemas.microsoft.com/office/drawing/2014/main" id="{00000000-0008-0000-0100-0000F7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53" name="CuadroTexto 124">
          <a:extLst>
            <a:ext uri="{FF2B5EF4-FFF2-40B4-BE49-F238E27FC236}">
              <a16:creationId xmlns:a16="http://schemas.microsoft.com/office/drawing/2014/main" id="{00000000-0008-0000-0100-0000F8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54" name="CuadroTexto 125">
          <a:extLst>
            <a:ext uri="{FF2B5EF4-FFF2-40B4-BE49-F238E27FC236}">
              <a16:creationId xmlns:a16="http://schemas.microsoft.com/office/drawing/2014/main" id="{00000000-0008-0000-0100-0000F9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55" name="CuadroTexto 126">
          <a:extLst>
            <a:ext uri="{FF2B5EF4-FFF2-40B4-BE49-F238E27FC236}">
              <a16:creationId xmlns:a16="http://schemas.microsoft.com/office/drawing/2014/main" id="{00000000-0008-0000-0100-0000FA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56" name="CuadroTexto 127">
          <a:extLst>
            <a:ext uri="{FF2B5EF4-FFF2-40B4-BE49-F238E27FC236}">
              <a16:creationId xmlns:a16="http://schemas.microsoft.com/office/drawing/2014/main" id="{00000000-0008-0000-0100-0000FB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57" name="CuadroTexto 128">
          <a:extLst>
            <a:ext uri="{FF2B5EF4-FFF2-40B4-BE49-F238E27FC236}">
              <a16:creationId xmlns:a16="http://schemas.microsoft.com/office/drawing/2014/main" id="{00000000-0008-0000-0100-0000FC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58" name="CuadroTexto 129">
          <a:extLst>
            <a:ext uri="{FF2B5EF4-FFF2-40B4-BE49-F238E27FC236}">
              <a16:creationId xmlns:a16="http://schemas.microsoft.com/office/drawing/2014/main" id="{00000000-0008-0000-0100-0000FD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59" name="CuadroTexto 130">
          <a:extLst>
            <a:ext uri="{FF2B5EF4-FFF2-40B4-BE49-F238E27FC236}">
              <a16:creationId xmlns:a16="http://schemas.microsoft.com/office/drawing/2014/main" id="{00000000-0008-0000-0100-0000FE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60" name="CuadroTexto 131">
          <a:extLst>
            <a:ext uri="{FF2B5EF4-FFF2-40B4-BE49-F238E27FC236}">
              <a16:creationId xmlns:a16="http://schemas.microsoft.com/office/drawing/2014/main" id="{00000000-0008-0000-0100-0000FF06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61" name="CuadroTexto 132">
          <a:extLst>
            <a:ext uri="{FF2B5EF4-FFF2-40B4-BE49-F238E27FC236}">
              <a16:creationId xmlns:a16="http://schemas.microsoft.com/office/drawing/2014/main" id="{00000000-0008-0000-0100-00000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62" name="CuadroTexto 133">
          <a:extLst>
            <a:ext uri="{FF2B5EF4-FFF2-40B4-BE49-F238E27FC236}">
              <a16:creationId xmlns:a16="http://schemas.microsoft.com/office/drawing/2014/main" id="{00000000-0008-0000-0100-00000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63" name="CuadroTexto 134">
          <a:extLst>
            <a:ext uri="{FF2B5EF4-FFF2-40B4-BE49-F238E27FC236}">
              <a16:creationId xmlns:a16="http://schemas.microsoft.com/office/drawing/2014/main" id="{00000000-0008-0000-0100-00000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64" name="CuadroTexto 135">
          <a:extLst>
            <a:ext uri="{FF2B5EF4-FFF2-40B4-BE49-F238E27FC236}">
              <a16:creationId xmlns:a16="http://schemas.microsoft.com/office/drawing/2014/main" id="{00000000-0008-0000-0100-00000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65" name="CuadroTexto 136">
          <a:extLst>
            <a:ext uri="{FF2B5EF4-FFF2-40B4-BE49-F238E27FC236}">
              <a16:creationId xmlns:a16="http://schemas.microsoft.com/office/drawing/2014/main" id="{00000000-0008-0000-0100-00000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66" name="CuadroTexto 137">
          <a:extLst>
            <a:ext uri="{FF2B5EF4-FFF2-40B4-BE49-F238E27FC236}">
              <a16:creationId xmlns:a16="http://schemas.microsoft.com/office/drawing/2014/main" id="{00000000-0008-0000-0100-00000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67" name="CuadroTexto 138">
          <a:extLst>
            <a:ext uri="{FF2B5EF4-FFF2-40B4-BE49-F238E27FC236}">
              <a16:creationId xmlns:a16="http://schemas.microsoft.com/office/drawing/2014/main" id="{00000000-0008-0000-0100-00000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68" name="CuadroTexto 139">
          <a:extLst>
            <a:ext uri="{FF2B5EF4-FFF2-40B4-BE49-F238E27FC236}">
              <a16:creationId xmlns:a16="http://schemas.microsoft.com/office/drawing/2014/main" id="{00000000-0008-0000-0100-00000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69" name="CuadroTexto 140">
          <a:extLst>
            <a:ext uri="{FF2B5EF4-FFF2-40B4-BE49-F238E27FC236}">
              <a16:creationId xmlns:a16="http://schemas.microsoft.com/office/drawing/2014/main" id="{00000000-0008-0000-0100-00000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70" name="CuadroTexto 141">
          <a:extLst>
            <a:ext uri="{FF2B5EF4-FFF2-40B4-BE49-F238E27FC236}">
              <a16:creationId xmlns:a16="http://schemas.microsoft.com/office/drawing/2014/main" id="{00000000-0008-0000-0100-00000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71" name="CuadroTexto 142">
          <a:extLst>
            <a:ext uri="{FF2B5EF4-FFF2-40B4-BE49-F238E27FC236}">
              <a16:creationId xmlns:a16="http://schemas.microsoft.com/office/drawing/2014/main" id="{00000000-0008-0000-0100-00000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72" name="CuadroTexto 143">
          <a:extLst>
            <a:ext uri="{FF2B5EF4-FFF2-40B4-BE49-F238E27FC236}">
              <a16:creationId xmlns:a16="http://schemas.microsoft.com/office/drawing/2014/main" id="{00000000-0008-0000-0100-00000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73" name="CuadroTexto 144">
          <a:extLst>
            <a:ext uri="{FF2B5EF4-FFF2-40B4-BE49-F238E27FC236}">
              <a16:creationId xmlns:a16="http://schemas.microsoft.com/office/drawing/2014/main" id="{00000000-0008-0000-0100-00000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74" name="CuadroTexto 145">
          <a:extLst>
            <a:ext uri="{FF2B5EF4-FFF2-40B4-BE49-F238E27FC236}">
              <a16:creationId xmlns:a16="http://schemas.microsoft.com/office/drawing/2014/main" id="{00000000-0008-0000-0100-00000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75" name="CuadroTexto 146">
          <a:extLst>
            <a:ext uri="{FF2B5EF4-FFF2-40B4-BE49-F238E27FC236}">
              <a16:creationId xmlns:a16="http://schemas.microsoft.com/office/drawing/2014/main" id="{00000000-0008-0000-0100-00000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76" name="CuadroTexto 147">
          <a:extLst>
            <a:ext uri="{FF2B5EF4-FFF2-40B4-BE49-F238E27FC236}">
              <a16:creationId xmlns:a16="http://schemas.microsoft.com/office/drawing/2014/main" id="{00000000-0008-0000-0100-00000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77" name="CuadroTexto 148">
          <a:extLst>
            <a:ext uri="{FF2B5EF4-FFF2-40B4-BE49-F238E27FC236}">
              <a16:creationId xmlns:a16="http://schemas.microsoft.com/office/drawing/2014/main" id="{00000000-0008-0000-0100-00001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78" name="CuadroTexto 149">
          <a:extLst>
            <a:ext uri="{FF2B5EF4-FFF2-40B4-BE49-F238E27FC236}">
              <a16:creationId xmlns:a16="http://schemas.microsoft.com/office/drawing/2014/main" id="{00000000-0008-0000-0100-00001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79" name="CuadroTexto 150">
          <a:extLst>
            <a:ext uri="{FF2B5EF4-FFF2-40B4-BE49-F238E27FC236}">
              <a16:creationId xmlns:a16="http://schemas.microsoft.com/office/drawing/2014/main" id="{00000000-0008-0000-0100-00001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80" name="CuadroTexto 151">
          <a:extLst>
            <a:ext uri="{FF2B5EF4-FFF2-40B4-BE49-F238E27FC236}">
              <a16:creationId xmlns:a16="http://schemas.microsoft.com/office/drawing/2014/main" id="{00000000-0008-0000-0100-00001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81" name="CuadroTexto 152">
          <a:extLst>
            <a:ext uri="{FF2B5EF4-FFF2-40B4-BE49-F238E27FC236}">
              <a16:creationId xmlns:a16="http://schemas.microsoft.com/office/drawing/2014/main" id="{00000000-0008-0000-0100-00001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82" name="CuadroTexto 153">
          <a:extLst>
            <a:ext uri="{FF2B5EF4-FFF2-40B4-BE49-F238E27FC236}">
              <a16:creationId xmlns:a16="http://schemas.microsoft.com/office/drawing/2014/main" id="{00000000-0008-0000-0100-00001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83" name="CuadroTexto 154">
          <a:extLst>
            <a:ext uri="{FF2B5EF4-FFF2-40B4-BE49-F238E27FC236}">
              <a16:creationId xmlns:a16="http://schemas.microsoft.com/office/drawing/2014/main" id="{00000000-0008-0000-0100-00001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84" name="CuadroTexto 155">
          <a:extLst>
            <a:ext uri="{FF2B5EF4-FFF2-40B4-BE49-F238E27FC236}">
              <a16:creationId xmlns:a16="http://schemas.microsoft.com/office/drawing/2014/main" id="{00000000-0008-0000-0100-00001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85" name="CuadroTexto 156">
          <a:extLst>
            <a:ext uri="{FF2B5EF4-FFF2-40B4-BE49-F238E27FC236}">
              <a16:creationId xmlns:a16="http://schemas.microsoft.com/office/drawing/2014/main" id="{00000000-0008-0000-0100-00001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86" name="CuadroTexto 157">
          <a:extLst>
            <a:ext uri="{FF2B5EF4-FFF2-40B4-BE49-F238E27FC236}">
              <a16:creationId xmlns:a16="http://schemas.microsoft.com/office/drawing/2014/main" id="{00000000-0008-0000-0100-00001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87" name="CuadroTexto 158">
          <a:extLst>
            <a:ext uri="{FF2B5EF4-FFF2-40B4-BE49-F238E27FC236}">
              <a16:creationId xmlns:a16="http://schemas.microsoft.com/office/drawing/2014/main" id="{00000000-0008-0000-0100-00001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88" name="CuadroTexto 159">
          <a:extLst>
            <a:ext uri="{FF2B5EF4-FFF2-40B4-BE49-F238E27FC236}">
              <a16:creationId xmlns:a16="http://schemas.microsoft.com/office/drawing/2014/main" id="{00000000-0008-0000-0100-00001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89" name="CuadroTexto 160">
          <a:extLst>
            <a:ext uri="{FF2B5EF4-FFF2-40B4-BE49-F238E27FC236}">
              <a16:creationId xmlns:a16="http://schemas.microsoft.com/office/drawing/2014/main" id="{00000000-0008-0000-0100-00001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90" name="CuadroTexto 161">
          <a:extLst>
            <a:ext uri="{FF2B5EF4-FFF2-40B4-BE49-F238E27FC236}">
              <a16:creationId xmlns:a16="http://schemas.microsoft.com/office/drawing/2014/main" id="{00000000-0008-0000-0100-00001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91" name="CuadroTexto 162">
          <a:extLst>
            <a:ext uri="{FF2B5EF4-FFF2-40B4-BE49-F238E27FC236}">
              <a16:creationId xmlns:a16="http://schemas.microsoft.com/office/drawing/2014/main" id="{00000000-0008-0000-0100-00001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92" name="CuadroTexto 163">
          <a:extLst>
            <a:ext uri="{FF2B5EF4-FFF2-40B4-BE49-F238E27FC236}">
              <a16:creationId xmlns:a16="http://schemas.microsoft.com/office/drawing/2014/main" id="{00000000-0008-0000-0100-00001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93" name="CuadroTexto 164">
          <a:extLst>
            <a:ext uri="{FF2B5EF4-FFF2-40B4-BE49-F238E27FC236}">
              <a16:creationId xmlns:a16="http://schemas.microsoft.com/office/drawing/2014/main" id="{00000000-0008-0000-0100-00002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94" name="CuadroTexto 165">
          <a:extLst>
            <a:ext uri="{FF2B5EF4-FFF2-40B4-BE49-F238E27FC236}">
              <a16:creationId xmlns:a16="http://schemas.microsoft.com/office/drawing/2014/main" id="{00000000-0008-0000-0100-00002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95" name="CuadroTexto 166">
          <a:extLst>
            <a:ext uri="{FF2B5EF4-FFF2-40B4-BE49-F238E27FC236}">
              <a16:creationId xmlns:a16="http://schemas.microsoft.com/office/drawing/2014/main" id="{00000000-0008-0000-0100-00002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96" name="CuadroTexto 167">
          <a:extLst>
            <a:ext uri="{FF2B5EF4-FFF2-40B4-BE49-F238E27FC236}">
              <a16:creationId xmlns:a16="http://schemas.microsoft.com/office/drawing/2014/main" id="{00000000-0008-0000-0100-00002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97" name="CuadroTexto 168">
          <a:extLst>
            <a:ext uri="{FF2B5EF4-FFF2-40B4-BE49-F238E27FC236}">
              <a16:creationId xmlns:a16="http://schemas.microsoft.com/office/drawing/2014/main" id="{00000000-0008-0000-0100-00002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98" name="CuadroTexto 169">
          <a:extLst>
            <a:ext uri="{FF2B5EF4-FFF2-40B4-BE49-F238E27FC236}">
              <a16:creationId xmlns:a16="http://schemas.microsoft.com/office/drawing/2014/main" id="{00000000-0008-0000-0100-00002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599" name="CuadroTexto 170">
          <a:extLst>
            <a:ext uri="{FF2B5EF4-FFF2-40B4-BE49-F238E27FC236}">
              <a16:creationId xmlns:a16="http://schemas.microsoft.com/office/drawing/2014/main" id="{00000000-0008-0000-0100-00002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00" name="CuadroTexto 171">
          <a:extLst>
            <a:ext uri="{FF2B5EF4-FFF2-40B4-BE49-F238E27FC236}">
              <a16:creationId xmlns:a16="http://schemas.microsoft.com/office/drawing/2014/main" id="{00000000-0008-0000-0100-00002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01" name="CuadroTexto 172">
          <a:extLst>
            <a:ext uri="{FF2B5EF4-FFF2-40B4-BE49-F238E27FC236}">
              <a16:creationId xmlns:a16="http://schemas.microsoft.com/office/drawing/2014/main" id="{00000000-0008-0000-0100-00002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02" name="CuadroTexto 173">
          <a:extLst>
            <a:ext uri="{FF2B5EF4-FFF2-40B4-BE49-F238E27FC236}">
              <a16:creationId xmlns:a16="http://schemas.microsoft.com/office/drawing/2014/main" id="{00000000-0008-0000-0100-00002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03" name="CuadroTexto 174">
          <a:extLst>
            <a:ext uri="{FF2B5EF4-FFF2-40B4-BE49-F238E27FC236}">
              <a16:creationId xmlns:a16="http://schemas.microsoft.com/office/drawing/2014/main" id="{00000000-0008-0000-0100-00002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04" name="CuadroTexto 175">
          <a:extLst>
            <a:ext uri="{FF2B5EF4-FFF2-40B4-BE49-F238E27FC236}">
              <a16:creationId xmlns:a16="http://schemas.microsoft.com/office/drawing/2014/main" id="{00000000-0008-0000-0100-00002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05" name="CuadroTexto 176">
          <a:extLst>
            <a:ext uri="{FF2B5EF4-FFF2-40B4-BE49-F238E27FC236}">
              <a16:creationId xmlns:a16="http://schemas.microsoft.com/office/drawing/2014/main" id="{00000000-0008-0000-0100-00002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06" name="CuadroTexto 177">
          <a:extLst>
            <a:ext uri="{FF2B5EF4-FFF2-40B4-BE49-F238E27FC236}">
              <a16:creationId xmlns:a16="http://schemas.microsoft.com/office/drawing/2014/main" id="{00000000-0008-0000-0100-00002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07" name="CuadroTexto 178">
          <a:extLst>
            <a:ext uri="{FF2B5EF4-FFF2-40B4-BE49-F238E27FC236}">
              <a16:creationId xmlns:a16="http://schemas.microsoft.com/office/drawing/2014/main" id="{00000000-0008-0000-0100-00002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08" name="CuadroTexto 179">
          <a:extLst>
            <a:ext uri="{FF2B5EF4-FFF2-40B4-BE49-F238E27FC236}">
              <a16:creationId xmlns:a16="http://schemas.microsoft.com/office/drawing/2014/main" id="{00000000-0008-0000-0100-00002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09" name="CuadroTexto 180">
          <a:extLst>
            <a:ext uri="{FF2B5EF4-FFF2-40B4-BE49-F238E27FC236}">
              <a16:creationId xmlns:a16="http://schemas.microsoft.com/office/drawing/2014/main" id="{00000000-0008-0000-0100-00003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10" name="CuadroTexto 181">
          <a:extLst>
            <a:ext uri="{FF2B5EF4-FFF2-40B4-BE49-F238E27FC236}">
              <a16:creationId xmlns:a16="http://schemas.microsoft.com/office/drawing/2014/main" id="{00000000-0008-0000-0100-00003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11" name="CuadroTexto 182">
          <a:extLst>
            <a:ext uri="{FF2B5EF4-FFF2-40B4-BE49-F238E27FC236}">
              <a16:creationId xmlns:a16="http://schemas.microsoft.com/office/drawing/2014/main" id="{00000000-0008-0000-0100-00003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12" name="CuadroTexto 183">
          <a:extLst>
            <a:ext uri="{FF2B5EF4-FFF2-40B4-BE49-F238E27FC236}">
              <a16:creationId xmlns:a16="http://schemas.microsoft.com/office/drawing/2014/main" id="{00000000-0008-0000-0100-00003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13" name="CuadroTexto 184">
          <a:extLst>
            <a:ext uri="{FF2B5EF4-FFF2-40B4-BE49-F238E27FC236}">
              <a16:creationId xmlns:a16="http://schemas.microsoft.com/office/drawing/2014/main" id="{00000000-0008-0000-0100-00003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14" name="CuadroTexto 185">
          <a:extLst>
            <a:ext uri="{FF2B5EF4-FFF2-40B4-BE49-F238E27FC236}">
              <a16:creationId xmlns:a16="http://schemas.microsoft.com/office/drawing/2014/main" id="{00000000-0008-0000-0100-00003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15" name="CuadroTexto 186">
          <a:extLst>
            <a:ext uri="{FF2B5EF4-FFF2-40B4-BE49-F238E27FC236}">
              <a16:creationId xmlns:a16="http://schemas.microsoft.com/office/drawing/2014/main" id="{00000000-0008-0000-0100-00003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16" name="CuadroTexto 187">
          <a:extLst>
            <a:ext uri="{FF2B5EF4-FFF2-40B4-BE49-F238E27FC236}">
              <a16:creationId xmlns:a16="http://schemas.microsoft.com/office/drawing/2014/main" id="{00000000-0008-0000-0100-00003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17" name="CuadroTexto 188">
          <a:extLst>
            <a:ext uri="{FF2B5EF4-FFF2-40B4-BE49-F238E27FC236}">
              <a16:creationId xmlns:a16="http://schemas.microsoft.com/office/drawing/2014/main" id="{00000000-0008-0000-0100-00003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18" name="CuadroTexto 189">
          <a:extLst>
            <a:ext uri="{FF2B5EF4-FFF2-40B4-BE49-F238E27FC236}">
              <a16:creationId xmlns:a16="http://schemas.microsoft.com/office/drawing/2014/main" id="{00000000-0008-0000-0100-00003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19" name="CuadroTexto 190">
          <a:extLst>
            <a:ext uri="{FF2B5EF4-FFF2-40B4-BE49-F238E27FC236}">
              <a16:creationId xmlns:a16="http://schemas.microsoft.com/office/drawing/2014/main" id="{00000000-0008-0000-0100-00003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20" name="CuadroTexto 191">
          <a:extLst>
            <a:ext uri="{FF2B5EF4-FFF2-40B4-BE49-F238E27FC236}">
              <a16:creationId xmlns:a16="http://schemas.microsoft.com/office/drawing/2014/main" id="{00000000-0008-0000-0100-00003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21" name="CuadroTexto 192">
          <a:extLst>
            <a:ext uri="{FF2B5EF4-FFF2-40B4-BE49-F238E27FC236}">
              <a16:creationId xmlns:a16="http://schemas.microsoft.com/office/drawing/2014/main" id="{00000000-0008-0000-0100-00003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22" name="CuadroTexto 193">
          <a:extLst>
            <a:ext uri="{FF2B5EF4-FFF2-40B4-BE49-F238E27FC236}">
              <a16:creationId xmlns:a16="http://schemas.microsoft.com/office/drawing/2014/main" id="{00000000-0008-0000-0100-00003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23" name="CuadroTexto 194">
          <a:extLst>
            <a:ext uri="{FF2B5EF4-FFF2-40B4-BE49-F238E27FC236}">
              <a16:creationId xmlns:a16="http://schemas.microsoft.com/office/drawing/2014/main" id="{00000000-0008-0000-0100-00003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24" name="CuadroTexto 195">
          <a:extLst>
            <a:ext uri="{FF2B5EF4-FFF2-40B4-BE49-F238E27FC236}">
              <a16:creationId xmlns:a16="http://schemas.microsoft.com/office/drawing/2014/main" id="{00000000-0008-0000-0100-00003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25" name="CuadroTexto 196">
          <a:extLst>
            <a:ext uri="{FF2B5EF4-FFF2-40B4-BE49-F238E27FC236}">
              <a16:creationId xmlns:a16="http://schemas.microsoft.com/office/drawing/2014/main" id="{00000000-0008-0000-0100-00004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26" name="CuadroTexto 197">
          <a:extLst>
            <a:ext uri="{FF2B5EF4-FFF2-40B4-BE49-F238E27FC236}">
              <a16:creationId xmlns:a16="http://schemas.microsoft.com/office/drawing/2014/main" id="{00000000-0008-0000-0100-00004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27" name="CuadroTexto 198">
          <a:extLst>
            <a:ext uri="{FF2B5EF4-FFF2-40B4-BE49-F238E27FC236}">
              <a16:creationId xmlns:a16="http://schemas.microsoft.com/office/drawing/2014/main" id="{00000000-0008-0000-0100-00004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28" name="CuadroTexto 199">
          <a:extLst>
            <a:ext uri="{FF2B5EF4-FFF2-40B4-BE49-F238E27FC236}">
              <a16:creationId xmlns:a16="http://schemas.microsoft.com/office/drawing/2014/main" id="{00000000-0008-0000-0100-00004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29" name="CuadroTexto 200">
          <a:extLst>
            <a:ext uri="{FF2B5EF4-FFF2-40B4-BE49-F238E27FC236}">
              <a16:creationId xmlns:a16="http://schemas.microsoft.com/office/drawing/2014/main" id="{00000000-0008-0000-0100-00004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30" name="CuadroTexto 201">
          <a:extLst>
            <a:ext uri="{FF2B5EF4-FFF2-40B4-BE49-F238E27FC236}">
              <a16:creationId xmlns:a16="http://schemas.microsoft.com/office/drawing/2014/main" id="{00000000-0008-0000-0100-00004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31" name="CuadroTexto 202">
          <a:extLst>
            <a:ext uri="{FF2B5EF4-FFF2-40B4-BE49-F238E27FC236}">
              <a16:creationId xmlns:a16="http://schemas.microsoft.com/office/drawing/2014/main" id="{00000000-0008-0000-0100-00004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32" name="CuadroTexto 203">
          <a:extLst>
            <a:ext uri="{FF2B5EF4-FFF2-40B4-BE49-F238E27FC236}">
              <a16:creationId xmlns:a16="http://schemas.microsoft.com/office/drawing/2014/main" id="{00000000-0008-0000-0100-00004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33" name="CuadroTexto 204">
          <a:extLst>
            <a:ext uri="{FF2B5EF4-FFF2-40B4-BE49-F238E27FC236}">
              <a16:creationId xmlns:a16="http://schemas.microsoft.com/office/drawing/2014/main" id="{00000000-0008-0000-0100-00004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34" name="CuadroTexto 205">
          <a:extLst>
            <a:ext uri="{FF2B5EF4-FFF2-40B4-BE49-F238E27FC236}">
              <a16:creationId xmlns:a16="http://schemas.microsoft.com/office/drawing/2014/main" id="{00000000-0008-0000-0100-00004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35" name="CuadroTexto 206">
          <a:extLst>
            <a:ext uri="{FF2B5EF4-FFF2-40B4-BE49-F238E27FC236}">
              <a16:creationId xmlns:a16="http://schemas.microsoft.com/office/drawing/2014/main" id="{00000000-0008-0000-0100-00004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36" name="CuadroTexto 207">
          <a:extLst>
            <a:ext uri="{FF2B5EF4-FFF2-40B4-BE49-F238E27FC236}">
              <a16:creationId xmlns:a16="http://schemas.microsoft.com/office/drawing/2014/main" id="{00000000-0008-0000-0100-00004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37" name="CuadroTexto 208">
          <a:extLst>
            <a:ext uri="{FF2B5EF4-FFF2-40B4-BE49-F238E27FC236}">
              <a16:creationId xmlns:a16="http://schemas.microsoft.com/office/drawing/2014/main" id="{00000000-0008-0000-0100-00004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38" name="CuadroTexto 209">
          <a:extLst>
            <a:ext uri="{FF2B5EF4-FFF2-40B4-BE49-F238E27FC236}">
              <a16:creationId xmlns:a16="http://schemas.microsoft.com/office/drawing/2014/main" id="{00000000-0008-0000-0100-00004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39" name="CuadroTexto 210">
          <a:extLst>
            <a:ext uri="{FF2B5EF4-FFF2-40B4-BE49-F238E27FC236}">
              <a16:creationId xmlns:a16="http://schemas.microsoft.com/office/drawing/2014/main" id="{00000000-0008-0000-0100-00004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40" name="CuadroTexto 211">
          <a:extLst>
            <a:ext uri="{FF2B5EF4-FFF2-40B4-BE49-F238E27FC236}">
              <a16:creationId xmlns:a16="http://schemas.microsoft.com/office/drawing/2014/main" id="{00000000-0008-0000-0100-00004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41" name="CuadroTexto 212">
          <a:extLst>
            <a:ext uri="{FF2B5EF4-FFF2-40B4-BE49-F238E27FC236}">
              <a16:creationId xmlns:a16="http://schemas.microsoft.com/office/drawing/2014/main" id="{00000000-0008-0000-0100-00005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42" name="CuadroTexto 213">
          <a:extLst>
            <a:ext uri="{FF2B5EF4-FFF2-40B4-BE49-F238E27FC236}">
              <a16:creationId xmlns:a16="http://schemas.microsoft.com/office/drawing/2014/main" id="{00000000-0008-0000-0100-00005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43" name="CuadroTexto 214">
          <a:extLst>
            <a:ext uri="{FF2B5EF4-FFF2-40B4-BE49-F238E27FC236}">
              <a16:creationId xmlns:a16="http://schemas.microsoft.com/office/drawing/2014/main" id="{00000000-0008-0000-0100-00005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44" name="CuadroTexto 215">
          <a:extLst>
            <a:ext uri="{FF2B5EF4-FFF2-40B4-BE49-F238E27FC236}">
              <a16:creationId xmlns:a16="http://schemas.microsoft.com/office/drawing/2014/main" id="{00000000-0008-0000-0100-00005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45" name="CuadroTexto 216">
          <a:extLst>
            <a:ext uri="{FF2B5EF4-FFF2-40B4-BE49-F238E27FC236}">
              <a16:creationId xmlns:a16="http://schemas.microsoft.com/office/drawing/2014/main" id="{00000000-0008-0000-0100-00005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46" name="CuadroTexto 217">
          <a:extLst>
            <a:ext uri="{FF2B5EF4-FFF2-40B4-BE49-F238E27FC236}">
              <a16:creationId xmlns:a16="http://schemas.microsoft.com/office/drawing/2014/main" id="{00000000-0008-0000-0100-00005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47" name="CuadroTexto 218">
          <a:extLst>
            <a:ext uri="{FF2B5EF4-FFF2-40B4-BE49-F238E27FC236}">
              <a16:creationId xmlns:a16="http://schemas.microsoft.com/office/drawing/2014/main" id="{00000000-0008-0000-0100-00005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48" name="CuadroTexto 219">
          <a:extLst>
            <a:ext uri="{FF2B5EF4-FFF2-40B4-BE49-F238E27FC236}">
              <a16:creationId xmlns:a16="http://schemas.microsoft.com/office/drawing/2014/main" id="{00000000-0008-0000-0100-00005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49" name="CuadroTexto 220">
          <a:extLst>
            <a:ext uri="{FF2B5EF4-FFF2-40B4-BE49-F238E27FC236}">
              <a16:creationId xmlns:a16="http://schemas.microsoft.com/office/drawing/2014/main" id="{00000000-0008-0000-0100-00005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50" name="CuadroTexto 221">
          <a:extLst>
            <a:ext uri="{FF2B5EF4-FFF2-40B4-BE49-F238E27FC236}">
              <a16:creationId xmlns:a16="http://schemas.microsoft.com/office/drawing/2014/main" id="{00000000-0008-0000-0100-00005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161925</xdr:colOff>
      <xdr:row>207</xdr:row>
      <xdr:rowOff>9525</xdr:rowOff>
    </xdr:from>
    <xdr:to>
      <xdr:col>2</xdr:col>
      <xdr:colOff>346656</xdr:colOff>
      <xdr:row>209</xdr:row>
      <xdr:rowOff>690888</xdr:rowOff>
    </xdr:to>
    <xdr:sp macro="" textlink="">
      <xdr:nvSpPr>
        <xdr:cNvPr id="2651" name="CuadroTexto 222">
          <a:extLst>
            <a:ext uri="{FF2B5EF4-FFF2-40B4-BE49-F238E27FC236}">
              <a16:creationId xmlns:a16="http://schemas.microsoft.com/office/drawing/2014/main" id="{00000000-0008-0000-0100-00005A070000}"/>
            </a:ext>
          </a:extLst>
        </xdr:cNvPr>
        <xdr:cNvSpPr txBox="1"/>
      </xdr:nvSpPr>
      <xdr:spPr>
        <a:xfrm>
          <a:off x="2447925" y="749617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207</xdr:row>
      <xdr:rowOff>9525</xdr:rowOff>
    </xdr:from>
    <xdr:to>
      <xdr:col>2</xdr:col>
      <xdr:colOff>346656</xdr:colOff>
      <xdr:row>209</xdr:row>
      <xdr:rowOff>690888</xdr:rowOff>
    </xdr:to>
    <xdr:sp macro="" textlink="">
      <xdr:nvSpPr>
        <xdr:cNvPr id="2652" name="CuadroTexto 223">
          <a:extLst>
            <a:ext uri="{FF2B5EF4-FFF2-40B4-BE49-F238E27FC236}">
              <a16:creationId xmlns:a16="http://schemas.microsoft.com/office/drawing/2014/main" id="{00000000-0008-0000-0100-00005B070000}"/>
            </a:ext>
          </a:extLst>
        </xdr:cNvPr>
        <xdr:cNvSpPr txBox="1"/>
      </xdr:nvSpPr>
      <xdr:spPr>
        <a:xfrm>
          <a:off x="2447925" y="749617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207</xdr:row>
      <xdr:rowOff>9525</xdr:rowOff>
    </xdr:from>
    <xdr:to>
      <xdr:col>2</xdr:col>
      <xdr:colOff>346656</xdr:colOff>
      <xdr:row>209</xdr:row>
      <xdr:rowOff>690888</xdr:rowOff>
    </xdr:to>
    <xdr:sp macro="" textlink="">
      <xdr:nvSpPr>
        <xdr:cNvPr id="2653" name="CuadroTexto 224">
          <a:extLst>
            <a:ext uri="{FF2B5EF4-FFF2-40B4-BE49-F238E27FC236}">
              <a16:creationId xmlns:a16="http://schemas.microsoft.com/office/drawing/2014/main" id="{00000000-0008-0000-0100-00005C070000}"/>
            </a:ext>
          </a:extLst>
        </xdr:cNvPr>
        <xdr:cNvSpPr txBox="1"/>
      </xdr:nvSpPr>
      <xdr:spPr>
        <a:xfrm>
          <a:off x="2447925" y="749617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207</xdr:row>
      <xdr:rowOff>9525</xdr:rowOff>
    </xdr:from>
    <xdr:to>
      <xdr:col>2</xdr:col>
      <xdr:colOff>346656</xdr:colOff>
      <xdr:row>209</xdr:row>
      <xdr:rowOff>690888</xdr:rowOff>
    </xdr:to>
    <xdr:sp macro="" textlink="">
      <xdr:nvSpPr>
        <xdr:cNvPr id="2654" name="CuadroTexto 225">
          <a:extLst>
            <a:ext uri="{FF2B5EF4-FFF2-40B4-BE49-F238E27FC236}">
              <a16:creationId xmlns:a16="http://schemas.microsoft.com/office/drawing/2014/main" id="{00000000-0008-0000-0100-00005D070000}"/>
            </a:ext>
          </a:extLst>
        </xdr:cNvPr>
        <xdr:cNvSpPr txBox="1"/>
      </xdr:nvSpPr>
      <xdr:spPr>
        <a:xfrm>
          <a:off x="2447925" y="749617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55" name="CuadroTexto 226">
          <a:extLst>
            <a:ext uri="{FF2B5EF4-FFF2-40B4-BE49-F238E27FC236}">
              <a16:creationId xmlns:a16="http://schemas.microsoft.com/office/drawing/2014/main" id="{00000000-0008-0000-0100-00005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207</xdr:row>
      <xdr:rowOff>9525</xdr:rowOff>
    </xdr:from>
    <xdr:to>
      <xdr:col>1</xdr:col>
      <xdr:colOff>565731</xdr:colOff>
      <xdr:row>209</xdr:row>
      <xdr:rowOff>16910</xdr:rowOff>
    </xdr:to>
    <xdr:sp macro="" textlink="">
      <xdr:nvSpPr>
        <xdr:cNvPr id="2656" name="CuadroTexto 227">
          <a:extLst>
            <a:ext uri="{FF2B5EF4-FFF2-40B4-BE49-F238E27FC236}">
              <a16:creationId xmlns:a16="http://schemas.microsoft.com/office/drawing/2014/main" id="{00000000-0008-0000-0100-00005F070000}"/>
            </a:ext>
          </a:extLst>
        </xdr:cNvPr>
        <xdr:cNvSpPr txBox="1"/>
      </xdr:nvSpPr>
      <xdr:spPr>
        <a:xfrm>
          <a:off x="1905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207</xdr:row>
      <xdr:rowOff>9525</xdr:rowOff>
    </xdr:from>
    <xdr:to>
      <xdr:col>1</xdr:col>
      <xdr:colOff>565731</xdr:colOff>
      <xdr:row>209</xdr:row>
      <xdr:rowOff>16910</xdr:rowOff>
    </xdr:to>
    <xdr:sp macro="" textlink="">
      <xdr:nvSpPr>
        <xdr:cNvPr id="2657" name="CuadroTexto 228">
          <a:extLst>
            <a:ext uri="{FF2B5EF4-FFF2-40B4-BE49-F238E27FC236}">
              <a16:creationId xmlns:a16="http://schemas.microsoft.com/office/drawing/2014/main" id="{00000000-0008-0000-0100-000060070000}"/>
            </a:ext>
          </a:extLst>
        </xdr:cNvPr>
        <xdr:cNvSpPr txBox="1"/>
      </xdr:nvSpPr>
      <xdr:spPr>
        <a:xfrm>
          <a:off x="1905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207</xdr:row>
      <xdr:rowOff>9525</xdr:rowOff>
    </xdr:from>
    <xdr:to>
      <xdr:col>1</xdr:col>
      <xdr:colOff>565731</xdr:colOff>
      <xdr:row>209</xdr:row>
      <xdr:rowOff>16910</xdr:rowOff>
    </xdr:to>
    <xdr:sp macro="" textlink="">
      <xdr:nvSpPr>
        <xdr:cNvPr id="2658" name="CuadroTexto 229">
          <a:extLst>
            <a:ext uri="{FF2B5EF4-FFF2-40B4-BE49-F238E27FC236}">
              <a16:creationId xmlns:a16="http://schemas.microsoft.com/office/drawing/2014/main" id="{00000000-0008-0000-0100-000061070000}"/>
            </a:ext>
          </a:extLst>
        </xdr:cNvPr>
        <xdr:cNvSpPr txBox="1"/>
      </xdr:nvSpPr>
      <xdr:spPr>
        <a:xfrm>
          <a:off x="1905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59" name="CuadroTexto 230">
          <a:extLst>
            <a:ext uri="{FF2B5EF4-FFF2-40B4-BE49-F238E27FC236}">
              <a16:creationId xmlns:a16="http://schemas.microsoft.com/office/drawing/2014/main" id="{00000000-0008-0000-0100-00006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60" name="CuadroTexto 231">
          <a:extLst>
            <a:ext uri="{FF2B5EF4-FFF2-40B4-BE49-F238E27FC236}">
              <a16:creationId xmlns:a16="http://schemas.microsoft.com/office/drawing/2014/main" id="{00000000-0008-0000-0100-00006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61" name="CuadroTexto 232">
          <a:extLst>
            <a:ext uri="{FF2B5EF4-FFF2-40B4-BE49-F238E27FC236}">
              <a16:creationId xmlns:a16="http://schemas.microsoft.com/office/drawing/2014/main" id="{00000000-0008-0000-0100-00006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62" name="CuadroTexto 233">
          <a:extLst>
            <a:ext uri="{FF2B5EF4-FFF2-40B4-BE49-F238E27FC236}">
              <a16:creationId xmlns:a16="http://schemas.microsoft.com/office/drawing/2014/main" id="{00000000-0008-0000-0100-00006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63" name="CuadroTexto 234">
          <a:extLst>
            <a:ext uri="{FF2B5EF4-FFF2-40B4-BE49-F238E27FC236}">
              <a16:creationId xmlns:a16="http://schemas.microsoft.com/office/drawing/2014/main" id="{00000000-0008-0000-0100-00006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64" name="CuadroTexto 235">
          <a:extLst>
            <a:ext uri="{FF2B5EF4-FFF2-40B4-BE49-F238E27FC236}">
              <a16:creationId xmlns:a16="http://schemas.microsoft.com/office/drawing/2014/main" id="{00000000-0008-0000-0100-00006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65" name="CuadroTexto 236">
          <a:extLst>
            <a:ext uri="{FF2B5EF4-FFF2-40B4-BE49-F238E27FC236}">
              <a16:creationId xmlns:a16="http://schemas.microsoft.com/office/drawing/2014/main" id="{00000000-0008-0000-0100-00006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66" name="CuadroTexto 237">
          <a:extLst>
            <a:ext uri="{FF2B5EF4-FFF2-40B4-BE49-F238E27FC236}">
              <a16:creationId xmlns:a16="http://schemas.microsoft.com/office/drawing/2014/main" id="{00000000-0008-0000-0100-00006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67" name="CuadroTexto 238">
          <a:extLst>
            <a:ext uri="{FF2B5EF4-FFF2-40B4-BE49-F238E27FC236}">
              <a16:creationId xmlns:a16="http://schemas.microsoft.com/office/drawing/2014/main" id="{00000000-0008-0000-0100-00006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68" name="CuadroTexto 239">
          <a:extLst>
            <a:ext uri="{FF2B5EF4-FFF2-40B4-BE49-F238E27FC236}">
              <a16:creationId xmlns:a16="http://schemas.microsoft.com/office/drawing/2014/main" id="{00000000-0008-0000-0100-00006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69" name="CuadroTexto 240">
          <a:extLst>
            <a:ext uri="{FF2B5EF4-FFF2-40B4-BE49-F238E27FC236}">
              <a16:creationId xmlns:a16="http://schemas.microsoft.com/office/drawing/2014/main" id="{00000000-0008-0000-0100-00006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70" name="CuadroTexto 241">
          <a:extLst>
            <a:ext uri="{FF2B5EF4-FFF2-40B4-BE49-F238E27FC236}">
              <a16:creationId xmlns:a16="http://schemas.microsoft.com/office/drawing/2014/main" id="{00000000-0008-0000-0100-00006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71" name="CuadroTexto 242">
          <a:extLst>
            <a:ext uri="{FF2B5EF4-FFF2-40B4-BE49-F238E27FC236}">
              <a16:creationId xmlns:a16="http://schemas.microsoft.com/office/drawing/2014/main" id="{00000000-0008-0000-0100-00006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72" name="CuadroTexto 243">
          <a:extLst>
            <a:ext uri="{FF2B5EF4-FFF2-40B4-BE49-F238E27FC236}">
              <a16:creationId xmlns:a16="http://schemas.microsoft.com/office/drawing/2014/main" id="{00000000-0008-0000-0100-00006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73" name="CuadroTexto 244">
          <a:extLst>
            <a:ext uri="{FF2B5EF4-FFF2-40B4-BE49-F238E27FC236}">
              <a16:creationId xmlns:a16="http://schemas.microsoft.com/office/drawing/2014/main" id="{00000000-0008-0000-0100-00007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74" name="CuadroTexto 245">
          <a:extLst>
            <a:ext uri="{FF2B5EF4-FFF2-40B4-BE49-F238E27FC236}">
              <a16:creationId xmlns:a16="http://schemas.microsoft.com/office/drawing/2014/main" id="{00000000-0008-0000-0100-00007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75" name="CuadroTexto 246">
          <a:extLst>
            <a:ext uri="{FF2B5EF4-FFF2-40B4-BE49-F238E27FC236}">
              <a16:creationId xmlns:a16="http://schemas.microsoft.com/office/drawing/2014/main" id="{00000000-0008-0000-0100-00007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76" name="CuadroTexto 247">
          <a:extLst>
            <a:ext uri="{FF2B5EF4-FFF2-40B4-BE49-F238E27FC236}">
              <a16:creationId xmlns:a16="http://schemas.microsoft.com/office/drawing/2014/main" id="{00000000-0008-0000-0100-00007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77" name="CuadroTexto 248">
          <a:extLst>
            <a:ext uri="{FF2B5EF4-FFF2-40B4-BE49-F238E27FC236}">
              <a16:creationId xmlns:a16="http://schemas.microsoft.com/office/drawing/2014/main" id="{00000000-0008-0000-0100-00007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78" name="CuadroTexto 249">
          <a:extLst>
            <a:ext uri="{FF2B5EF4-FFF2-40B4-BE49-F238E27FC236}">
              <a16:creationId xmlns:a16="http://schemas.microsoft.com/office/drawing/2014/main" id="{00000000-0008-0000-0100-00007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79" name="CuadroTexto 250">
          <a:extLst>
            <a:ext uri="{FF2B5EF4-FFF2-40B4-BE49-F238E27FC236}">
              <a16:creationId xmlns:a16="http://schemas.microsoft.com/office/drawing/2014/main" id="{00000000-0008-0000-0100-00007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80" name="CuadroTexto 251">
          <a:extLst>
            <a:ext uri="{FF2B5EF4-FFF2-40B4-BE49-F238E27FC236}">
              <a16:creationId xmlns:a16="http://schemas.microsoft.com/office/drawing/2014/main" id="{00000000-0008-0000-0100-00007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81" name="CuadroTexto 252">
          <a:extLst>
            <a:ext uri="{FF2B5EF4-FFF2-40B4-BE49-F238E27FC236}">
              <a16:creationId xmlns:a16="http://schemas.microsoft.com/office/drawing/2014/main" id="{00000000-0008-0000-0100-00007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82" name="CuadroTexto 253">
          <a:extLst>
            <a:ext uri="{FF2B5EF4-FFF2-40B4-BE49-F238E27FC236}">
              <a16:creationId xmlns:a16="http://schemas.microsoft.com/office/drawing/2014/main" id="{00000000-0008-0000-0100-00007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83" name="CuadroTexto 254">
          <a:extLst>
            <a:ext uri="{FF2B5EF4-FFF2-40B4-BE49-F238E27FC236}">
              <a16:creationId xmlns:a16="http://schemas.microsoft.com/office/drawing/2014/main" id="{00000000-0008-0000-0100-00007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84" name="CuadroTexto 255">
          <a:extLst>
            <a:ext uri="{FF2B5EF4-FFF2-40B4-BE49-F238E27FC236}">
              <a16:creationId xmlns:a16="http://schemas.microsoft.com/office/drawing/2014/main" id="{00000000-0008-0000-0100-00007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85" name="CuadroTexto 256">
          <a:extLst>
            <a:ext uri="{FF2B5EF4-FFF2-40B4-BE49-F238E27FC236}">
              <a16:creationId xmlns:a16="http://schemas.microsoft.com/office/drawing/2014/main" id="{00000000-0008-0000-0100-00007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86" name="CuadroTexto 257">
          <a:extLst>
            <a:ext uri="{FF2B5EF4-FFF2-40B4-BE49-F238E27FC236}">
              <a16:creationId xmlns:a16="http://schemas.microsoft.com/office/drawing/2014/main" id="{00000000-0008-0000-0100-00007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87" name="CuadroTexto 258">
          <a:extLst>
            <a:ext uri="{FF2B5EF4-FFF2-40B4-BE49-F238E27FC236}">
              <a16:creationId xmlns:a16="http://schemas.microsoft.com/office/drawing/2014/main" id="{00000000-0008-0000-0100-00007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88" name="CuadroTexto 259">
          <a:extLst>
            <a:ext uri="{FF2B5EF4-FFF2-40B4-BE49-F238E27FC236}">
              <a16:creationId xmlns:a16="http://schemas.microsoft.com/office/drawing/2014/main" id="{00000000-0008-0000-0100-00007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89" name="CuadroTexto 260">
          <a:extLst>
            <a:ext uri="{FF2B5EF4-FFF2-40B4-BE49-F238E27FC236}">
              <a16:creationId xmlns:a16="http://schemas.microsoft.com/office/drawing/2014/main" id="{00000000-0008-0000-0100-00008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90" name="CuadroTexto 261">
          <a:extLst>
            <a:ext uri="{FF2B5EF4-FFF2-40B4-BE49-F238E27FC236}">
              <a16:creationId xmlns:a16="http://schemas.microsoft.com/office/drawing/2014/main" id="{00000000-0008-0000-0100-00008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91" name="CuadroTexto 262">
          <a:extLst>
            <a:ext uri="{FF2B5EF4-FFF2-40B4-BE49-F238E27FC236}">
              <a16:creationId xmlns:a16="http://schemas.microsoft.com/office/drawing/2014/main" id="{00000000-0008-0000-0100-00008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92" name="CuadroTexto 263">
          <a:extLst>
            <a:ext uri="{FF2B5EF4-FFF2-40B4-BE49-F238E27FC236}">
              <a16:creationId xmlns:a16="http://schemas.microsoft.com/office/drawing/2014/main" id="{00000000-0008-0000-0100-00008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93" name="CuadroTexto 264">
          <a:extLst>
            <a:ext uri="{FF2B5EF4-FFF2-40B4-BE49-F238E27FC236}">
              <a16:creationId xmlns:a16="http://schemas.microsoft.com/office/drawing/2014/main" id="{00000000-0008-0000-0100-00008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94" name="CuadroTexto 265">
          <a:extLst>
            <a:ext uri="{FF2B5EF4-FFF2-40B4-BE49-F238E27FC236}">
              <a16:creationId xmlns:a16="http://schemas.microsoft.com/office/drawing/2014/main" id="{00000000-0008-0000-0100-00008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95" name="CuadroTexto 266">
          <a:extLst>
            <a:ext uri="{FF2B5EF4-FFF2-40B4-BE49-F238E27FC236}">
              <a16:creationId xmlns:a16="http://schemas.microsoft.com/office/drawing/2014/main" id="{00000000-0008-0000-0100-00008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96" name="CuadroTexto 267">
          <a:extLst>
            <a:ext uri="{FF2B5EF4-FFF2-40B4-BE49-F238E27FC236}">
              <a16:creationId xmlns:a16="http://schemas.microsoft.com/office/drawing/2014/main" id="{00000000-0008-0000-0100-00008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97" name="CuadroTexto 268">
          <a:extLst>
            <a:ext uri="{FF2B5EF4-FFF2-40B4-BE49-F238E27FC236}">
              <a16:creationId xmlns:a16="http://schemas.microsoft.com/office/drawing/2014/main" id="{00000000-0008-0000-0100-00008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98" name="CuadroTexto 269">
          <a:extLst>
            <a:ext uri="{FF2B5EF4-FFF2-40B4-BE49-F238E27FC236}">
              <a16:creationId xmlns:a16="http://schemas.microsoft.com/office/drawing/2014/main" id="{00000000-0008-0000-0100-00008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699" name="CuadroTexto 270">
          <a:extLst>
            <a:ext uri="{FF2B5EF4-FFF2-40B4-BE49-F238E27FC236}">
              <a16:creationId xmlns:a16="http://schemas.microsoft.com/office/drawing/2014/main" id="{00000000-0008-0000-0100-00008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00" name="CuadroTexto 271">
          <a:extLst>
            <a:ext uri="{FF2B5EF4-FFF2-40B4-BE49-F238E27FC236}">
              <a16:creationId xmlns:a16="http://schemas.microsoft.com/office/drawing/2014/main" id="{00000000-0008-0000-0100-00008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01" name="CuadroTexto 272">
          <a:extLst>
            <a:ext uri="{FF2B5EF4-FFF2-40B4-BE49-F238E27FC236}">
              <a16:creationId xmlns:a16="http://schemas.microsoft.com/office/drawing/2014/main" id="{00000000-0008-0000-0100-00008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02" name="CuadroTexto 273">
          <a:extLst>
            <a:ext uri="{FF2B5EF4-FFF2-40B4-BE49-F238E27FC236}">
              <a16:creationId xmlns:a16="http://schemas.microsoft.com/office/drawing/2014/main" id="{00000000-0008-0000-0100-00008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03" name="CuadroTexto 274">
          <a:extLst>
            <a:ext uri="{FF2B5EF4-FFF2-40B4-BE49-F238E27FC236}">
              <a16:creationId xmlns:a16="http://schemas.microsoft.com/office/drawing/2014/main" id="{00000000-0008-0000-0100-00008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04" name="CuadroTexto 275">
          <a:extLst>
            <a:ext uri="{FF2B5EF4-FFF2-40B4-BE49-F238E27FC236}">
              <a16:creationId xmlns:a16="http://schemas.microsoft.com/office/drawing/2014/main" id="{00000000-0008-0000-0100-00008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05" name="CuadroTexto 276">
          <a:extLst>
            <a:ext uri="{FF2B5EF4-FFF2-40B4-BE49-F238E27FC236}">
              <a16:creationId xmlns:a16="http://schemas.microsoft.com/office/drawing/2014/main" id="{00000000-0008-0000-0100-00009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06" name="CuadroTexto 277">
          <a:extLst>
            <a:ext uri="{FF2B5EF4-FFF2-40B4-BE49-F238E27FC236}">
              <a16:creationId xmlns:a16="http://schemas.microsoft.com/office/drawing/2014/main" id="{00000000-0008-0000-0100-00009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07" name="CuadroTexto 278">
          <a:extLst>
            <a:ext uri="{FF2B5EF4-FFF2-40B4-BE49-F238E27FC236}">
              <a16:creationId xmlns:a16="http://schemas.microsoft.com/office/drawing/2014/main" id="{00000000-0008-0000-0100-00009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08" name="CuadroTexto 279">
          <a:extLst>
            <a:ext uri="{FF2B5EF4-FFF2-40B4-BE49-F238E27FC236}">
              <a16:creationId xmlns:a16="http://schemas.microsoft.com/office/drawing/2014/main" id="{00000000-0008-0000-0100-00009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09" name="CuadroTexto 280">
          <a:extLst>
            <a:ext uri="{FF2B5EF4-FFF2-40B4-BE49-F238E27FC236}">
              <a16:creationId xmlns:a16="http://schemas.microsoft.com/office/drawing/2014/main" id="{00000000-0008-0000-0100-00009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10" name="CuadroTexto 281">
          <a:extLst>
            <a:ext uri="{FF2B5EF4-FFF2-40B4-BE49-F238E27FC236}">
              <a16:creationId xmlns:a16="http://schemas.microsoft.com/office/drawing/2014/main" id="{00000000-0008-0000-0100-00009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11" name="CuadroTexto 282">
          <a:extLst>
            <a:ext uri="{FF2B5EF4-FFF2-40B4-BE49-F238E27FC236}">
              <a16:creationId xmlns:a16="http://schemas.microsoft.com/office/drawing/2014/main" id="{00000000-0008-0000-0100-00009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12" name="CuadroTexto 283">
          <a:extLst>
            <a:ext uri="{FF2B5EF4-FFF2-40B4-BE49-F238E27FC236}">
              <a16:creationId xmlns:a16="http://schemas.microsoft.com/office/drawing/2014/main" id="{00000000-0008-0000-0100-00009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13" name="CuadroTexto 284">
          <a:extLst>
            <a:ext uri="{FF2B5EF4-FFF2-40B4-BE49-F238E27FC236}">
              <a16:creationId xmlns:a16="http://schemas.microsoft.com/office/drawing/2014/main" id="{00000000-0008-0000-0100-00009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14" name="CuadroTexto 285">
          <a:extLst>
            <a:ext uri="{FF2B5EF4-FFF2-40B4-BE49-F238E27FC236}">
              <a16:creationId xmlns:a16="http://schemas.microsoft.com/office/drawing/2014/main" id="{00000000-0008-0000-0100-00009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15" name="CuadroTexto 286">
          <a:extLst>
            <a:ext uri="{FF2B5EF4-FFF2-40B4-BE49-F238E27FC236}">
              <a16:creationId xmlns:a16="http://schemas.microsoft.com/office/drawing/2014/main" id="{00000000-0008-0000-0100-00009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16" name="CuadroTexto 287">
          <a:extLst>
            <a:ext uri="{FF2B5EF4-FFF2-40B4-BE49-F238E27FC236}">
              <a16:creationId xmlns:a16="http://schemas.microsoft.com/office/drawing/2014/main" id="{00000000-0008-0000-0100-00009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17" name="CuadroTexto 288">
          <a:extLst>
            <a:ext uri="{FF2B5EF4-FFF2-40B4-BE49-F238E27FC236}">
              <a16:creationId xmlns:a16="http://schemas.microsoft.com/office/drawing/2014/main" id="{00000000-0008-0000-0100-00009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18" name="CuadroTexto 289">
          <a:extLst>
            <a:ext uri="{FF2B5EF4-FFF2-40B4-BE49-F238E27FC236}">
              <a16:creationId xmlns:a16="http://schemas.microsoft.com/office/drawing/2014/main" id="{00000000-0008-0000-0100-00009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19" name="CuadroTexto 290">
          <a:extLst>
            <a:ext uri="{FF2B5EF4-FFF2-40B4-BE49-F238E27FC236}">
              <a16:creationId xmlns:a16="http://schemas.microsoft.com/office/drawing/2014/main" id="{00000000-0008-0000-0100-00009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20" name="CuadroTexto 291">
          <a:extLst>
            <a:ext uri="{FF2B5EF4-FFF2-40B4-BE49-F238E27FC236}">
              <a16:creationId xmlns:a16="http://schemas.microsoft.com/office/drawing/2014/main" id="{00000000-0008-0000-0100-00009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21" name="CuadroTexto 292">
          <a:extLst>
            <a:ext uri="{FF2B5EF4-FFF2-40B4-BE49-F238E27FC236}">
              <a16:creationId xmlns:a16="http://schemas.microsoft.com/office/drawing/2014/main" id="{00000000-0008-0000-0100-0000A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22" name="CuadroTexto 293">
          <a:extLst>
            <a:ext uri="{FF2B5EF4-FFF2-40B4-BE49-F238E27FC236}">
              <a16:creationId xmlns:a16="http://schemas.microsoft.com/office/drawing/2014/main" id="{00000000-0008-0000-0100-0000A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23" name="CuadroTexto 294">
          <a:extLst>
            <a:ext uri="{FF2B5EF4-FFF2-40B4-BE49-F238E27FC236}">
              <a16:creationId xmlns:a16="http://schemas.microsoft.com/office/drawing/2014/main" id="{00000000-0008-0000-0100-0000A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24" name="CuadroTexto 295">
          <a:extLst>
            <a:ext uri="{FF2B5EF4-FFF2-40B4-BE49-F238E27FC236}">
              <a16:creationId xmlns:a16="http://schemas.microsoft.com/office/drawing/2014/main" id="{00000000-0008-0000-0100-0000A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25" name="CuadroTexto 296">
          <a:extLst>
            <a:ext uri="{FF2B5EF4-FFF2-40B4-BE49-F238E27FC236}">
              <a16:creationId xmlns:a16="http://schemas.microsoft.com/office/drawing/2014/main" id="{00000000-0008-0000-0100-0000A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26" name="CuadroTexto 297">
          <a:extLst>
            <a:ext uri="{FF2B5EF4-FFF2-40B4-BE49-F238E27FC236}">
              <a16:creationId xmlns:a16="http://schemas.microsoft.com/office/drawing/2014/main" id="{00000000-0008-0000-0100-0000A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27" name="CuadroTexto 298">
          <a:extLst>
            <a:ext uri="{FF2B5EF4-FFF2-40B4-BE49-F238E27FC236}">
              <a16:creationId xmlns:a16="http://schemas.microsoft.com/office/drawing/2014/main" id="{00000000-0008-0000-0100-0000A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28" name="CuadroTexto 299">
          <a:extLst>
            <a:ext uri="{FF2B5EF4-FFF2-40B4-BE49-F238E27FC236}">
              <a16:creationId xmlns:a16="http://schemas.microsoft.com/office/drawing/2014/main" id="{00000000-0008-0000-0100-0000A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29" name="CuadroTexto 300">
          <a:extLst>
            <a:ext uri="{FF2B5EF4-FFF2-40B4-BE49-F238E27FC236}">
              <a16:creationId xmlns:a16="http://schemas.microsoft.com/office/drawing/2014/main" id="{00000000-0008-0000-0100-0000A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30" name="CuadroTexto 301">
          <a:extLst>
            <a:ext uri="{FF2B5EF4-FFF2-40B4-BE49-F238E27FC236}">
              <a16:creationId xmlns:a16="http://schemas.microsoft.com/office/drawing/2014/main" id="{00000000-0008-0000-0100-0000A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31" name="CuadroTexto 302">
          <a:extLst>
            <a:ext uri="{FF2B5EF4-FFF2-40B4-BE49-F238E27FC236}">
              <a16:creationId xmlns:a16="http://schemas.microsoft.com/office/drawing/2014/main" id="{00000000-0008-0000-0100-0000A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32" name="CuadroTexto 303">
          <a:extLst>
            <a:ext uri="{FF2B5EF4-FFF2-40B4-BE49-F238E27FC236}">
              <a16:creationId xmlns:a16="http://schemas.microsoft.com/office/drawing/2014/main" id="{00000000-0008-0000-0100-0000A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33" name="CuadroTexto 304">
          <a:extLst>
            <a:ext uri="{FF2B5EF4-FFF2-40B4-BE49-F238E27FC236}">
              <a16:creationId xmlns:a16="http://schemas.microsoft.com/office/drawing/2014/main" id="{00000000-0008-0000-0100-0000A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34" name="CuadroTexto 305">
          <a:extLst>
            <a:ext uri="{FF2B5EF4-FFF2-40B4-BE49-F238E27FC236}">
              <a16:creationId xmlns:a16="http://schemas.microsoft.com/office/drawing/2014/main" id="{00000000-0008-0000-0100-0000A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35" name="CuadroTexto 306">
          <a:extLst>
            <a:ext uri="{FF2B5EF4-FFF2-40B4-BE49-F238E27FC236}">
              <a16:creationId xmlns:a16="http://schemas.microsoft.com/office/drawing/2014/main" id="{00000000-0008-0000-0100-0000A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36" name="CuadroTexto 307">
          <a:extLst>
            <a:ext uri="{FF2B5EF4-FFF2-40B4-BE49-F238E27FC236}">
              <a16:creationId xmlns:a16="http://schemas.microsoft.com/office/drawing/2014/main" id="{00000000-0008-0000-0100-0000A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37" name="CuadroTexto 308">
          <a:extLst>
            <a:ext uri="{FF2B5EF4-FFF2-40B4-BE49-F238E27FC236}">
              <a16:creationId xmlns:a16="http://schemas.microsoft.com/office/drawing/2014/main" id="{00000000-0008-0000-0100-0000B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38" name="CuadroTexto 309">
          <a:extLst>
            <a:ext uri="{FF2B5EF4-FFF2-40B4-BE49-F238E27FC236}">
              <a16:creationId xmlns:a16="http://schemas.microsoft.com/office/drawing/2014/main" id="{00000000-0008-0000-0100-0000B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39" name="CuadroTexto 310">
          <a:extLst>
            <a:ext uri="{FF2B5EF4-FFF2-40B4-BE49-F238E27FC236}">
              <a16:creationId xmlns:a16="http://schemas.microsoft.com/office/drawing/2014/main" id="{00000000-0008-0000-0100-0000B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40" name="CuadroTexto 311">
          <a:extLst>
            <a:ext uri="{FF2B5EF4-FFF2-40B4-BE49-F238E27FC236}">
              <a16:creationId xmlns:a16="http://schemas.microsoft.com/office/drawing/2014/main" id="{00000000-0008-0000-0100-0000B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41" name="CuadroTexto 312">
          <a:extLst>
            <a:ext uri="{FF2B5EF4-FFF2-40B4-BE49-F238E27FC236}">
              <a16:creationId xmlns:a16="http://schemas.microsoft.com/office/drawing/2014/main" id="{00000000-0008-0000-0100-0000B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42" name="CuadroTexto 313">
          <a:extLst>
            <a:ext uri="{FF2B5EF4-FFF2-40B4-BE49-F238E27FC236}">
              <a16:creationId xmlns:a16="http://schemas.microsoft.com/office/drawing/2014/main" id="{00000000-0008-0000-0100-0000B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43" name="CuadroTexto 314">
          <a:extLst>
            <a:ext uri="{FF2B5EF4-FFF2-40B4-BE49-F238E27FC236}">
              <a16:creationId xmlns:a16="http://schemas.microsoft.com/office/drawing/2014/main" id="{00000000-0008-0000-0100-0000B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44" name="CuadroTexto 315">
          <a:extLst>
            <a:ext uri="{FF2B5EF4-FFF2-40B4-BE49-F238E27FC236}">
              <a16:creationId xmlns:a16="http://schemas.microsoft.com/office/drawing/2014/main" id="{00000000-0008-0000-0100-0000B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45" name="CuadroTexto 316">
          <a:extLst>
            <a:ext uri="{FF2B5EF4-FFF2-40B4-BE49-F238E27FC236}">
              <a16:creationId xmlns:a16="http://schemas.microsoft.com/office/drawing/2014/main" id="{00000000-0008-0000-0100-0000B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46" name="CuadroTexto 317">
          <a:extLst>
            <a:ext uri="{FF2B5EF4-FFF2-40B4-BE49-F238E27FC236}">
              <a16:creationId xmlns:a16="http://schemas.microsoft.com/office/drawing/2014/main" id="{00000000-0008-0000-0100-0000B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47" name="CuadroTexto 318">
          <a:extLst>
            <a:ext uri="{FF2B5EF4-FFF2-40B4-BE49-F238E27FC236}">
              <a16:creationId xmlns:a16="http://schemas.microsoft.com/office/drawing/2014/main" id="{00000000-0008-0000-0100-0000B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48" name="CuadroTexto 319">
          <a:extLst>
            <a:ext uri="{FF2B5EF4-FFF2-40B4-BE49-F238E27FC236}">
              <a16:creationId xmlns:a16="http://schemas.microsoft.com/office/drawing/2014/main" id="{00000000-0008-0000-0100-0000B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49" name="CuadroTexto 320">
          <a:extLst>
            <a:ext uri="{FF2B5EF4-FFF2-40B4-BE49-F238E27FC236}">
              <a16:creationId xmlns:a16="http://schemas.microsoft.com/office/drawing/2014/main" id="{00000000-0008-0000-0100-0000B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50" name="CuadroTexto 321">
          <a:extLst>
            <a:ext uri="{FF2B5EF4-FFF2-40B4-BE49-F238E27FC236}">
              <a16:creationId xmlns:a16="http://schemas.microsoft.com/office/drawing/2014/main" id="{00000000-0008-0000-0100-0000B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51" name="CuadroTexto 322">
          <a:extLst>
            <a:ext uri="{FF2B5EF4-FFF2-40B4-BE49-F238E27FC236}">
              <a16:creationId xmlns:a16="http://schemas.microsoft.com/office/drawing/2014/main" id="{00000000-0008-0000-0100-0000B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52" name="CuadroTexto 323">
          <a:extLst>
            <a:ext uri="{FF2B5EF4-FFF2-40B4-BE49-F238E27FC236}">
              <a16:creationId xmlns:a16="http://schemas.microsoft.com/office/drawing/2014/main" id="{00000000-0008-0000-0100-0000B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53" name="CuadroTexto 324">
          <a:extLst>
            <a:ext uri="{FF2B5EF4-FFF2-40B4-BE49-F238E27FC236}">
              <a16:creationId xmlns:a16="http://schemas.microsoft.com/office/drawing/2014/main" id="{00000000-0008-0000-0100-0000C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54" name="CuadroTexto 325">
          <a:extLst>
            <a:ext uri="{FF2B5EF4-FFF2-40B4-BE49-F238E27FC236}">
              <a16:creationId xmlns:a16="http://schemas.microsoft.com/office/drawing/2014/main" id="{00000000-0008-0000-0100-0000C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55" name="CuadroTexto 326">
          <a:extLst>
            <a:ext uri="{FF2B5EF4-FFF2-40B4-BE49-F238E27FC236}">
              <a16:creationId xmlns:a16="http://schemas.microsoft.com/office/drawing/2014/main" id="{00000000-0008-0000-0100-0000C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56" name="CuadroTexto 327">
          <a:extLst>
            <a:ext uri="{FF2B5EF4-FFF2-40B4-BE49-F238E27FC236}">
              <a16:creationId xmlns:a16="http://schemas.microsoft.com/office/drawing/2014/main" id="{00000000-0008-0000-0100-0000C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57" name="CuadroTexto 328">
          <a:extLst>
            <a:ext uri="{FF2B5EF4-FFF2-40B4-BE49-F238E27FC236}">
              <a16:creationId xmlns:a16="http://schemas.microsoft.com/office/drawing/2014/main" id="{00000000-0008-0000-0100-0000C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58" name="CuadroTexto 329">
          <a:extLst>
            <a:ext uri="{FF2B5EF4-FFF2-40B4-BE49-F238E27FC236}">
              <a16:creationId xmlns:a16="http://schemas.microsoft.com/office/drawing/2014/main" id="{00000000-0008-0000-0100-0000C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59" name="CuadroTexto 330">
          <a:extLst>
            <a:ext uri="{FF2B5EF4-FFF2-40B4-BE49-F238E27FC236}">
              <a16:creationId xmlns:a16="http://schemas.microsoft.com/office/drawing/2014/main" id="{00000000-0008-0000-0100-0000C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60" name="CuadroTexto 331">
          <a:extLst>
            <a:ext uri="{FF2B5EF4-FFF2-40B4-BE49-F238E27FC236}">
              <a16:creationId xmlns:a16="http://schemas.microsoft.com/office/drawing/2014/main" id="{00000000-0008-0000-0100-0000C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61" name="CuadroTexto 332">
          <a:extLst>
            <a:ext uri="{FF2B5EF4-FFF2-40B4-BE49-F238E27FC236}">
              <a16:creationId xmlns:a16="http://schemas.microsoft.com/office/drawing/2014/main" id="{00000000-0008-0000-0100-0000C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62" name="CuadroTexto 333">
          <a:extLst>
            <a:ext uri="{FF2B5EF4-FFF2-40B4-BE49-F238E27FC236}">
              <a16:creationId xmlns:a16="http://schemas.microsoft.com/office/drawing/2014/main" id="{00000000-0008-0000-0100-0000C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63" name="CuadroTexto 334">
          <a:extLst>
            <a:ext uri="{FF2B5EF4-FFF2-40B4-BE49-F238E27FC236}">
              <a16:creationId xmlns:a16="http://schemas.microsoft.com/office/drawing/2014/main" id="{00000000-0008-0000-0100-0000C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161925</xdr:colOff>
      <xdr:row>207</xdr:row>
      <xdr:rowOff>9525</xdr:rowOff>
    </xdr:from>
    <xdr:to>
      <xdr:col>2</xdr:col>
      <xdr:colOff>346656</xdr:colOff>
      <xdr:row>209</xdr:row>
      <xdr:rowOff>690888</xdr:rowOff>
    </xdr:to>
    <xdr:sp macro="" textlink="">
      <xdr:nvSpPr>
        <xdr:cNvPr id="2764" name="CuadroTexto 335">
          <a:extLst>
            <a:ext uri="{FF2B5EF4-FFF2-40B4-BE49-F238E27FC236}">
              <a16:creationId xmlns:a16="http://schemas.microsoft.com/office/drawing/2014/main" id="{00000000-0008-0000-0100-0000CB070000}"/>
            </a:ext>
          </a:extLst>
        </xdr:cNvPr>
        <xdr:cNvSpPr txBox="1"/>
      </xdr:nvSpPr>
      <xdr:spPr>
        <a:xfrm>
          <a:off x="2447925" y="749617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65" name="CuadroTexto 336">
          <a:extLst>
            <a:ext uri="{FF2B5EF4-FFF2-40B4-BE49-F238E27FC236}">
              <a16:creationId xmlns:a16="http://schemas.microsoft.com/office/drawing/2014/main" id="{00000000-0008-0000-0100-0000C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207</xdr:row>
      <xdr:rowOff>9525</xdr:rowOff>
    </xdr:from>
    <xdr:to>
      <xdr:col>1</xdr:col>
      <xdr:colOff>565731</xdr:colOff>
      <xdr:row>209</xdr:row>
      <xdr:rowOff>16910</xdr:rowOff>
    </xdr:to>
    <xdr:sp macro="" textlink="">
      <xdr:nvSpPr>
        <xdr:cNvPr id="2766" name="CuadroTexto 337">
          <a:extLst>
            <a:ext uri="{FF2B5EF4-FFF2-40B4-BE49-F238E27FC236}">
              <a16:creationId xmlns:a16="http://schemas.microsoft.com/office/drawing/2014/main" id="{00000000-0008-0000-0100-0000CD070000}"/>
            </a:ext>
          </a:extLst>
        </xdr:cNvPr>
        <xdr:cNvSpPr txBox="1"/>
      </xdr:nvSpPr>
      <xdr:spPr>
        <a:xfrm>
          <a:off x="1905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207</xdr:row>
      <xdr:rowOff>9525</xdr:rowOff>
    </xdr:from>
    <xdr:to>
      <xdr:col>1</xdr:col>
      <xdr:colOff>565731</xdr:colOff>
      <xdr:row>209</xdr:row>
      <xdr:rowOff>16910</xdr:rowOff>
    </xdr:to>
    <xdr:sp macro="" textlink="">
      <xdr:nvSpPr>
        <xdr:cNvPr id="2767" name="CuadroTexto 338">
          <a:extLst>
            <a:ext uri="{FF2B5EF4-FFF2-40B4-BE49-F238E27FC236}">
              <a16:creationId xmlns:a16="http://schemas.microsoft.com/office/drawing/2014/main" id="{00000000-0008-0000-0100-0000CE070000}"/>
            </a:ext>
          </a:extLst>
        </xdr:cNvPr>
        <xdr:cNvSpPr txBox="1"/>
      </xdr:nvSpPr>
      <xdr:spPr>
        <a:xfrm>
          <a:off x="1905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207</xdr:row>
      <xdr:rowOff>9525</xdr:rowOff>
    </xdr:from>
    <xdr:to>
      <xdr:col>1</xdr:col>
      <xdr:colOff>565731</xdr:colOff>
      <xdr:row>209</xdr:row>
      <xdr:rowOff>16910</xdr:rowOff>
    </xdr:to>
    <xdr:sp macro="" textlink="">
      <xdr:nvSpPr>
        <xdr:cNvPr id="2768" name="CuadroTexto 339">
          <a:extLst>
            <a:ext uri="{FF2B5EF4-FFF2-40B4-BE49-F238E27FC236}">
              <a16:creationId xmlns:a16="http://schemas.microsoft.com/office/drawing/2014/main" id="{00000000-0008-0000-0100-0000CF070000}"/>
            </a:ext>
          </a:extLst>
        </xdr:cNvPr>
        <xdr:cNvSpPr txBox="1"/>
      </xdr:nvSpPr>
      <xdr:spPr>
        <a:xfrm>
          <a:off x="19050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69" name="CuadroTexto 340">
          <a:extLst>
            <a:ext uri="{FF2B5EF4-FFF2-40B4-BE49-F238E27FC236}">
              <a16:creationId xmlns:a16="http://schemas.microsoft.com/office/drawing/2014/main" id="{00000000-0008-0000-0100-0000D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70" name="CuadroTexto 341">
          <a:extLst>
            <a:ext uri="{FF2B5EF4-FFF2-40B4-BE49-F238E27FC236}">
              <a16:creationId xmlns:a16="http://schemas.microsoft.com/office/drawing/2014/main" id="{00000000-0008-0000-0100-0000D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71" name="CuadroTexto 342">
          <a:extLst>
            <a:ext uri="{FF2B5EF4-FFF2-40B4-BE49-F238E27FC236}">
              <a16:creationId xmlns:a16="http://schemas.microsoft.com/office/drawing/2014/main" id="{00000000-0008-0000-0100-0000D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72" name="CuadroTexto 343">
          <a:extLst>
            <a:ext uri="{FF2B5EF4-FFF2-40B4-BE49-F238E27FC236}">
              <a16:creationId xmlns:a16="http://schemas.microsoft.com/office/drawing/2014/main" id="{00000000-0008-0000-0100-0000D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73" name="CuadroTexto 344">
          <a:extLst>
            <a:ext uri="{FF2B5EF4-FFF2-40B4-BE49-F238E27FC236}">
              <a16:creationId xmlns:a16="http://schemas.microsoft.com/office/drawing/2014/main" id="{00000000-0008-0000-0100-0000D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74" name="CuadroTexto 345">
          <a:extLst>
            <a:ext uri="{FF2B5EF4-FFF2-40B4-BE49-F238E27FC236}">
              <a16:creationId xmlns:a16="http://schemas.microsoft.com/office/drawing/2014/main" id="{00000000-0008-0000-0100-0000D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75" name="CuadroTexto 346">
          <a:extLst>
            <a:ext uri="{FF2B5EF4-FFF2-40B4-BE49-F238E27FC236}">
              <a16:creationId xmlns:a16="http://schemas.microsoft.com/office/drawing/2014/main" id="{00000000-0008-0000-0100-0000D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76" name="CuadroTexto 347">
          <a:extLst>
            <a:ext uri="{FF2B5EF4-FFF2-40B4-BE49-F238E27FC236}">
              <a16:creationId xmlns:a16="http://schemas.microsoft.com/office/drawing/2014/main" id="{00000000-0008-0000-0100-0000D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77" name="CuadroTexto 348">
          <a:extLst>
            <a:ext uri="{FF2B5EF4-FFF2-40B4-BE49-F238E27FC236}">
              <a16:creationId xmlns:a16="http://schemas.microsoft.com/office/drawing/2014/main" id="{00000000-0008-0000-0100-0000D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78" name="CuadroTexto 349">
          <a:extLst>
            <a:ext uri="{FF2B5EF4-FFF2-40B4-BE49-F238E27FC236}">
              <a16:creationId xmlns:a16="http://schemas.microsoft.com/office/drawing/2014/main" id="{00000000-0008-0000-0100-0000D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79" name="CuadroTexto 350">
          <a:extLst>
            <a:ext uri="{FF2B5EF4-FFF2-40B4-BE49-F238E27FC236}">
              <a16:creationId xmlns:a16="http://schemas.microsoft.com/office/drawing/2014/main" id="{00000000-0008-0000-0100-0000D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80" name="CuadroTexto 351">
          <a:extLst>
            <a:ext uri="{FF2B5EF4-FFF2-40B4-BE49-F238E27FC236}">
              <a16:creationId xmlns:a16="http://schemas.microsoft.com/office/drawing/2014/main" id="{00000000-0008-0000-0100-0000D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81" name="CuadroTexto 352">
          <a:extLst>
            <a:ext uri="{FF2B5EF4-FFF2-40B4-BE49-F238E27FC236}">
              <a16:creationId xmlns:a16="http://schemas.microsoft.com/office/drawing/2014/main" id="{00000000-0008-0000-0100-0000D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82" name="CuadroTexto 353">
          <a:extLst>
            <a:ext uri="{FF2B5EF4-FFF2-40B4-BE49-F238E27FC236}">
              <a16:creationId xmlns:a16="http://schemas.microsoft.com/office/drawing/2014/main" id="{00000000-0008-0000-0100-0000D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83" name="CuadroTexto 354">
          <a:extLst>
            <a:ext uri="{FF2B5EF4-FFF2-40B4-BE49-F238E27FC236}">
              <a16:creationId xmlns:a16="http://schemas.microsoft.com/office/drawing/2014/main" id="{00000000-0008-0000-0100-0000D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84" name="CuadroTexto 355">
          <a:extLst>
            <a:ext uri="{FF2B5EF4-FFF2-40B4-BE49-F238E27FC236}">
              <a16:creationId xmlns:a16="http://schemas.microsoft.com/office/drawing/2014/main" id="{00000000-0008-0000-0100-0000D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85" name="CuadroTexto 356">
          <a:extLst>
            <a:ext uri="{FF2B5EF4-FFF2-40B4-BE49-F238E27FC236}">
              <a16:creationId xmlns:a16="http://schemas.microsoft.com/office/drawing/2014/main" id="{00000000-0008-0000-0100-0000E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86" name="CuadroTexto 357">
          <a:extLst>
            <a:ext uri="{FF2B5EF4-FFF2-40B4-BE49-F238E27FC236}">
              <a16:creationId xmlns:a16="http://schemas.microsoft.com/office/drawing/2014/main" id="{00000000-0008-0000-0100-0000E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87" name="CuadroTexto 358">
          <a:extLst>
            <a:ext uri="{FF2B5EF4-FFF2-40B4-BE49-F238E27FC236}">
              <a16:creationId xmlns:a16="http://schemas.microsoft.com/office/drawing/2014/main" id="{00000000-0008-0000-0100-0000E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88" name="CuadroTexto 359">
          <a:extLst>
            <a:ext uri="{FF2B5EF4-FFF2-40B4-BE49-F238E27FC236}">
              <a16:creationId xmlns:a16="http://schemas.microsoft.com/office/drawing/2014/main" id="{00000000-0008-0000-0100-0000E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89" name="CuadroTexto 360">
          <a:extLst>
            <a:ext uri="{FF2B5EF4-FFF2-40B4-BE49-F238E27FC236}">
              <a16:creationId xmlns:a16="http://schemas.microsoft.com/office/drawing/2014/main" id="{00000000-0008-0000-0100-0000E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90" name="CuadroTexto 361">
          <a:extLst>
            <a:ext uri="{FF2B5EF4-FFF2-40B4-BE49-F238E27FC236}">
              <a16:creationId xmlns:a16="http://schemas.microsoft.com/office/drawing/2014/main" id="{00000000-0008-0000-0100-0000E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91" name="CuadroTexto 362">
          <a:extLst>
            <a:ext uri="{FF2B5EF4-FFF2-40B4-BE49-F238E27FC236}">
              <a16:creationId xmlns:a16="http://schemas.microsoft.com/office/drawing/2014/main" id="{00000000-0008-0000-0100-0000E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92" name="CuadroTexto 363">
          <a:extLst>
            <a:ext uri="{FF2B5EF4-FFF2-40B4-BE49-F238E27FC236}">
              <a16:creationId xmlns:a16="http://schemas.microsoft.com/office/drawing/2014/main" id="{00000000-0008-0000-0100-0000E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93" name="CuadroTexto 364">
          <a:extLst>
            <a:ext uri="{FF2B5EF4-FFF2-40B4-BE49-F238E27FC236}">
              <a16:creationId xmlns:a16="http://schemas.microsoft.com/office/drawing/2014/main" id="{00000000-0008-0000-0100-0000E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94" name="CuadroTexto 365">
          <a:extLst>
            <a:ext uri="{FF2B5EF4-FFF2-40B4-BE49-F238E27FC236}">
              <a16:creationId xmlns:a16="http://schemas.microsoft.com/office/drawing/2014/main" id="{00000000-0008-0000-0100-0000E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95" name="CuadroTexto 366">
          <a:extLst>
            <a:ext uri="{FF2B5EF4-FFF2-40B4-BE49-F238E27FC236}">
              <a16:creationId xmlns:a16="http://schemas.microsoft.com/office/drawing/2014/main" id="{00000000-0008-0000-0100-0000E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96" name="CuadroTexto 367">
          <a:extLst>
            <a:ext uri="{FF2B5EF4-FFF2-40B4-BE49-F238E27FC236}">
              <a16:creationId xmlns:a16="http://schemas.microsoft.com/office/drawing/2014/main" id="{00000000-0008-0000-0100-0000E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97" name="CuadroTexto 368">
          <a:extLst>
            <a:ext uri="{FF2B5EF4-FFF2-40B4-BE49-F238E27FC236}">
              <a16:creationId xmlns:a16="http://schemas.microsoft.com/office/drawing/2014/main" id="{00000000-0008-0000-0100-0000E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98" name="CuadroTexto 369">
          <a:extLst>
            <a:ext uri="{FF2B5EF4-FFF2-40B4-BE49-F238E27FC236}">
              <a16:creationId xmlns:a16="http://schemas.microsoft.com/office/drawing/2014/main" id="{00000000-0008-0000-0100-0000E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799" name="CuadroTexto 370">
          <a:extLst>
            <a:ext uri="{FF2B5EF4-FFF2-40B4-BE49-F238E27FC236}">
              <a16:creationId xmlns:a16="http://schemas.microsoft.com/office/drawing/2014/main" id="{00000000-0008-0000-0100-0000E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00" name="CuadroTexto 371">
          <a:extLst>
            <a:ext uri="{FF2B5EF4-FFF2-40B4-BE49-F238E27FC236}">
              <a16:creationId xmlns:a16="http://schemas.microsoft.com/office/drawing/2014/main" id="{00000000-0008-0000-0100-0000E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01" name="CuadroTexto 372">
          <a:extLst>
            <a:ext uri="{FF2B5EF4-FFF2-40B4-BE49-F238E27FC236}">
              <a16:creationId xmlns:a16="http://schemas.microsoft.com/office/drawing/2014/main" id="{00000000-0008-0000-0100-0000F0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02" name="CuadroTexto 373">
          <a:extLst>
            <a:ext uri="{FF2B5EF4-FFF2-40B4-BE49-F238E27FC236}">
              <a16:creationId xmlns:a16="http://schemas.microsoft.com/office/drawing/2014/main" id="{00000000-0008-0000-0100-0000F1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03" name="CuadroTexto 374">
          <a:extLst>
            <a:ext uri="{FF2B5EF4-FFF2-40B4-BE49-F238E27FC236}">
              <a16:creationId xmlns:a16="http://schemas.microsoft.com/office/drawing/2014/main" id="{00000000-0008-0000-0100-0000F2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04" name="CuadroTexto 375">
          <a:extLst>
            <a:ext uri="{FF2B5EF4-FFF2-40B4-BE49-F238E27FC236}">
              <a16:creationId xmlns:a16="http://schemas.microsoft.com/office/drawing/2014/main" id="{00000000-0008-0000-0100-0000F3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05" name="CuadroTexto 376">
          <a:extLst>
            <a:ext uri="{FF2B5EF4-FFF2-40B4-BE49-F238E27FC236}">
              <a16:creationId xmlns:a16="http://schemas.microsoft.com/office/drawing/2014/main" id="{00000000-0008-0000-0100-0000F4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06" name="CuadroTexto 377">
          <a:extLst>
            <a:ext uri="{FF2B5EF4-FFF2-40B4-BE49-F238E27FC236}">
              <a16:creationId xmlns:a16="http://schemas.microsoft.com/office/drawing/2014/main" id="{00000000-0008-0000-0100-0000F5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07" name="CuadroTexto 378">
          <a:extLst>
            <a:ext uri="{FF2B5EF4-FFF2-40B4-BE49-F238E27FC236}">
              <a16:creationId xmlns:a16="http://schemas.microsoft.com/office/drawing/2014/main" id="{00000000-0008-0000-0100-0000F6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08" name="CuadroTexto 379">
          <a:extLst>
            <a:ext uri="{FF2B5EF4-FFF2-40B4-BE49-F238E27FC236}">
              <a16:creationId xmlns:a16="http://schemas.microsoft.com/office/drawing/2014/main" id="{00000000-0008-0000-0100-0000F7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09" name="CuadroTexto 380">
          <a:extLst>
            <a:ext uri="{FF2B5EF4-FFF2-40B4-BE49-F238E27FC236}">
              <a16:creationId xmlns:a16="http://schemas.microsoft.com/office/drawing/2014/main" id="{00000000-0008-0000-0100-0000F8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10" name="CuadroTexto 381">
          <a:extLst>
            <a:ext uri="{FF2B5EF4-FFF2-40B4-BE49-F238E27FC236}">
              <a16:creationId xmlns:a16="http://schemas.microsoft.com/office/drawing/2014/main" id="{00000000-0008-0000-0100-0000F9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11" name="CuadroTexto 382">
          <a:extLst>
            <a:ext uri="{FF2B5EF4-FFF2-40B4-BE49-F238E27FC236}">
              <a16:creationId xmlns:a16="http://schemas.microsoft.com/office/drawing/2014/main" id="{00000000-0008-0000-0100-0000FA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12" name="CuadroTexto 383">
          <a:extLst>
            <a:ext uri="{FF2B5EF4-FFF2-40B4-BE49-F238E27FC236}">
              <a16:creationId xmlns:a16="http://schemas.microsoft.com/office/drawing/2014/main" id="{00000000-0008-0000-0100-0000FB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13" name="CuadroTexto 384">
          <a:extLst>
            <a:ext uri="{FF2B5EF4-FFF2-40B4-BE49-F238E27FC236}">
              <a16:creationId xmlns:a16="http://schemas.microsoft.com/office/drawing/2014/main" id="{00000000-0008-0000-0100-0000FC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14" name="CuadroTexto 385">
          <a:extLst>
            <a:ext uri="{FF2B5EF4-FFF2-40B4-BE49-F238E27FC236}">
              <a16:creationId xmlns:a16="http://schemas.microsoft.com/office/drawing/2014/main" id="{00000000-0008-0000-0100-0000FD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15" name="CuadroTexto 386">
          <a:extLst>
            <a:ext uri="{FF2B5EF4-FFF2-40B4-BE49-F238E27FC236}">
              <a16:creationId xmlns:a16="http://schemas.microsoft.com/office/drawing/2014/main" id="{00000000-0008-0000-0100-0000FE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16" name="CuadroTexto 387">
          <a:extLst>
            <a:ext uri="{FF2B5EF4-FFF2-40B4-BE49-F238E27FC236}">
              <a16:creationId xmlns:a16="http://schemas.microsoft.com/office/drawing/2014/main" id="{00000000-0008-0000-0100-0000FF07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17" name="CuadroTexto 388">
          <a:extLst>
            <a:ext uri="{FF2B5EF4-FFF2-40B4-BE49-F238E27FC236}">
              <a16:creationId xmlns:a16="http://schemas.microsoft.com/office/drawing/2014/main" id="{00000000-0008-0000-0100-000000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18" name="CuadroTexto 389">
          <a:extLst>
            <a:ext uri="{FF2B5EF4-FFF2-40B4-BE49-F238E27FC236}">
              <a16:creationId xmlns:a16="http://schemas.microsoft.com/office/drawing/2014/main" id="{00000000-0008-0000-0100-000001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19" name="CuadroTexto 390">
          <a:extLst>
            <a:ext uri="{FF2B5EF4-FFF2-40B4-BE49-F238E27FC236}">
              <a16:creationId xmlns:a16="http://schemas.microsoft.com/office/drawing/2014/main" id="{00000000-0008-0000-0100-000002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20" name="CuadroTexto 391">
          <a:extLst>
            <a:ext uri="{FF2B5EF4-FFF2-40B4-BE49-F238E27FC236}">
              <a16:creationId xmlns:a16="http://schemas.microsoft.com/office/drawing/2014/main" id="{00000000-0008-0000-0100-000003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21" name="CuadroTexto 392">
          <a:extLst>
            <a:ext uri="{FF2B5EF4-FFF2-40B4-BE49-F238E27FC236}">
              <a16:creationId xmlns:a16="http://schemas.microsoft.com/office/drawing/2014/main" id="{00000000-0008-0000-0100-000004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22" name="CuadroTexto 393">
          <a:extLst>
            <a:ext uri="{FF2B5EF4-FFF2-40B4-BE49-F238E27FC236}">
              <a16:creationId xmlns:a16="http://schemas.microsoft.com/office/drawing/2014/main" id="{00000000-0008-0000-0100-000005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23" name="CuadroTexto 394">
          <a:extLst>
            <a:ext uri="{FF2B5EF4-FFF2-40B4-BE49-F238E27FC236}">
              <a16:creationId xmlns:a16="http://schemas.microsoft.com/office/drawing/2014/main" id="{00000000-0008-0000-0100-000006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24" name="CuadroTexto 395">
          <a:extLst>
            <a:ext uri="{FF2B5EF4-FFF2-40B4-BE49-F238E27FC236}">
              <a16:creationId xmlns:a16="http://schemas.microsoft.com/office/drawing/2014/main" id="{00000000-0008-0000-0100-000007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25" name="CuadroTexto 396">
          <a:extLst>
            <a:ext uri="{FF2B5EF4-FFF2-40B4-BE49-F238E27FC236}">
              <a16:creationId xmlns:a16="http://schemas.microsoft.com/office/drawing/2014/main" id="{00000000-0008-0000-0100-000008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26" name="CuadroTexto 397">
          <a:extLst>
            <a:ext uri="{FF2B5EF4-FFF2-40B4-BE49-F238E27FC236}">
              <a16:creationId xmlns:a16="http://schemas.microsoft.com/office/drawing/2014/main" id="{00000000-0008-0000-0100-000009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27" name="CuadroTexto 398">
          <a:extLst>
            <a:ext uri="{FF2B5EF4-FFF2-40B4-BE49-F238E27FC236}">
              <a16:creationId xmlns:a16="http://schemas.microsoft.com/office/drawing/2014/main" id="{00000000-0008-0000-0100-00000A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28" name="CuadroTexto 399">
          <a:extLst>
            <a:ext uri="{FF2B5EF4-FFF2-40B4-BE49-F238E27FC236}">
              <a16:creationId xmlns:a16="http://schemas.microsoft.com/office/drawing/2014/main" id="{00000000-0008-0000-0100-00000B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29" name="CuadroTexto 400">
          <a:extLst>
            <a:ext uri="{FF2B5EF4-FFF2-40B4-BE49-F238E27FC236}">
              <a16:creationId xmlns:a16="http://schemas.microsoft.com/office/drawing/2014/main" id="{00000000-0008-0000-0100-00000C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30" name="CuadroTexto 401">
          <a:extLst>
            <a:ext uri="{FF2B5EF4-FFF2-40B4-BE49-F238E27FC236}">
              <a16:creationId xmlns:a16="http://schemas.microsoft.com/office/drawing/2014/main" id="{00000000-0008-0000-0100-00000D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31" name="CuadroTexto 402">
          <a:extLst>
            <a:ext uri="{FF2B5EF4-FFF2-40B4-BE49-F238E27FC236}">
              <a16:creationId xmlns:a16="http://schemas.microsoft.com/office/drawing/2014/main" id="{00000000-0008-0000-0100-00000E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32" name="CuadroTexto 403">
          <a:extLst>
            <a:ext uri="{FF2B5EF4-FFF2-40B4-BE49-F238E27FC236}">
              <a16:creationId xmlns:a16="http://schemas.microsoft.com/office/drawing/2014/main" id="{00000000-0008-0000-0100-00000F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33" name="CuadroTexto 404">
          <a:extLst>
            <a:ext uri="{FF2B5EF4-FFF2-40B4-BE49-F238E27FC236}">
              <a16:creationId xmlns:a16="http://schemas.microsoft.com/office/drawing/2014/main" id="{00000000-0008-0000-0100-000010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34" name="CuadroTexto 405">
          <a:extLst>
            <a:ext uri="{FF2B5EF4-FFF2-40B4-BE49-F238E27FC236}">
              <a16:creationId xmlns:a16="http://schemas.microsoft.com/office/drawing/2014/main" id="{00000000-0008-0000-0100-000011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35" name="CuadroTexto 406">
          <a:extLst>
            <a:ext uri="{FF2B5EF4-FFF2-40B4-BE49-F238E27FC236}">
              <a16:creationId xmlns:a16="http://schemas.microsoft.com/office/drawing/2014/main" id="{00000000-0008-0000-0100-000012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36" name="CuadroTexto 407">
          <a:extLst>
            <a:ext uri="{FF2B5EF4-FFF2-40B4-BE49-F238E27FC236}">
              <a16:creationId xmlns:a16="http://schemas.microsoft.com/office/drawing/2014/main" id="{00000000-0008-0000-0100-000013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37" name="CuadroTexto 408">
          <a:extLst>
            <a:ext uri="{FF2B5EF4-FFF2-40B4-BE49-F238E27FC236}">
              <a16:creationId xmlns:a16="http://schemas.microsoft.com/office/drawing/2014/main" id="{00000000-0008-0000-0100-000014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38" name="CuadroTexto 409">
          <a:extLst>
            <a:ext uri="{FF2B5EF4-FFF2-40B4-BE49-F238E27FC236}">
              <a16:creationId xmlns:a16="http://schemas.microsoft.com/office/drawing/2014/main" id="{00000000-0008-0000-0100-000015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39" name="CuadroTexto 410">
          <a:extLst>
            <a:ext uri="{FF2B5EF4-FFF2-40B4-BE49-F238E27FC236}">
              <a16:creationId xmlns:a16="http://schemas.microsoft.com/office/drawing/2014/main" id="{00000000-0008-0000-0100-000016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40" name="CuadroTexto 411">
          <a:extLst>
            <a:ext uri="{FF2B5EF4-FFF2-40B4-BE49-F238E27FC236}">
              <a16:creationId xmlns:a16="http://schemas.microsoft.com/office/drawing/2014/main" id="{00000000-0008-0000-0100-000017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41" name="CuadroTexto 412">
          <a:extLst>
            <a:ext uri="{FF2B5EF4-FFF2-40B4-BE49-F238E27FC236}">
              <a16:creationId xmlns:a16="http://schemas.microsoft.com/office/drawing/2014/main" id="{00000000-0008-0000-0100-000018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42" name="CuadroTexto 413">
          <a:extLst>
            <a:ext uri="{FF2B5EF4-FFF2-40B4-BE49-F238E27FC236}">
              <a16:creationId xmlns:a16="http://schemas.microsoft.com/office/drawing/2014/main" id="{00000000-0008-0000-0100-000019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43" name="CuadroTexto 414">
          <a:extLst>
            <a:ext uri="{FF2B5EF4-FFF2-40B4-BE49-F238E27FC236}">
              <a16:creationId xmlns:a16="http://schemas.microsoft.com/office/drawing/2014/main" id="{00000000-0008-0000-0100-00001A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44" name="CuadroTexto 415">
          <a:extLst>
            <a:ext uri="{FF2B5EF4-FFF2-40B4-BE49-F238E27FC236}">
              <a16:creationId xmlns:a16="http://schemas.microsoft.com/office/drawing/2014/main" id="{00000000-0008-0000-0100-00001B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45" name="CuadroTexto 416">
          <a:extLst>
            <a:ext uri="{FF2B5EF4-FFF2-40B4-BE49-F238E27FC236}">
              <a16:creationId xmlns:a16="http://schemas.microsoft.com/office/drawing/2014/main" id="{00000000-0008-0000-0100-00001C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46" name="CuadroTexto 417">
          <a:extLst>
            <a:ext uri="{FF2B5EF4-FFF2-40B4-BE49-F238E27FC236}">
              <a16:creationId xmlns:a16="http://schemas.microsoft.com/office/drawing/2014/main" id="{00000000-0008-0000-0100-00001D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47" name="CuadroTexto 418">
          <a:extLst>
            <a:ext uri="{FF2B5EF4-FFF2-40B4-BE49-F238E27FC236}">
              <a16:creationId xmlns:a16="http://schemas.microsoft.com/office/drawing/2014/main" id="{00000000-0008-0000-0100-00001E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48" name="CuadroTexto 419">
          <a:extLst>
            <a:ext uri="{FF2B5EF4-FFF2-40B4-BE49-F238E27FC236}">
              <a16:creationId xmlns:a16="http://schemas.microsoft.com/office/drawing/2014/main" id="{00000000-0008-0000-0100-00001F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49" name="CuadroTexto 420">
          <a:extLst>
            <a:ext uri="{FF2B5EF4-FFF2-40B4-BE49-F238E27FC236}">
              <a16:creationId xmlns:a16="http://schemas.microsoft.com/office/drawing/2014/main" id="{00000000-0008-0000-0100-000020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50" name="CuadroTexto 421">
          <a:extLst>
            <a:ext uri="{FF2B5EF4-FFF2-40B4-BE49-F238E27FC236}">
              <a16:creationId xmlns:a16="http://schemas.microsoft.com/office/drawing/2014/main" id="{00000000-0008-0000-0100-000021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51" name="CuadroTexto 422">
          <a:extLst>
            <a:ext uri="{FF2B5EF4-FFF2-40B4-BE49-F238E27FC236}">
              <a16:creationId xmlns:a16="http://schemas.microsoft.com/office/drawing/2014/main" id="{00000000-0008-0000-0100-000022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52" name="CuadroTexto 423">
          <a:extLst>
            <a:ext uri="{FF2B5EF4-FFF2-40B4-BE49-F238E27FC236}">
              <a16:creationId xmlns:a16="http://schemas.microsoft.com/office/drawing/2014/main" id="{00000000-0008-0000-0100-000023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53" name="CuadroTexto 424">
          <a:extLst>
            <a:ext uri="{FF2B5EF4-FFF2-40B4-BE49-F238E27FC236}">
              <a16:creationId xmlns:a16="http://schemas.microsoft.com/office/drawing/2014/main" id="{00000000-0008-0000-0100-000024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54" name="CuadroTexto 425">
          <a:extLst>
            <a:ext uri="{FF2B5EF4-FFF2-40B4-BE49-F238E27FC236}">
              <a16:creationId xmlns:a16="http://schemas.microsoft.com/office/drawing/2014/main" id="{00000000-0008-0000-0100-000025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55" name="CuadroTexto 426">
          <a:extLst>
            <a:ext uri="{FF2B5EF4-FFF2-40B4-BE49-F238E27FC236}">
              <a16:creationId xmlns:a16="http://schemas.microsoft.com/office/drawing/2014/main" id="{00000000-0008-0000-0100-000026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56" name="CuadroTexto 427">
          <a:extLst>
            <a:ext uri="{FF2B5EF4-FFF2-40B4-BE49-F238E27FC236}">
              <a16:creationId xmlns:a16="http://schemas.microsoft.com/office/drawing/2014/main" id="{00000000-0008-0000-0100-000027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57" name="CuadroTexto 428">
          <a:extLst>
            <a:ext uri="{FF2B5EF4-FFF2-40B4-BE49-F238E27FC236}">
              <a16:creationId xmlns:a16="http://schemas.microsoft.com/office/drawing/2014/main" id="{00000000-0008-0000-0100-000028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58" name="CuadroTexto 429">
          <a:extLst>
            <a:ext uri="{FF2B5EF4-FFF2-40B4-BE49-F238E27FC236}">
              <a16:creationId xmlns:a16="http://schemas.microsoft.com/office/drawing/2014/main" id="{00000000-0008-0000-0100-000029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59" name="CuadroTexto 430">
          <a:extLst>
            <a:ext uri="{FF2B5EF4-FFF2-40B4-BE49-F238E27FC236}">
              <a16:creationId xmlns:a16="http://schemas.microsoft.com/office/drawing/2014/main" id="{00000000-0008-0000-0100-00002A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60" name="CuadroTexto 431">
          <a:extLst>
            <a:ext uri="{FF2B5EF4-FFF2-40B4-BE49-F238E27FC236}">
              <a16:creationId xmlns:a16="http://schemas.microsoft.com/office/drawing/2014/main" id="{00000000-0008-0000-0100-00002B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61" name="CuadroTexto 432">
          <a:extLst>
            <a:ext uri="{FF2B5EF4-FFF2-40B4-BE49-F238E27FC236}">
              <a16:creationId xmlns:a16="http://schemas.microsoft.com/office/drawing/2014/main" id="{00000000-0008-0000-0100-00002C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62" name="CuadroTexto 433">
          <a:extLst>
            <a:ext uri="{FF2B5EF4-FFF2-40B4-BE49-F238E27FC236}">
              <a16:creationId xmlns:a16="http://schemas.microsoft.com/office/drawing/2014/main" id="{00000000-0008-0000-0100-00002D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63" name="CuadroTexto 434">
          <a:extLst>
            <a:ext uri="{FF2B5EF4-FFF2-40B4-BE49-F238E27FC236}">
              <a16:creationId xmlns:a16="http://schemas.microsoft.com/office/drawing/2014/main" id="{00000000-0008-0000-0100-00002E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64" name="CuadroTexto 435">
          <a:extLst>
            <a:ext uri="{FF2B5EF4-FFF2-40B4-BE49-F238E27FC236}">
              <a16:creationId xmlns:a16="http://schemas.microsoft.com/office/drawing/2014/main" id="{00000000-0008-0000-0100-00002F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65" name="CuadroTexto 436">
          <a:extLst>
            <a:ext uri="{FF2B5EF4-FFF2-40B4-BE49-F238E27FC236}">
              <a16:creationId xmlns:a16="http://schemas.microsoft.com/office/drawing/2014/main" id="{00000000-0008-0000-0100-000030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66" name="CuadroTexto 437">
          <a:extLst>
            <a:ext uri="{FF2B5EF4-FFF2-40B4-BE49-F238E27FC236}">
              <a16:creationId xmlns:a16="http://schemas.microsoft.com/office/drawing/2014/main" id="{00000000-0008-0000-0100-000031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67" name="CuadroTexto 438">
          <a:extLst>
            <a:ext uri="{FF2B5EF4-FFF2-40B4-BE49-F238E27FC236}">
              <a16:creationId xmlns:a16="http://schemas.microsoft.com/office/drawing/2014/main" id="{00000000-0008-0000-0100-000032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68" name="CuadroTexto 439">
          <a:extLst>
            <a:ext uri="{FF2B5EF4-FFF2-40B4-BE49-F238E27FC236}">
              <a16:creationId xmlns:a16="http://schemas.microsoft.com/office/drawing/2014/main" id="{00000000-0008-0000-0100-000033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69" name="CuadroTexto 440">
          <a:extLst>
            <a:ext uri="{FF2B5EF4-FFF2-40B4-BE49-F238E27FC236}">
              <a16:creationId xmlns:a16="http://schemas.microsoft.com/office/drawing/2014/main" id="{00000000-0008-0000-0100-000034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70" name="CuadroTexto 441">
          <a:extLst>
            <a:ext uri="{FF2B5EF4-FFF2-40B4-BE49-F238E27FC236}">
              <a16:creationId xmlns:a16="http://schemas.microsoft.com/office/drawing/2014/main" id="{00000000-0008-0000-0100-000035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71" name="CuadroTexto 442">
          <a:extLst>
            <a:ext uri="{FF2B5EF4-FFF2-40B4-BE49-F238E27FC236}">
              <a16:creationId xmlns:a16="http://schemas.microsoft.com/office/drawing/2014/main" id="{00000000-0008-0000-0100-000036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72" name="CuadroTexto 443">
          <a:extLst>
            <a:ext uri="{FF2B5EF4-FFF2-40B4-BE49-F238E27FC236}">
              <a16:creationId xmlns:a16="http://schemas.microsoft.com/office/drawing/2014/main" id="{00000000-0008-0000-0100-000037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207</xdr:row>
      <xdr:rowOff>9525</xdr:rowOff>
    </xdr:from>
    <xdr:to>
      <xdr:col>0</xdr:col>
      <xdr:colOff>184731</xdr:colOff>
      <xdr:row>209</xdr:row>
      <xdr:rowOff>694673</xdr:rowOff>
    </xdr:to>
    <xdr:sp macro="" textlink="">
      <xdr:nvSpPr>
        <xdr:cNvPr id="2873" name="CuadroTexto 444">
          <a:extLst>
            <a:ext uri="{FF2B5EF4-FFF2-40B4-BE49-F238E27FC236}">
              <a16:creationId xmlns:a16="http://schemas.microsoft.com/office/drawing/2014/main" id="{00000000-0008-0000-0100-000038080000}"/>
            </a:ext>
          </a:extLst>
        </xdr:cNvPr>
        <xdr:cNvSpPr txBox="1"/>
      </xdr:nvSpPr>
      <xdr:spPr>
        <a:xfrm>
          <a:off x="0" y="7496175"/>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161925</xdr:colOff>
      <xdr:row>207</xdr:row>
      <xdr:rowOff>9525</xdr:rowOff>
    </xdr:from>
    <xdr:to>
      <xdr:col>2</xdr:col>
      <xdr:colOff>346656</xdr:colOff>
      <xdr:row>209</xdr:row>
      <xdr:rowOff>690888</xdr:rowOff>
    </xdr:to>
    <xdr:sp macro="" textlink="">
      <xdr:nvSpPr>
        <xdr:cNvPr id="2874" name="CuadroTexto 445">
          <a:extLst>
            <a:ext uri="{FF2B5EF4-FFF2-40B4-BE49-F238E27FC236}">
              <a16:creationId xmlns:a16="http://schemas.microsoft.com/office/drawing/2014/main" id="{00000000-0008-0000-0100-000039080000}"/>
            </a:ext>
          </a:extLst>
        </xdr:cNvPr>
        <xdr:cNvSpPr txBox="1"/>
      </xdr:nvSpPr>
      <xdr:spPr>
        <a:xfrm>
          <a:off x="2447925" y="749617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207</xdr:row>
      <xdr:rowOff>9525</xdr:rowOff>
    </xdr:from>
    <xdr:to>
      <xdr:col>2</xdr:col>
      <xdr:colOff>346656</xdr:colOff>
      <xdr:row>209</xdr:row>
      <xdr:rowOff>690888</xdr:rowOff>
    </xdr:to>
    <xdr:sp macro="" textlink="">
      <xdr:nvSpPr>
        <xdr:cNvPr id="2875" name="CuadroTexto 446">
          <a:extLst>
            <a:ext uri="{FF2B5EF4-FFF2-40B4-BE49-F238E27FC236}">
              <a16:creationId xmlns:a16="http://schemas.microsoft.com/office/drawing/2014/main" id="{00000000-0008-0000-0100-00003A080000}"/>
            </a:ext>
          </a:extLst>
        </xdr:cNvPr>
        <xdr:cNvSpPr txBox="1"/>
      </xdr:nvSpPr>
      <xdr:spPr>
        <a:xfrm>
          <a:off x="2447925" y="749617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207</xdr:row>
      <xdr:rowOff>9525</xdr:rowOff>
    </xdr:from>
    <xdr:to>
      <xdr:col>2</xdr:col>
      <xdr:colOff>346656</xdr:colOff>
      <xdr:row>209</xdr:row>
      <xdr:rowOff>690888</xdr:rowOff>
    </xdr:to>
    <xdr:sp macro="" textlink="">
      <xdr:nvSpPr>
        <xdr:cNvPr id="2876" name="CuadroTexto 447">
          <a:extLst>
            <a:ext uri="{FF2B5EF4-FFF2-40B4-BE49-F238E27FC236}">
              <a16:creationId xmlns:a16="http://schemas.microsoft.com/office/drawing/2014/main" id="{00000000-0008-0000-0100-00003B080000}"/>
            </a:ext>
          </a:extLst>
        </xdr:cNvPr>
        <xdr:cNvSpPr txBox="1"/>
      </xdr:nvSpPr>
      <xdr:spPr>
        <a:xfrm>
          <a:off x="2447925" y="749617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2</xdr:col>
      <xdr:colOff>161925</xdr:colOff>
      <xdr:row>207</xdr:row>
      <xdr:rowOff>9525</xdr:rowOff>
    </xdr:from>
    <xdr:to>
      <xdr:col>2</xdr:col>
      <xdr:colOff>346656</xdr:colOff>
      <xdr:row>209</xdr:row>
      <xdr:rowOff>690888</xdr:rowOff>
    </xdr:to>
    <xdr:sp macro="" textlink="">
      <xdr:nvSpPr>
        <xdr:cNvPr id="2877" name="CuadroTexto 448">
          <a:extLst>
            <a:ext uri="{FF2B5EF4-FFF2-40B4-BE49-F238E27FC236}">
              <a16:creationId xmlns:a16="http://schemas.microsoft.com/office/drawing/2014/main" id="{00000000-0008-0000-0100-00003C080000}"/>
            </a:ext>
          </a:extLst>
        </xdr:cNvPr>
        <xdr:cNvSpPr txBox="1"/>
      </xdr:nvSpPr>
      <xdr:spPr>
        <a:xfrm>
          <a:off x="2447925" y="7496175"/>
          <a:ext cx="184731" cy="414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78" name="CuadroTexto 2">
          <a:extLst>
            <a:ext uri="{FF2B5EF4-FFF2-40B4-BE49-F238E27FC236}">
              <a16:creationId xmlns:a16="http://schemas.microsoft.com/office/drawing/2014/main" id="{00000000-0008-0000-0100-00003D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230</xdr:row>
      <xdr:rowOff>9525</xdr:rowOff>
    </xdr:from>
    <xdr:to>
      <xdr:col>1</xdr:col>
      <xdr:colOff>565731</xdr:colOff>
      <xdr:row>231</xdr:row>
      <xdr:rowOff>416960</xdr:rowOff>
    </xdr:to>
    <xdr:sp macro="" textlink="">
      <xdr:nvSpPr>
        <xdr:cNvPr id="2879" name="CuadroTexto 3">
          <a:extLst>
            <a:ext uri="{FF2B5EF4-FFF2-40B4-BE49-F238E27FC236}">
              <a16:creationId xmlns:a16="http://schemas.microsoft.com/office/drawing/2014/main" id="{00000000-0008-0000-0100-00003E080000}"/>
            </a:ext>
          </a:extLst>
        </xdr:cNvPr>
        <xdr:cNvSpPr txBox="1"/>
      </xdr:nvSpPr>
      <xdr:spPr>
        <a:xfrm>
          <a:off x="1905000" y="227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230</xdr:row>
      <xdr:rowOff>9525</xdr:rowOff>
    </xdr:from>
    <xdr:to>
      <xdr:col>1</xdr:col>
      <xdr:colOff>565731</xdr:colOff>
      <xdr:row>231</xdr:row>
      <xdr:rowOff>416960</xdr:rowOff>
    </xdr:to>
    <xdr:sp macro="" textlink="">
      <xdr:nvSpPr>
        <xdr:cNvPr id="2880" name="CuadroTexto 4">
          <a:extLst>
            <a:ext uri="{FF2B5EF4-FFF2-40B4-BE49-F238E27FC236}">
              <a16:creationId xmlns:a16="http://schemas.microsoft.com/office/drawing/2014/main" id="{00000000-0008-0000-0100-00003F080000}"/>
            </a:ext>
          </a:extLst>
        </xdr:cNvPr>
        <xdr:cNvSpPr txBox="1"/>
      </xdr:nvSpPr>
      <xdr:spPr>
        <a:xfrm>
          <a:off x="1905000" y="227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230</xdr:row>
      <xdr:rowOff>9525</xdr:rowOff>
    </xdr:from>
    <xdr:to>
      <xdr:col>1</xdr:col>
      <xdr:colOff>565731</xdr:colOff>
      <xdr:row>231</xdr:row>
      <xdr:rowOff>416960</xdr:rowOff>
    </xdr:to>
    <xdr:sp macro="" textlink="">
      <xdr:nvSpPr>
        <xdr:cNvPr id="2881" name="CuadroTexto 5">
          <a:extLst>
            <a:ext uri="{FF2B5EF4-FFF2-40B4-BE49-F238E27FC236}">
              <a16:creationId xmlns:a16="http://schemas.microsoft.com/office/drawing/2014/main" id="{00000000-0008-0000-0100-000040080000}"/>
            </a:ext>
          </a:extLst>
        </xdr:cNvPr>
        <xdr:cNvSpPr txBox="1"/>
      </xdr:nvSpPr>
      <xdr:spPr>
        <a:xfrm>
          <a:off x="1905000" y="227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82" name="CuadroTexto 6">
          <a:extLst>
            <a:ext uri="{FF2B5EF4-FFF2-40B4-BE49-F238E27FC236}">
              <a16:creationId xmlns:a16="http://schemas.microsoft.com/office/drawing/2014/main" id="{00000000-0008-0000-0100-000041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83" name="CuadroTexto 7">
          <a:extLst>
            <a:ext uri="{FF2B5EF4-FFF2-40B4-BE49-F238E27FC236}">
              <a16:creationId xmlns:a16="http://schemas.microsoft.com/office/drawing/2014/main" id="{00000000-0008-0000-0100-000042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84" name="CuadroTexto 8">
          <a:extLst>
            <a:ext uri="{FF2B5EF4-FFF2-40B4-BE49-F238E27FC236}">
              <a16:creationId xmlns:a16="http://schemas.microsoft.com/office/drawing/2014/main" id="{00000000-0008-0000-0100-000043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85" name="CuadroTexto 9">
          <a:extLst>
            <a:ext uri="{FF2B5EF4-FFF2-40B4-BE49-F238E27FC236}">
              <a16:creationId xmlns:a16="http://schemas.microsoft.com/office/drawing/2014/main" id="{00000000-0008-0000-0100-000044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86" name="CuadroTexto 10">
          <a:extLst>
            <a:ext uri="{FF2B5EF4-FFF2-40B4-BE49-F238E27FC236}">
              <a16:creationId xmlns:a16="http://schemas.microsoft.com/office/drawing/2014/main" id="{00000000-0008-0000-0100-000045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87" name="CuadroTexto 11">
          <a:extLst>
            <a:ext uri="{FF2B5EF4-FFF2-40B4-BE49-F238E27FC236}">
              <a16:creationId xmlns:a16="http://schemas.microsoft.com/office/drawing/2014/main" id="{00000000-0008-0000-0100-000046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88" name="CuadroTexto 12">
          <a:extLst>
            <a:ext uri="{FF2B5EF4-FFF2-40B4-BE49-F238E27FC236}">
              <a16:creationId xmlns:a16="http://schemas.microsoft.com/office/drawing/2014/main" id="{00000000-0008-0000-0100-000047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89" name="CuadroTexto 13">
          <a:extLst>
            <a:ext uri="{FF2B5EF4-FFF2-40B4-BE49-F238E27FC236}">
              <a16:creationId xmlns:a16="http://schemas.microsoft.com/office/drawing/2014/main" id="{00000000-0008-0000-0100-000048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90" name="CuadroTexto 14">
          <a:extLst>
            <a:ext uri="{FF2B5EF4-FFF2-40B4-BE49-F238E27FC236}">
              <a16:creationId xmlns:a16="http://schemas.microsoft.com/office/drawing/2014/main" id="{00000000-0008-0000-0100-000049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91" name="CuadroTexto 15">
          <a:extLst>
            <a:ext uri="{FF2B5EF4-FFF2-40B4-BE49-F238E27FC236}">
              <a16:creationId xmlns:a16="http://schemas.microsoft.com/office/drawing/2014/main" id="{00000000-0008-0000-0100-00004A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92" name="CuadroTexto 16">
          <a:extLst>
            <a:ext uri="{FF2B5EF4-FFF2-40B4-BE49-F238E27FC236}">
              <a16:creationId xmlns:a16="http://schemas.microsoft.com/office/drawing/2014/main" id="{00000000-0008-0000-0100-00004B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93" name="CuadroTexto 17">
          <a:extLst>
            <a:ext uri="{FF2B5EF4-FFF2-40B4-BE49-F238E27FC236}">
              <a16:creationId xmlns:a16="http://schemas.microsoft.com/office/drawing/2014/main" id="{00000000-0008-0000-0100-00004C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94" name="CuadroTexto 18">
          <a:extLst>
            <a:ext uri="{FF2B5EF4-FFF2-40B4-BE49-F238E27FC236}">
              <a16:creationId xmlns:a16="http://schemas.microsoft.com/office/drawing/2014/main" id="{00000000-0008-0000-0100-00004D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95" name="CuadroTexto 19">
          <a:extLst>
            <a:ext uri="{FF2B5EF4-FFF2-40B4-BE49-F238E27FC236}">
              <a16:creationId xmlns:a16="http://schemas.microsoft.com/office/drawing/2014/main" id="{00000000-0008-0000-0100-00004E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96" name="CuadroTexto 20">
          <a:extLst>
            <a:ext uri="{FF2B5EF4-FFF2-40B4-BE49-F238E27FC236}">
              <a16:creationId xmlns:a16="http://schemas.microsoft.com/office/drawing/2014/main" id="{00000000-0008-0000-0100-00004F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97" name="CuadroTexto 21">
          <a:extLst>
            <a:ext uri="{FF2B5EF4-FFF2-40B4-BE49-F238E27FC236}">
              <a16:creationId xmlns:a16="http://schemas.microsoft.com/office/drawing/2014/main" id="{00000000-0008-0000-0100-000050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98" name="CuadroTexto 22">
          <a:extLst>
            <a:ext uri="{FF2B5EF4-FFF2-40B4-BE49-F238E27FC236}">
              <a16:creationId xmlns:a16="http://schemas.microsoft.com/office/drawing/2014/main" id="{00000000-0008-0000-0100-000051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899" name="CuadroTexto 23">
          <a:extLst>
            <a:ext uri="{FF2B5EF4-FFF2-40B4-BE49-F238E27FC236}">
              <a16:creationId xmlns:a16="http://schemas.microsoft.com/office/drawing/2014/main" id="{00000000-0008-0000-0100-000052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00" name="CuadroTexto 24">
          <a:extLst>
            <a:ext uri="{FF2B5EF4-FFF2-40B4-BE49-F238E27FC236}">
              <a16:creationId xmlns:a16="http://schemas.microsoft.com/office/drawing/2014/main" id="{00000000-0008-0000-0100-000053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01" name="CuadroTexto 25">
          <a:extLst>
            <a:ext uri="{FF2B5EF4-FFF2-40B4-BE49-F238E27FC236}">
              <a16:creationId xmlns:a16="http://schemas.microsoft.com/office/drawing/2014/main" id="{00000000-0008-0000-0100-000054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02" name="CuadroTexto 26">
          <a:extLst>
            <a:ext uri="{FF2B5EF4-FFF2-40B4-BE49-F238E27FC236}">
              <a16:creationId xmlns:a16="http://schemas.microsoft.com/office/drawing/2014/main" id="{00000000-0008-0000-0100-000055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03" name="CuadroTexto 27">
          <a:extLst>
            <a:ext uri="{FF2B5EF4-FFF2-40B4-BE49-F238E27FC236}">
              <a16:creationId xmlns:a16="http://schemas.microsoft.com/office/drawing/2014/main" id="{00000000-0008-0000-0100-000056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04" name="CuadroTexto 28">
          <a:extLst>
            <a:ext uri="{FF2B5EF4-FFF2-40B4-BE49-F238E27FC236}">
              <a16:creationId xmlns:a16="http://schemas.microsoft.com/office/drawing/2014/main" id="{00000000-0008-0000-0100-000057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05" name="CuadroTexto 29">
          <a:extLst>
            <a:ext uri="{FF2B5EF4-FFF2-40B4-BE49-F238E27FC236}">
              <a16:creationId xmlns:a16="http://schemas.microsoft.com/office/drawing/2014/main" id="{00000000-0008-0000-0100-000058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06" name="CuadroTexto 30">
          <a:extLst>
            <a:ext uri="{FF2B5EF4-FFF2-40B4-BE49-F238E27FC236}">
              <a16:creationId xmlns:a16="http://schemas.microsoft.com/office/drawing/2014/main" id="{00000000-0008-0000-0100-000059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07" name="CuadroTexto 31">
          <a:extLst>
            <a:ext uri="{FF2B5EF4-FFF2-40B4-BE49-F238E27FC236}">
              <a16:creationId xmlns:a16="http://schemas.microsoft.com/office/drawing/2014/main" id="{00000000-0008-0000-0100-00005A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08" name="CuadroTexto 32">
          <a:extLst>
            <a:ext uri="{FF2B5EF4-FFF2-40B4-BE49-F238E27FC236}">
              <a16:creationId xmlns:a16="http://schemas.microsoft.com/office/drawing/2014/main" id="{00000000-0008-0000-0100-00005B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09" name="CuadroTexto 33">
          <a:extLst>
            <a:ext uri="{FF2B5EF4-FFF2-40B4-BE49-F238E27FC236}">
              <a16:creationId xmlns:a16="http://schemas.microsoft.com/office/drawing/2014/main" id="{00000000-0008-0000-0100-00005C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10" name="CuadroTexto 34">
          <a:extLst>
            <a:ext uri="{FF2B5EF4-FFF2-40B4-BE49-F238E27FC236}">
              <a16:creationId xmlns:a16="http://schemas.microsoft.com/office/drawing/2014/main" id="{00000000-0008-0000-0100-00005D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11" name="CuadroTexto 35">
          <a:extLst>
            <a:ext uri="{FF2B5EF4-FFF2-40B4-BE49-F238E27FC236}">
              <a16:creationId xmlns:a16="http://schemas.microsoft.com/office/drawing/2014/main" id="{00000000-0008-0000-0100-00005E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12" name="CuadroTexto 36">
          <a:extLst>
            <a:ext uri="{FF2B5EF4-FFF2-40B4-BE49-F238E27FC236}">
              <a16:creationId xmlns:a16="http://schemas.microsoft.com/office/drawing/2014/main" id="{00000000-0008-0000-0100-00005F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13" name="CuadroTexto 37">
          <a:extLst>
            <a:ext uri="{FF2B5EF4-FFF2-40B4-BE49-F238E27FC236}">
              <a16:creationId xmlns:a16="http://schemas.microsoft.com/office/drawing/2014/main" id="{00000000-0008-0000-0100-000060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14" name="CuadroTexto 38">
          <a:extLst>
            <a:ext uri="{FF2B5EF4-FFF2-40B4-BE49-F238E27FC236}">
              <a16:creationId xmlns:a16="http://schemas.microsoft.com/office/drawing/2014/main" id="{00000000-0008-0000-0100-000061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15" name="CuadroTexto 39">
          <a:extLst>
            <a:ext uri="{FF2B5EF4-FFF2-40B4-BE49-F238E27FC236}">
              <a16:creationId xmlns:a16="http://schemas.microsoft.com/office/drawing/2014/main" id="{00000000-0008-0000-0100-000062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16" name="CuadroTexto 40">
          <a:extLst>
            <a:ext uri="{FF2B5EF4-FFF2-40B4-BE49-F238E27FC236}">
              <a16:creationId xmlns:a16="http://schemas.microsoft.com/office/drawing/2014/main" id="{00000000-0008-0000-0100-000063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17" name="CuadroTexto 41">
          <a:extLst>
            <a:ext uri="{FF2B5EF4-FFF2-40B4-BE49-F238E27FC236}">
              <a16:creationId xmlns:a16="http://schemas.microsoft.com/office/drawing/2014/main" id="{00000000-0008-0000-0100-000064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18" name="CuadroTexto 42">
          <a:extLst>
            <a:ext uri="{FF2B5EF4-FFF2-40B4-BE49-F238E27FC236}">
              <a16:creationId xmlns:a16="http://schemas.microsoft.com/office/drawing/2014/main" id="{00000000-0008-0000-0100-000065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19" name="CuadroTexto 43">
          <a:extLst>
            <a:ext uri="{FF2B5EF4-FFF2-40B4-BE49-F238E27FC236}">
              <a16:creationId xmlns:a16="http://schemas.microsoft.com/office/drawing/2014/main" id="{00000000-0008-0000-0100-000066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20" name="CuadroTexto 44">
          <a:extLst>
            <a:ext uri="{FF2B5EF4-FFF2-40B4-BE49-F238E27FC236}">
              <a16:creationId xmlns:a16="http://schemas.microsoft.com/office/drawing/2014/main" id="{00000000-0008-0000-0100-000067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21" name="CuadroTexto 45">
          <a:extLst>
            <a:ext uri="{FF2B5EF4-FFF2-40B4-BE49-F238E27FC236}">
              <a16:creationId xmlns:a16="http://schemas.microsoft.com/office/drawing/2014/main" id="{00000000-0008-0000-0100-000068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22" name="CuadroTexto 46">
          <a:extLst>
            <a:ext uri="{FF2B5EF4-FFF2-40B4-BE49-F238E27FC236}">
              <a16:creationId xmlns:a16="http://schemas.microsoft.com/office/drawing/2014/main" id="{00000000-0008-0000-0100-000069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23" name="CuadroTexto 47">
          <a:extLst>
            <a:ext uri="{FF2B5EF4-FFF2-40B4-BE49-F238E27FC236}">
              <a16:creationId xmlns:a16="http://schemas.microsoft.com/office/drawing/2014/main" id="{00000000-0008-0000-0100-00006A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24" name="CuadroTexto 48">
          <a:extLst>
            <a:ext uri="{FF2B5EF4-FFF2-40B4-BE49-F238E27FC236}">
              <a16:creationId xmlns:a16="http://schemas.microsoft.com/office/drawing/2014/main" id="{00000000-0008-0000-0100-00006B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25" name="CuadroTexto 49">
          <a:extLst>
            <a:ext uri="{FF2B5EF4-FFF2-40B4-BE49-F238E27FC236}">
              <a16:creationId xmlns:a16="http://schemas.microsoft.com/office/drawing/2014/main" id="{00000000-0008-0000-0100-00006C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26" name="CuadroTexto 50">
          <a:extLst>
            <a:ext uri="{FF2B5EF4-FFF2-40B4-BE49-F238E27FC236}">
              <a16:creationId xmlns:a16="http://schemas.microsoft.com/office/drawing/2014/main" id="{00000000-0008-0000-0100-00006D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27" name="CuadroTexto 51">
          <a:extLst>
            <a:ext uri="{FF2B5EF4-FFF2-40B4-BE49-F238E27FC236}">
              <a16:creationId xmlns:a16="http://schemas.microsoft.com/office/drawing/2014/main" id="{00000000-0008-0000-0100-00006E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28" name="CuadroTexto 52">
          <a:extLst>
            <a:ext uri="{FF2B5EF4-FFF2-40B4-BE49-F238E27FC236}">
              <a16:creationId xmlns:a16="http://schemas.microsoft.com/office/drawing/2014/main" id="{00000000-0008-0000-0100-00006F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29" name="CuadroTexto 53">
          <a:extLst>
            <a:ext uri="{FF2B5EF4-FFF2-40B4-BE49-F238E27FC236}">
              <a16:creationId xmlns:a16="http://schemas.microsoft.com/office/drawing/2014/main" id="{00000000-0008-0000-0100-000070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30" name="CuadroTexto 54">
          <a:extLst>
            <a:ext uri="{FF2B5EF4-FFF2-40B4-BE49-F238E27FC236}">
              <a16:creationId xmlns:a16="http://schemas.microsoft.com/office/drawing/2014/main" id="{00000000-0008-0000-0100-000071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31" name="CuadroTexto 55">
          <a:extLst>
            <a:ext uri="{FF2B5EF4-FFF2-40B4-BE49-F238E27FC236}">
              <a16:creationId xmlns:a16="http://schemas.microsoft.com/office/drawing/2014/main" id="{00000000-0008-0000-0100-000072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32" name="CuadroTexto 56">
          <a:extLst>
            <a:ext uri="{FF2B5EF4-FFF2-40B4-BE49-F238E27FC236}">
              <a16:creationId xmlns:a16="http://schemas.microsoft.com/office/drawing/2014/main" id="{00000000-0008-0000-0100-000073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33" name="CuadroTexto 57">
          <a:extLst>
            <a:ext uri="{FF2B5EF4-FFF2-40B4-BE49-F238E27FC236}">
              <a16:creationId xmlns:a16="http://schemas.microsoft.com/office/drawing/2014/main" id="{00000000-0008-0000-0100-000074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34" name="CuadroTexto 58">
          <a:extLst>
            <a:ext uri="{FF2B5EF4-FFF2-40B4-BE49-F238E27FC236}">
              <a16:creationId xmlns:a16="http://schemas.microsoft.com/office/drawing/2014/main" id="{00000000-0008-0000-0100-000075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35" name="CuadroTexto 59">
          <a:extLst>
            <a:ext uri="{FF2B5EF4-FFF2-40B4-BE49-F238E27FC236}">
              <a16:creationId xmlns:a16="http://schemas.microsoft.com/office/drawing/2014/main" id="{00000000-0008-0000-0100-000076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36" name="CuadroTexto 60">
          <a:extLst>
            <a:ext uri="{FF2B5EF4-FFF2-40B4-BE49-F238E27FC236}">
              <a16:creationId xmlns:a16="http://schemas.microsoft.com/office/drawing/2014/main" id="{00000000-0008-0000-0100-000077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37" name="CuadroTexto 61">
          <a:extLst>
            <a:ext uri="{FF2B5EF4-FFF2-40B4-BE49-F238E27FC236}">
              <a16:creationId xmlns:a16="http://schemas.microsoft.com/office/drawing/2014/main" id="{00000000-0008-0000-0100-000078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38" name="CuadroTexto 62">
          <a:extLst>
            <a:ext uri="{FF2B5EF4-FFF2-40B4-BE49-F238E27FC236}">
              <a16:creationId xmlns:a16="http://schemas.microsoft.com/office/drawing/2014/main" id="{00000000-0008-0000-0100-000079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39" name="CuadroTexto 63">
          <a:extLst>
            <a:ext uri="{FF2B5EF4-FFF2-40B4-BE49-F238E27FC236}">
              <a16:creationId xmlns:a16="http://schemas.microsoft.com/office/drawing/2014/main" id="{00000000-0008-0000-0100-00007A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40" name="CuadroTexto 64">
          <a:extLst>
            <a:ext uri="{FF2B5EF4-FFF2-40B4-BE49-F238E27FC236}">
              <a16:creationId xmlns:a16="http://schemas.microsoft.com/office/drawing/2014/main" id="{00000000-0008-0000-0100-00007B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41" name="CuadroTexto 65">
          <a:extLst>
            <a:ext uri="{FF2B5EF4-FFF2-40B4-BE49-F238E27FC236}">
              <a16:creationId xmlns:a16="http://schemas.microsoft.com/office/drawing/2014/main" id="{00000000-0008-0000-0100-00007C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42" name="CuadroTexto 66">
          <a:extLst>
            <a:ext uri="{FF2B5EF4-FFF2-40B4-BE49-F238E27FC236}">
              <a16:creationId xmlns:a16="http://schemas.microsoft.com/office/drawing/2014/main" id="{00000000-0008-0000-0100-00007D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43" name="CuadroTexto 67">
          <a:extLst>
            <a:ext uri="{FF2B5EF4-FFF2-40B4-BE49-F238E27FC236}">
              <a16:creationId xmlns:a16="http://schemas.microsoft.com/office/drawing/2014/main" id="{00000000-0008-0000-0100-00007E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44" name="CuadroTexto 68">
          <a:extLst>
            <a:ext uri="{FF2B5EF4-FFF2-40B4-BE49-F238E27FC236}">
              <a16:creationId xmlns:a16="http://schemas.microsoft.com/office/drawing/2014/main" id="{00000000-0008-0000-0100-00007F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45" name="CuadroTexto 69">
          <a:extLst>
            <a:ext uri="{FF2B5EF4-FFF2-40B4-BE49-F238E27FC236}">
              <a16:creationId xmlns:a16="http://schemas.microsoft.com/office/drawing/2014/main" id="{00000000-0008-0000-0100-000080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46" name="CuadroTexto 70">
          <a:extLst>
            <a:ext uri="{FF2B5EF4-FFF2-40B4-BE49-F238E27FC236}">
              <a16:creationId xmlns:a16="http://schemas.microsoft.com/office/drawing/2014/main" id="{00000000-0008-0000-0100-000081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47" name="CuadroTexto 71">
          <a:extLst>
            <a:ext uri="{FF2B5EF4-FFF2-40B4-BE49-F238E27FC236}">
              <a16:creationId xmlns:a16="http://schemas.microsoft.com/office/drawing/2014/main" id="{00000000-0008-0000-0100-000082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48" name="CuadroTexto 72">
          <a:extLst>
            <a:ext uri="{FF2B5EF4-FFF2-40B4-BE49-F238E27FC236}">
              <a16:creationId xmlns:a16="http://schemas.microsoft.com/office/drawing/2014/main" id="{00000000-0008-0000-0100-000083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49" name="CuadroTexto 73">
          <a:extLst>
            <a:ext uri="{FF2B5EF4-FFF2-40B4-BE49-F238E27FC236}">
              <a16:creationId xmlns:a16="http://schemas.microsoft.com/office/drawing/2014/main" id="{00000000-0008-0000-0100-000084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50" name="CuadroTexto 74">
          <a:extLst>
            <a:ext uri="{FF2B5EF4-FFF2-40B4-BE49-F238E27FC236}">
              <a16:creationId xmlns:a16="http://schemas.microsoft.com/office/drawing/2014/main" id="{00000000-0008-0000-0100-000085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51" name="CuadroTexto 75">
          <a:extLst>
            <a:ext uri="{FF2B5EF4-FFF2-40B4-BE49-F238E27FC236}">
              <a16:creationId xmlns:a16="http://schemas.microsoft.com/office/drawing/2014/main" id="{00000000-0008-0000-0100-000086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52" name="CuadroTexto 76">
          <a:extLst>
            <a:ext uri="{FF2B5EF4-FFF2-40B4-BE49-F238E27FC236}">
              <a16:creationId xmlns:a16="http://schemas.microsoft.com/office/drawing/2014/main" id="{00000000-0008-0000-0100-000087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53" name="CuadroTexto 77">
          <a:extLst>
            <a:ext uri="{FF2B5EF4-FFF2-40B4-BE49-F238E27FC236}">
              <a16:creationId xmlns:a16="http://schemas.microsoft.com/office/drawing/2014/main" id="{00000000-0008-0000-0100-000088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54" name="CuadroTexto 78">
          <a:extLst>
            <a:ext uri="{FF2B5EF4-FFF2-40B4-BE49-F238E27FC236}">
              <a16:creationId xmlns:a16="http://schemas.microsoft.com/office/drawing/2014/main" id="{00000000-0008-0000-0100-000089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55" name="CuadroTexto 79">
          <a:extLst>
            <a:ext uri="{FF2B5EF4-FFF2-40B4-BE49-F238E27FC236}">
              <a16:creationId xmlns:a16="http://schemas.microsoft.com/office/drawing/2014/main" id="{00000000-0008-0000-0100-00008A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56" name="CuadroTexto 80">
          <a:extLst>
            <a:ext uri="{FF2B5EF4-FFF2-40B4-BE49-F238E27FC236}">
              <a16:creationId xmlns:a16="http://schemas.microsoft.com/office/drawing/2014/main" id="{00000000-0008-0000-0100-00008B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57" name="CuadroTexto 81">
          <a:extLst>
            <a:ext uri="{FF2B5EF4-FFF2-40B4-BE49-F238E27FC236}">
              <a16:creationId xmlns:a16="http://schemas.microsoft.com/office/drawing/2014/main" id="{00000000-0008-0000-0100-00008C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58" name="CuadroTexto 82">
          <a:extLst>
            <a:ext uri="{FF2B5EF4-FFF2-40B4-BE49-F238E27FC236}">
              <a16:creationId xmlns:a16="http://schemas.microsoft.com/office/drawing/2014/main" id="{00000000-0008-0000-0100-00008D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59" name="CuadroTexto 83">
          <a:extLst>
            <a:ext uri="{FF2B5EF4-FFF2-40B4-BE49-F238E27FC236}">
              <a16:creationId xmlns:a16="http://schemas.microsoft.com/office/drawing/2014/main" id="{00000000-0008-0000-0100-00008E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60" name="CuadroTexto 84">
          <a:extLst>
            <a:ext uri="{FF2B5EF4-FFF2-40B4-BE49-F238E27FC236}">
              <a16:creationId xmlns:a16="http://schemas.microsoft.com/office/drawing/2014/main" id="{00000000-0008-0000-0100-00008F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61" name="CuadroTexto 85">
          <a:extLst>
            <a:ext uri="{FF2B5EF4-FFF2-40B4-BE49-F238E27FC236}">
              <a16:creationId xmlns:a16="http://schemas.microsoft.com/office/drawing/2014/main" id="{00000000-0008-0000-0100-000090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62" name="CuadroTexto 86">
          <a:extLst>
            <a:ext uri="{FF2B5EF4-FFF2-40B4-BE49-F238E27FC236}">
              <a16:creationId xmlns:a16="http://schemas.microsoft.com/office/drawing/2014/main" id="{00000000-0008-0000-0100-000091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63" name="CuadroTexto 87">
          <a:extLst>
            <a:ext uri="{FF2B5EF4-FFF2-40B4-BE49-F238E27FC236}">
              <a16:creationId xmlns:a16="http://schemas.microsoft.com/office/drawing/2014/main" id="{00000000-0008-0000-0100-000092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64" name="CuadroTexto 88">
          <a:extLst>
            <a:ext uri="{FF2B5EF4-FFF2-40B4-BE49-F238E27FC236}">
              <a16:creationId xmlns:a16="http://schemas.microsoft.com/office/drawing/2014/main" id="{00000000-0008-0000-0100-000093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65" name="CuadroTexto 89">
          <a:extLst>
            <a:ext uri="{FF2B5EF4-FFF2-40B4-BE49-F238E27FC236}">
              <a16:creationId xmlns:a16="http://schemas.microsoft.com/office/drawing/2014/main" id="{00000000-0008-0000-0100-000094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66" name="CuadroTexto 90">
          <a:extLst>
            <a:ext uri="{FF2B5EF4-FFF2-40B4-BE49-F238E27FC236}">
              <a16:creationId xmlns:a16="http://schemas.microsoft.com/office/drawing/2014/main" id="{00000000-0008-0000-0100-000095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67" name="CuadroTexto 91">
          <a:extLst>
            <a:ext uri="{FF2B5EF4-FFF2-40B4-BE49-F238E27FC236}">
              <a16:creationId xmlns:a16="http://schemas.microsoft.com/office/drawing/2014/main" id="{00000000-0008-0000-0100-000096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68" name="CuadroTexto 92">
          <a:extLst>
            <a:ext uri="{FF2B5EF4-FFF2-40B4-BE49-F238E27FC236}">
              <a16:creationId xmlns:a16="http://schemas.microsoft.com/office/drawing/2014/main" id="{00000000-0008-0000-0100-000097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69" name="CuadroTexto 93">
          <a:extLst>
            <a:ext uri="{FF2B5EF4-FFF2-40B4-BE49-F238E27FC236}">
              <a16:creationId xmlns:a16="http://schemas.microsoft.com/office/drawing/2014/main" id="{00000000-0008-0000-0100-000098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70" name="CuadroTexto 94">
          <a:extLst>
            <a:ext uri="{FF2B5EF4-FFF2-40B4-BE49-F238E27FC236}">
              <a16:creationId xmlns:a16="http://schemas.microsoft.com/office/drawing/2014/main" id="{00000000-0008-0000-0100-000099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71" name="CuadroTexto 95">
          <a:extLst>
            <a:ext uri="{FF2B5EF4-FFF2-40B4-BE49-F238E27FC236}">
              <a16:creationId xmlns:a16="http://schemas.microsoft.com/office/drawing/2014/main" id="{00000000-0008-0000-0100-00009A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72" name="CuadroTexto 96">
          <a:extLst>
            <a:ext uri="{FF2B5EF4-FFF2-40B4-BE49-F238E27FC236}">
              <a16:creationId xmlns:a16="http://schemas.microsoft.com/office/drawing/2014/main" id="{00000000-0008-0000-0100-00009B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73" name="CuadroTexto 97">
          <a:extLst>
            <a:ext uri="{FF2B5EF4-FFF2-40B4-BE49-F238E27FC236}">
              <a16:creationId xmlns:a16="http://schemas.microsoft.com/office/drawing/2014/main" id="{00000000-0008-0000-0100-00009C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74" name="CuadroTexto 98">
          <a:extLst>
            <a:ext uri="{FF2B5EF4-FFF2-40B4-BE49-F238E27FC236}">
              <a16:creationId xmlns:a16="http://schemas.microsoft.com/office/drawing/2014/main" id="{00000000-0008-0000-0100-00009D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75" name="CuadroTexto 99">
          <a:extLst>
            <a:ext uri="{FF2B5EF4-FFF2-40B4-BE49-F238E27FC236}">
              <a16:creationId xmlns:a16="http://schemas.microsoft.com/office/drawing/2014/main" id="{00000000-0008-0000-0100-00009E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76" name="CuadroTexto 100">
          <a:extLst>
            <a:ext uri="{FF2B5EF4-FFF2-40B4-BE49-F238E27FC236}">
              <a16:creationId xmlns:a16="http://schemas.microsoft.com/office/drawing/2014/main" id="{00000000-0008-0000-0100-00009F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77" name="CuadroTexto 101">
          <a:extLst>
            <a:ext uri="{FF2B5EF4-FFF2-40B4-BE49-F238E27FC236}">
              <a16:creationId xmlns:a16="http://schemas.microsoft.com/office/drawing/2014/main" id="{00000000-0008-0000-0100-0000A0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78" name="CuadroTexto 102">
          <a:extLst>
            <a:ext uri="{FF2B5EF4-FFF2-40B4-BE49-F238E27FC236}">
              <a16:creationId xmlns:a16="http://schemas.microsoft.com/office/drawing/2014/main" id="{00000000-0008-0000-0100-0000A1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79" name="CuadroTexto 103">
          <a:extLst>
            <a:ext uri="{FF2B5EF4-FFF2-40B4-BE49-F238E27FC236}">
              <a16:creationId xmlns:a16="http://schemas.microsoft.com/office/drawing/2014/main" id="{00000000-0008-0000-0100-0000A2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80" name="CuadroTexto 104">
          <a:extLst>
            <a:ext uri="{FF2B5EF4-FFF2-40B4-BE49-F238E27FC236}">
              <a16:creationId xmlns:a16="http://schemas.microsoft.com/office/drawing/2014/main" id="{00000000-0008-0000-0100-0000A3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81" name="CuadroTexto 105">
          <a:extLst>
            <a:ext uri="{FF2B5EF4-FFF2-40B4-BE49-F238E27FC236}">
              <a16:creationId xmlns:a16="http://schemas.microsoft.com/office/drawing/2014/main" id="{00000000-0008-0000-0100-0000A4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82" name="CuadroTexto 106">
          <a:extLst>
            <a:ext uri="{FF2B5EF4-FFF2-40B4-BE49-F238E27FC236}">
              <a16:creationId xmlns:a16="http://schemas.microsoft.com/office/drawing/2014/main" id="{00000000-0008-0000-0100-0000A5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83" name="CuadroTexto 107">
          <a:extLst>
            <a:ext uri="{FF2B5EF4-FFF2-40B4-BE49-F238E27FC236}">
              <a16:creationId xmlns:a16="http://schemas.microsoft.com/office/drawing/2014/main" id="{00000000-0008-0000-0100-0000A6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84" name="CuadroTexto 108">
          <a:extLst>
            <a:ext uri="{FF2B5EF4-FFF2-40B4-BE49-F238E27FC236}">
              <a16:creationId xmlns:a16="http://schemas.microsoft.com/office/drawing/2014/main" id="{00000000-0008-0000-0100-0000A7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85" name="CuadroTexto 109">
          <a:extLst>
            <a:ext uri="{FF2B5EF4-FFF2-40B4-BE49-F238E27FC236}">
              <a16:creationId xmlns:a16="http://schemas.microsoft.com/office/drawing/2014/main" id="{00000000-0008-0000-0100-0000A8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86" name="CuadroTexto 110">
          <a:extLst>
            <a:ext uri="{FF2B5EF4-FFF2-40B4-BE49-F238E27FC236}">
              <a16:creationId xmlns:a16="http://schemas.microsoft.com/office/drawing/2014/main" id="{00000000-0008-0000-0100-0000A9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87" name="CuadroTexto 112">
          <a:extLst>
            <a:ext uri="{FF2B5EF4-FFF2-40B4-BE49-F238E27FC236}">
              <a16:creationId xmlns:a16="http://schemas.microsoft.com/office/drawing/2014/main" id="{00000000-0008-0000-0100-0000AA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230</xdr:row>
      <xdr:rowOff>9525</xdr:rowOff>
    </xdr:from>
    <xdr:to>
      <xdr:col>1</xdr:col>
      <xdr:colOff>565731</xdr:colOff>
      <xdr:row>231</xdr:row>
      <xdr:rowOff>416960</xdr:rowOff>
    </xdr:to>
    <xdr:sp macro="" textlink="">
      <xdr:nvSpPr>
        <xdr:cNvPr id="2988" name="CuadroTexto 114">
          <a:extLst>
            <a:ext uri="{FF2B5EF4-FFF2-40B4-BE49-F238E27FC236}">
              <a16:creationId xmlns:a16="http://schemas.microsoft.com/office/drawing/2014/main" id="{00000000-0008-0000-0100-0000AB080000}"/>
            </a:ext>
          </a:extLst>
        </xdr:cNvPr>
        <xdr:cNvSpPr txBox="1"/>
      </xdr:nvSpPr>
      <xdr:spPr>
        <a:xfrm>
          <a:off x="1905000" y="227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230</xdr:row>
      <xdr:rowOff>9525</xdr:rowOff>
    </xdr:from>
    <xdr:to>
      <xdr:col>1</xdr:col>
      <xdr:colOff>565731</xdr:colOff>
      <xdr:row>231</xdr:row>
      <xdr:rowOff>416960</xdr:rowOff>
    </xdr:to>
    <xdr:sp macro="" textlink="">
      <xdr:nvSpPr>
        <xdr:cNvPr id="2989" name="CuadroTexto 115">
          <a:extLst>
            <a:ext uri="{FF2B5EF4-FFF2-40B4-BE49-F238E27FC236}">
              <a16:creationId xmlns:a16="http://schemas.microsoft.com/office/drawing/2014/main" id="{00000000-0008-0000-0100-0000AC080000}"/>
            </a:ext>
          </a:extLst>
        </xdr:cNvPr>
        <xdr:cNvSpPr txBox="1"/>
      </xdr:nvSpPr>
      <xdr:spPr>
        <a:xfrm>
          <a:off x="1905000" y="227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230</xdr:row>
      <xdr:rowOff>9525</xdr:rowOff>
    </xdr:from>
    <xdr:to>
      <xdr:col>1</xdr:col>
      <xdr:colOff>565731</xdr:colOff>
      <xdr:row>231</xdr:row>
      <xdr:rowOff>416960</xdr:rowOff>
    </xdr:to>
    <xdr:sp macro="" textlink="">
      <xdr:nvSpPr>
        <xdr:cNvPr id="2990" name="CuadroTexto 116">
          <a:extLst>
            <a:ext uri="{FF2B5EF4-FFF2-40B4-BE49-F238E27FC236}">
              <a16:creationId xmlns:a16="http://schemas.microsoft.com/office/drawing/2014/main" id="{00000000-0008-0000-0100-0000AD080000}"/>
            </a:ext>
          </a:extLst>
        </xdr:cNvPr>
        <xdr:cNvSpPr txBox="1"/>
      </xdr:nvSpPr>
      <xdr:spPr>
        <a:xfrm>
          <a:off x="1905000" y="227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91" name="CuadroTexto 117">
          <a:extLst>
            <a:ext uri="{FF2B5EF4-FFF2-40B4-BE49-F238E27FC236}">
              <a16:creationId xmlns:a16="http://schemas.microsoft.com/office/drawing/2014/main" id="{00000000-0008-0000-0100-0000AE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92" name="CuadroTexto 118">
          <a:extLst>
            <a:ext uri="{FF2B5EF4-FFF2-40B4-BE49-F238E27FC236}">
              <a16:creationId xmlns:a16="http://schemas.microsoft.com/office/drawing/2014/main" id="{00000000-0008-0000-0100-0000AF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93" name="CuadroTexto 119">
          <a:extLst>
            <a:ext uri="{FF2B5EF4-FFF2-40B4-BE49-F238E27FC236}">
              <a16:creationId xmlns:a16="http://schemas.microsoft.com/office/drawing/2014/main" id="{00000000-0008-0000-0100-0000B0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94" name="CuadroTexto 120">
          <a:extLst>
            <a:ext uri="{FF2B5EF4-FFF2-40B4-BE49-F238E27FC236}">
              <a16:creationId xmlns:a16="http://schemas.microsoft.com/office/drawing/2014/main" id="{00000000-0008-0000-0100-0000B1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95" name="CuadroTexto 121">
          <a:extLst>
            <a:ext uri="{FF2B5EF4-FFF2-40B4-BE49-F238E27FC236}">
              <a16:creationId xmlns:a16="http://schemas.microsoft.com/office/drawing/2014/main" id="{00000000-0008-0000-0100-0000B2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96" name="CuadroTexto 122">
          <a:extLst>
            <a:ext uri="{FF2B5EF4-FFF2-40B4-BE49-F238E27FC236}">
              <a16:creationId xmlns:a16="http://schemas.microsoft.com/office/drawing/2014/main" id="{00000000-0008-0000-0100-0000B3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97" name="CuadroTexto 123">
          <a:extLst>
            <a:ext uri="{FF2B5EF4-FFF2-40B4-BE49-F238E27FC236}">
              <a16:creationId xmlns:a16="http://schemas.microsoft.com/office/drawing/2014/main" id="{00000000-0008-0000-0100-0000B4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98" name="CuadroTexto 124">
          <a:extLst>
            <a:ext uri="{FF2B5EF4-FFF2-40B4-BE49-F238E27FC236}">
              <a16:creationId xmlns:a16="http://schemas.microsoft.com/office/drawing/2014/main" id="{00000000-0008-0000-0100-0000B5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2999" name="CuadroTexto 125">
          <a:extLst>
            <a:ext uri="{FF2B5EF4-FFF2-40B4-BE49-F238E27FC236}">
              <a16:creationId xmlns:a16="http://schemas.microsoft.com/office/drawing/2014/main" id="{00000000-0008-0000-0100-0000B6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00" name="CuadroTexto 126">
          <a:extLst>
            <a:ext uri="{FF2B5EF4-FFF2-40B4-BE49-F238E27FC236}">
              <a16:creationId xmlns:a16="http://schemas.microsoft.com/office/drawing/2014/main" id="{00000000-0008-0000-0100-0000B7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01" name="CuadroTexto 127">
          <a:extLst>
            <a:ext uri="{FF2B5EF4-FFF2-40B4-BE49-F238E27FC236}">
              <a16:creationId xmlns:a16="http://schemas.microsoft.com/office/drawing/2014/main" id="{00000000-0008-0000-0100-0000B8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02" name="CuadroTexto 128">
          <a:extLst>
            <a:ext uri="{FF2B5EF4-FFF2-40B4-BE49-F238E27FC236}">
              <a16:creationId xmlns:a16="http://schemas.microsoft.com/office/drawing/2014/main" id="{00000000-0008-0000-0100-0000B9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03" name="CuadroTexto 129">
          <a:extLst>
            <a:ext uri="{FF2B5EF4-FFF2-40B4-BE49-F238E27FC236}">
              <a16:creationId xmlns:a16="http://schemas.microsoft.com/office/drawing/2014/main" id="{00000000-0008-0000-0100-0000BA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04" name="CuadroTexto 130">
          <a:extLst>
            <a:ext uri="{FF2B5EF4-FFF2-40B4-BE49-F238E27FC236}">
              <a16:creationId xmlns:a16="http://schemas.microsoft.com/office/drawing/2014/main" id="{00000000-0008-0000-0100-0000BB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05" name="CuadroTexto 131">
          <a:extLst>
            <a:ext uri="{FF2B5EF4-FFF2-40B4-BE49-F238E27FC236}">
              <a16:creationId xmlns:a16="http://schemas.microsoft.com/office/drawing/2014/main" id="{00000000-0008-0000-0100-0000BC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06" name="CuadroTexto 132">
          <a:extLst>
            <a:ext uri="{FF2B5EF4-FFF2-40B4-BE49-F238E27FC236}">
              <a16:creationId xmlns:a16="http://schemas.microsoft.com/office/drawing/2014/main" id="{00000000-0008-0000-0100-0000BD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07" name="CuadroTexto 133">
          <a:extLst>
            <a:ext uri="{FF2B5EF4-FFF2-40B4-BE49-F238E27FC236}">
              <a16:creationId xmlns:a16="http://schemas.microsoft.com/office/drawing/2014/main" id="{00000000-0008-0000-0100-0000BE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08" name="CuadroTexto 134">
          <a:extLst>
            <a:ext uri="{FF2B5EF4-FFF2-40B4-BE49-F238E27FC236}">
              <a16:creationId xmlns:a16="http://schemas.microsoft.com/office/drawing/2014/main" id="{00000000-0008-0000-0100-0000BF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09" name="CuadroTexto 135">
          <a:extLst>
            <a:ext uri="{FF2B5EF4-FFF2-40B4-BE49-F238E27FC236}">
              <a16:creationId xmlns:a16="http://schemas.microsoft.com/office/drawing/2014/main" id="{00000000-0008-0000-0100-0000C0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10" name="CuadroTexto 136">
          <a:extLst>
            <a:ext uri="{FF2B5EF4-FFF2-40B4-BE49-F238E27FC236}">
              <a16:creationId xmlns:a16="http://schemas.microsoft.com/office/drawing/2014/main" id="{00000000-0008-0000-0100-0000C1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11" name="CuadroTexto 137">
          <a:extLst>
            <a:ext uri="{FF2B5EF4-FFF2-40B4-BE49-F238E27FC236}">
              <a16:creationId xmlns:a16="http://schemas.microsoft.com/office/drawing/2014/main" id="{00000000-0008-0000-0100-0000C2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12" name="CuadroTexto 138">
          <a:extLst>
            <a:ext uri="{FF2B5EF4-FFF2-40B4-BE49-F238E27FC236}">
              <a16:creationId xmlns:a16="http://schemas.microsoft.com/office/drawing/2014/main" id="{00000000-0008-0000-0100-0000C3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13" name="CuadroTexto 139">
          <a:extLst>
            <a:ext uri="{FF2B5EF4-FFF2-40B4-BE49-F238E27FC236}">
              <a16:creationId xmlns:a16="http://schemas.microsoft.com/office/drawing/2014/main" id="{00000000-0008-0000-0100-0000C4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14" name="CuadroTexto 140">
          <a:extLst>
            <a:ext uri="{FF2B5EF4-FFF2-40B4-BE49-F238E27FC236}">
              <a16:creationId xmlns:a16="http://schemas.microsoft.com/office/drawing/2014/main" id="{00000000-0008-0000-0100-0000C5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15" name="CuadroTexto 141">
          <a:extLst>
            <a:ext uri="{FF2B5EF4-FFF2-40B4-BE49-F238E27FC236}">
              <a16:creationId xmlns:a16="http://schemas.microsoft.com/office/drawing/2014/main" id="{00000000-0008-0000-0100-0000C6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16" name="CuadroTexto 142">
          <a:extLst>
            <a:ext uri="{FF2B5EF4-FFF2-40B4-BE49-F238E27FC236}">
              <a16:creationId xmlns:a16="http://schemas.microsoft.com/office/drawing/2014/main" id="{00000000-0008-0000-0100-0000C7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17" name="CuadroTexto 143">
          <a:extLst>
            <a:ext uri="{FF2B5EF4-FFF2-40B4-BE49-F238E27FC236}">
              <a16:creationId xmlns:a16="http://schemas.microsoft.com/office/drawing/2014/main" id="{00000000-0008-0000-0100-0000C8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18" name="CuadroTexto 144">
          <a:extLst>
            <a:ext uri="{FF2B5EF4-FFF2-40B4-BE49-F238E27FC236}">
              <a16:creationId xmlns:a16="http://schemas.microsoft.com/office/drawing/2014/main" id="{00000000-0008-0000-0100-0000C9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19" name="CuadroTexto 145">
          <a:extLst>
            <a:ext uri="{FF2B5EF4-FFF2-40B4-BE49-F238E27FC236}">
              <a16:creationId xmlns:a16="http://schemas.microsoft.com/office/drawing/2014/main" id="{00000000-0008-0000-0100-0000CA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20" name="CuadroTexto 146">
          <a:extLst>
            <a:ext uri="{FF2B5EF4-FFF2-40B4-BE49-F238E27FC236}">
              <a16:creationId xmlns:a16="http://schemas.microsoft.com/office/drawing/2014/main" id="{00000000-0008-0000-0100-0000CB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21" name="CuadroTexto 147">
          <a:extLst>
            <a:ext uri="{FF2B5EF4-FFF2-40B4-BE49-F238E27FC236}">
              <a16:creationId xmlns:a16="http://schemas.microsoft.com/office/drawing/2014/main" id="{00000000-0008-0000-0100-0000CC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22" name="CuadroTexto 148">
          <a:extLst>
            <a:ext uri="{FF2B5EF4-FFF2-40B4-BE49-F238E27FC236}">
              <a16:creationId xmlns:a16="http://schemas.microsoft.com/office/drawing/2014/main" id="{00000000-0008-0000-0100-0000CD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23" name="CuadroTexto 149">
          <a:extLst>
            <a:ext uri="{FF2B5EF4-FFF2-40B4-BE49-F238E27FC236}">
              <a16:creationId xmlns:a16="http://schemas.microsoft.com/office/drawing/2014/main" id="{00000000-0008-0000-0100-0000CE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24" name="CuadroTexto 150">
          <a:extLst>
            <a:ext uri="{FF2B5EF4-FFF2-40B4-BE49-F238E27FC236}">
              <a16:creationId xmlns:a16="http://schemas.microsoft.com/office/drawing/2014/main" id="{00000000-0008-0000-0100-0000CF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25" name="CuadroTexto 151">
          <a:extLst>
            <a:ext uri="{FF2B5EF4-FFF2-40B4-BE49-F238E27FC236}">
              <a16:creationId xmlns:a16="http://schemas.microsoft.com/office/drawing/2014/main" id="{00000000-0008-0000-0100-0000D0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26" name="CuadroTexto 152">
          <a:extLst>
            <a:ext uri="{FF2B5EF4-FFF2-40B4-BE49-F238E27FC236}">
              <a16:creationId xmlns:a16="http://schemas.microsoft.com/office/drawing/2014/main" id="{00000000-0008-0000-0100-0000D1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27" name="CuadroTexto 153">
          <a:extLst>
            <a:ext uri="{FF2B5EF4-FFF2-40B4-BE49-F238E27FC236}">
              <a16:creationId xmlns:a16="http://schemas.microsoft.com/office/drawing/2014/main" id="{00000000-0008-0000-0100-0000D2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28" name="CuadroTexto 154">
          <a:extLst>
            <a:ext uri="{FF2B5EF4-FFF2-40B4-BE49-F238E27FC236}">
              <a16:creationId xmlns:a16="http://schemas.microsoft.com/office/drawing/2014/main" id="{00000000-0008-0000-0100-0000D3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29" name="CuadroTexto 155">
          <a:extLst>
            <a:ext uri="{FF2B5EF4-FFF2-40B4-BE49-F238E27FC236}">
              <a16:creationId xmlns:a16="http://schemas.microsoft.com/office/drawing/2014/main" id="{00000000-0008-0000-0100-0000D4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30" name="CuadroTexto 156">
          <a:extLst>
            <a:ext uri="{FF2B5EF4-FFF2-40B4-BE49-F238E27FC236}">
              <a16:creationId xmlns:a16="http://schemas.microsoft.com/office/drawing/2014/main" id="{00000000-0008-0000-0100-0000D5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31" name="CuadroTexto 157">
          <a:extLst>
            <a:ext uri="{FF2B5EF4-FFF2-40B4-BE49-F238E27FC236}">
              <a16:creationId xmlns:a16="http://schemas.microsoft.com/office/drawing/2014/main" id="{00000000-0008-0000-0100-0000D6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32" name="CuadroTexto 158">
          <a:extLst>
            <a:ext uri="{FF2B5EF4-FFF2-40B4-BE49-F238E27FC236}">
              <a16:creationId xmlns:a16="http://schemas.microsoft.com/office/drawing/2014/main" id="{00000000-0008-0000-0100-0000D7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33" name="CuadroTexto 159">
          <a:extLst>
            <a:ext uri="{FF2B5EF4-FFF2-40B4-BE49-F238E27FC236}">
              <a16:creationId xmlns:a16="http://schemas.microsoft.com/office/drawing/2014/main" id="{00000000-0008-0000-0100-0000D8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34" name="CuadroTexto 160">
          <a:extLst>
            <a:ext uri="{FF2B5EF4-FFF2-40B4-BE49-F238E27FC236}">
              <a16:creationId xmlns:a16="http://schemas.microsoft.com/office/drawing/2014/main" id="{00000000-0008-0000-0100-0000D9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35" name="CuadroTexto 161">
          <a:extLst>
            <a:ext uri="{FF2B5EF4-FFF2-40B4-BE49-F238E27FC236}">
              <a16:creationId xmlns:a16="http://schemas.microsoft.com/office/drawing/2014/main" id="{00000000-0008-0000-0100-0000DA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36" name="CuadroTexto 162">
          <a:extLst>
            <a:ext uri="{FF2B5EF4-FFF2-40B4-BE49-F238E27FC236}">
              <a16:creationId xmlns:a16="http://schemas.microsoft.com/office/drawing/2014/main" id="{00000000-0008-0000-0100-0000DB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37" name="CuadroTexto 163">
          <a:extLst>
            <a:ext uri="{FF2B5EF4-FFF2-40B4-BE49-F238E27FC236}">
              <a16:creationId xmlns:a16="http://schemas.microsoft.com/office/drawing/2014/main" id="{00000000-0008-0000-0100-0000DC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38" name="CuadroTexto 164">
          <a:extLst>
            <a:ext uri="{FF2B5EF4-FFF2-40B4-BE49-F238E27FC236}">
              <a16:creationId xmlns:a16="http://schemas.microsoft.com/office/drawing/2014/main" id="{00000000-0008-0000-0100-0000DD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39" name="CuadroTexto 165">
          <a:extLst>
            <a:ext uri="{FF2B5EF4-FFF2-40B4-BE49-F238E27FC236}">
              <a16:creationId xmlns:a16="http://schemas.microsoft.com/office/drawing/2014/main" id="{00000000-0008-0000-0100-0000DE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40" name="CuadroTexto 166">
          <a:extLst>
            <a:ext uri="{FF2B5EF4-FFF2-40B4-BE49-F238E27FC236}">
              <a16:creationId xmlns:a16="http://schemas.microsoft.com/office/drawing/2014/main" id="{00000000-0008-0000-0100-0000DF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41" name="CuadroTexto 167">
          <a:extLst>
            <a:ext uri="{FF2B5EF4-FFF2-40B4-BE49-F238E27FC236}">
              <a16:creationId xmlns:a16="http://schemas.microsoft.com/office/drawing/2014/main" id="{00000000-0008-0000-0100-0000E0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42" name="CuadroTexto 168">
          <a:extLst>
            <a:ext uri="{FF2B5EF4-FFF2-40B4-BE49-F238E27FC236}">
              <a16:creationId xmlns:a16="http://schemas.microsoft.com/office/drawing/2014/main" id="{00000000-0008-0000-0100-0000E1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43" name="CuadroTexto 169">
          <a:extLst>
            <a:ext uri="{FF2B5EF4-FFF2-40B4-BE49-F238E27FC236}">
              <a16:creationId xmlns:a16="http://schemas.microsoft.com/office/drawing/2014/main" id="{00000000-0008-0000-0100-0000E2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44" name="CuadroTexto 170">
          <a:extLst>
            <a:ext uri="{FF2B5EF4-FFF2-40B4-BE49-F238E27FC236}">
              <a16:creationId xmlns:a16="http://schemas.microsoft.com/office/drawing/2014/main" id="{00000000-0008-0000-0100-0000E3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45" name="CuadroTexto 171">
          <a:extLst>
            <a:ext uri="{FF2B5EF4-FFF2-40B4-BE49-F238E27FC236}">
              <a16:creationId xmlns:a16="http://schemas.microsoft.com/office/drawing/2014/main" id="{00000000-0008-0000-0100-0000E4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46" name="CuadroTexto 172">
          <a:extLst>
            <a:ext uri="{FF2B5EF4-FFF2-40B4-BE49-F238E27FC236}">
              <a16:creationId xmlns:a16="http://schemas.microsoft.com/office/drawing/2014/main" id="{00000000-0008-0000-0100-0000E5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47" name="CuadroTexto 173">
          <a:extLst>
            <a:ext uri="{FF2B5EF4-FFF2-40B4-BE49-F238E27FC236}">
              <a16:creationId xmlns:a16="http://schemas.microsoft.com/office/drawing/2014/main" id="{00000000-0008-0000-0100-0000E6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48" name="CuadroTexto 174">
          <a:extLst>
            <a:ext uri="{FF2B5EF4-FFF2-40B4-BE49-F238E27FC236}">
              <a16:creationId xmlns:a16="http://schemas.microsoft.com/office/drawing/2014/main" id="{00000000-0008-0000-0100-0000E7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49" name="CuadroTexto 175">
          <a:extLst>
            <a:ext uri="{FF2B5EF4-FFF2-40B4-BE49-F238E27FC236}">
              <a16:creationId xmlns:a16="http://schemas.microsoft.com/office/drawing/2014/main" id="{00000000-0008-0000-0100-0000E8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50" name="CuadroTexto 176">
          <a:extLst>
            <a:ext uri="{FF2B5EF4-FFF2-40B4-BE49-F238E27FC236}">
              <a16:creationId xmlns:a16="http://schemas.microsoft.com/office/drawing/2014/main" id="{00000000-0008-0000-0100-0000E9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51" name="CuadroTexto 177">
          <a:extLst>
            <a:ext uri="{FF2B5EF4-FFF2-40B4-BE49-F238E27FC236}">
              <a16:creationId xmlns:a16="http://schemas.microsoft.com/office/drawing/2014/main" id="{00000000-0008-0000-0100-0000EA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52" name="CuadroTexto 178">
          <a:extLst>
            <a:ext uri="{FF2B5EF4-FFF2-40B4-BE49-F238E27FC236}">
              <a16:creationId xmlns:a16="http://schemas.microsoft.com/office/drawing/2014/main" id="{00000000-0008-0000-0100-0000EB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53" name="CuadroTexto 179">
          <a:extLst>
            <a:ext uri="{FF2B5EF4-FFF2-40B4-BE49-F238E27FC236}">
              <a16:creationId xmlns:a16="http://schemas.microsoft.com/office/drawing/2014/main" id="{00000000-0008-0000-0100-0000EC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54" name="CuadroTexto 180">
          <a:extLst>
            <a:ext uri="{FF2B5EF4-FFF2-40B4-BE49-F238E27FC236}">
              <a16:creationId xmlns:a16="http://schemas.microsoft.com/office/drawing/2014/main" id="{00000000-0008-0000-0100-0000ED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55" name="CuadroTexto 181">
          <a:extLst>
            <a:ext uri="{FF2B5EF4-FFF2-40B4-BE49-F238E27FC236}">
              <a16:creationId xmlns:a16="http://schemas.microsoft.com/office/drawing/2014/main" id="{00000000-0008-0000-0100-0000EE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56" name="CuadroTexto 182">
          <a:extLst>
            <a:ext uri="{FF2B5EF4-FFF2-40B4-BE49-F238E27FC236}">
              <a16:creationId xmlns:a16="http://schemas.microsoft.com/office/drawing/2014/main" id="{00000000-0008-0000-0100-0000EF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57" name="CuadroTexto 183">
          <a:extLst>
            <a:ext uri="{FF2B5EF4-FFF2-40B4-BE49-F238E27FC236}">
              <a16:creationId xmlns:a16="http://schemas.microsoft.com/office/drawing/2014/main" id="{00000000-0008-0000-0100-0000F0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58" name="CuadroTexto 184">
          <a:extLst>
            <a:ext uri="{FF2B5EF4-FFF2-40B4-BE49-F238E27FC236}">
              <a16:creationId xmlns:a16="http://schemas.microsoft.com/office/drawing/2014/main" id="{00000000-0008-0000-0100-0000F1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59" name="CuadroTexto 185">
          <a:extLst>
            <a:ext uri="{FF2B5EF4-FFF2-40B4-BE49-F238E27FC236}">
              <a16:creationId xmlns:a16="http://schemas.microsoft.com/office/drawing/2014/main" id="{00000000-0008-0000-0100-0000F2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60" name="CuadroTexto 186">
          <a:extLst>
            <a:ext uri="{FF2B5EF4-FFF2-40B4-BE49-F238E27FC236}">
              <a16:creationId xmlns:a16="http://schemas.microsoft.com/office/drawing/2014/main" id="{00000000-0008-0000-0100-0000F3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61" name="CuadroTexto 187">
          <a:extLst>
            <a:ext uri="{FF2B5EF4-FFF2-40B4-BE49-F238E27FC236}">
              <a16:creationId xmlns:a16="http://schemas.microsoft.com/office/drawing/2014/main" id="{00000000-0008-0000-0100-0000F4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62" name="CuadroTexto 188">
          <a:extLst>
            <a:ext uri="{FF2B5EF4-FFF2-40B4-BE49-F238E27FC236}">
              <a16:creationId xmlns:a16="http://schemas.microsoft.com/office/drawing/2014/main" id="{00000000-0008-0000-0100-0000F5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63" name="CuadroTexto 189">
          <a:extLst>
            <a:ext uri="{FF2B5EF4-FFF2-40B4-BE49-F238E27FC236}">
              <a16:creationId xmlns:a16="http://schemas.microsoft.com/office/drawing/2014/main" id="{00000000-0008-0000-0100-0000F6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64" name="CuadroTexto 190">
          <a:extLst>
            <a:ext uri="{FF2B5EF4-FFF2-40B4-BE49-F238E27FC236}">
              <a16:creationId xmlns:a16="http://schemas.microsoft.com/office/drawing/2014/main" id="{00000000-0008-0000-0100-0000F7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65" name="CuadroTexto 191">
          <a:extLst>
            <a:ext uri="{FF2B5EF4-FFF2-40B4-BE49-F238E27FC236}">
              <a16:creationId xmlns:a16="http://schemas.microsoft.com/office/drawing/2014/main" id="{00000000-0008-0000-0100-0000F8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66" name="CuadroTexto 192">
          <a:extLst>
            <a:ext uri="{FF2B5EF4-FFF2-40B4-BE49-F238E27FC236}">
              <a16:creationId xmlns:a16="http://schemas.microsoft.com/office/drawing/2014/main" id="{00000000-0008-0000-0100-0000F9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67" name="CuadroTexto 193">
          <a:extLst>
            <a:ext uri="{FF2B5EF4-FFF2-40B4-BE49-F238E27FC236}">
              <a16:creationId xmlns:a16="http://schemas.microsoft.com/office/drawing/2014/main" id="{00000000-0008-0000-0100-0000FA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68" name="CuadroTexto 194">
          <a:extLst>
            <a:ext uri="{FF2B5EF4-FFF2-40B4-BE49-F238E27FC236}">
              <a16:creationId xmlns:a16="http://schemas.microsoft.com/office/drawing/2014/main" id="{00000000-0008-0000-0100-0000FB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69" name="CuadroTexto 195">
          <a:extLst>
            <a:ext uri="{FF2B5EF4-FFF2-40B4-BE49-F238E27FC236}">
              <a16:creationId xmlns:a16="http://schemas.microsoft.com/office/drawing/2014/main" id="{00000000-0008-0000-0100-0000FC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70" name="CuadroTexto 196">
          <a:extLst>
            <a:ext uri="{FF2B5EF4-FFF2-40B4-BE49-F238E27FC236}">
              <a16:creationId xmlns:a16="http://schemas.microsoft.com/office/drawing/2014/main" id="{00000000-0008-0000-0100-0000FD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71" name="CuadroTexto 197">
          <a:extLst>
            <a:ext uri="{FF2B5EF4-FFF2-40B4-BE49-F238E27FC236}">
              <a16:creationId xmlns:a16="http://schemas.microsoft.com/office/drawing/2014/main" id="{00000000-0008-0000-0100-0000FE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72" name="CuadroTexto 198">
          <a:extLst>
            <a:ext uri="{FF2B5EF4-FFF2-40B4-BE49-F238E27FC236}">
              <a16:creationId xmlns:a16="http://schemas.microsoft.com/office/drawing/2014/main" id="{00000000-0008-0000-0100-0000FF08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73" name="CuadroTexto 199">
          <a:extLst>
            <a:ext uri="{FF2B5EF4-FFF2-40B4-BE49-F238E27FC236}">
              <a16:creationId xmlns:a16="http://schemas.microsoft.com/office/drawing/2014/main" id="{00000000-0008-0000-0100-00000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74" name="CuadroTexto 200">
          <a:extLst>
            <a:ext uri="{FF2B5EF4-FFF2-40B4-BE49-F238E27FC236}">
              <a16:creationId xmlns:a16="http://schemas.microsoft.com/office/drawing/2014/main" id="{00000000-0008-0000-0100-00000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75" name="CuadroTexto 201">
          <a:extLst>
            <a:ext uri="{FF2B5EF4-FFF2-40B4-BE49-F238E27FC236}">
              <a16:creationId xmlns:a16="http://schemas.microsoft.com/office/drawing/2014/main" id="{00000000-0008-0000-0100-00000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76" name="CuadroTexto 202">
          <a:extLst>
            <a:ext uri="{FF2B5EF4-FFF2-40B4-BE49-F238E27FC236}">
              <a16:creationId xmlns:a16="http://schemas.microsoft.com/office/drawing/2014/main" id="{00000000-0008-0000-0100-00000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77" name="CuadroTexto 203">
          <a:extLst>
            <a:ext uri="{FF2B5EF4-FFF2-40B4-BE49-F238E27FC236}">
              <a16:creationId xmlns:a16="http://schemas.microsoft.com/office/drawing/2014/main" id="{00000000-0008-0000-0100-00000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78" name="CuadroTexto 204">
          <a:extLst>
            <a:ext uri="{FF2B5EF4-FFF2-40B4-BE49-F238E27FC236}">
              <a16:creationId xmlns:a16="http://schemas.microsoft.com/office/drawing/2014/main" id="{00000000-0008-0000-0100-00000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79" name="CuadroTexto 205">
          <a:extLst>
            <a:ext uri="{FF2B5EF4-FFF2-40B4-BE49-F238E27FC236}">
              <a16:creationId xmlns:a16="http://schemas.microsoft.com/office/drawing/2014/main" id="{00000000-0008-0000-0100-00000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80" name="CuadroTexto 206">
          <a:extLst>
            <a:ext uri="{FF2B5EF4-FFF2-40B4-BE49-F238E27FC236}">
              <a16:creationId xmlns:a16="http://schemas.microsoft.com/office/drawing/2014/main" id="{00000000-0008-0000-0100-00000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81" name="CuadroTexto 207">
          <a:extLst>
            <a:ext uri="{FF2B5EF4-FFF2-40B4-BE49-F238E27FC236}">
              <a16:creationId xmlns:a16="http://schemas.microsoft.com/office/drawing/2014/main" id="{00000000-0008-0000-0100-00000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82" name="CuadroTexto 208">
          <a:extLst>
            <a:ext uri="{FF2B5EF4-FFF2-40B4-BE49-F238E27FC236}">
              <a16:creationId xmlns:a16="http://schemas.microsoft.com/office/drawing/2014/main" id="{00000000-0008-0000-0100-00000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83" name="CuadroTexto 209">
          <a:extLst>
            <a:ext uri="{FF2B5EF4-FFF2-40B4-BE49-F238E27FC236}">
              <a16:creationId xmlns:a16="http://schemas.microsoft.com/office/drawing/2014/main" id="{00000000-0008-0000-0100-00000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84" name="CuadroTexto 210">
          <a:extLst>
            <a:ext uri="{FF2B5EF4-FFF2-40B4-BE49-F238E27FC236}">
              <a16:creationId xmlns:a16="http://schemas.microsoft.com/office/drawing/2014/main" id="{00000000-0008-0000-0100-00000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85" name="CuadroTexto 211">
          <a:extLst>
            <a:ext uri="{FF2B5EF4-FFF2-40B4-BE49-F238E27FC236}">
              <a16:creationId xmlns:a16="http://schemas.microsoft.com/office/drawing/2014/main" id="{00000000-0008-0000-0100-00000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86" name="CuadroTexto 212">
          <a:extLst>
            <a:ext uri="{FF2B5EF4-FFF2-40B4-BE49-F238E27FC236}">
              <a16:creationId xmlns:a16="http://schemas.microsoft.com/office/drawing/2014/main" id="{00000000-0008-0000-0100-00000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87" name="CuadroTexto 213">
          <a:extLst>
            <a:ext uri="{FF2B5EF4-FFF2-40B4-BE49-F238E27FC236}">
              <a16:creationId xmlns:a16="http://schemas.microsoft.com/office/drawing/2014/main" id="{00000000-0008-0000-0100-00000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88" name="CuadroTexto 214">
          <a:extLst>
            <a:ext uri="{FF2B5EF4-FFF2-40B4-BE49-F238E27FC236}">
              <a16:creationId xmlns:a16="http://schemas.microsoft.com/office/drawing/2014/main" id="{00000000-0008-0000-0100-00000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89" name="CuadroTexto 215">
          <a:extLst>
            <a:ext uri="{FF2B5EF4-FFF2-40B4-BE49-F238E27FC236}">
              <a16:creationId xmlns:a16="http://schemas.microsoft.com/office/drawing/2014/main" id="{00000000-0008-0000-0100-00001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90" name="CuadroTexto 216">
          <a:extLst>
            <a:ext uri="{FF2B5EF4-FFF2-40B4-BE49-F238E27FC236}">
              <a16:creationId xmlns:a16="http://schemas.microsoft.com/office/drawing/2014/main" id="{00000000-0008-0000-0100-00001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91" name="CuadroTexto 217">
          <a:extLst>
            <a:ext uri="{FF2B5EF4-FFF2-40B4-BE49-F238E27FC236}">
              <a16:creationId xmlns:a16="http://schemas.microsoft.com/office/drawing/2014/main" id="{00000000-0008-0000-0100-00001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92" name="CuadroTexto 218">
          <a:extLst>
            <a:ext uri="{FF2B5EF4-FFF2-40B4-BE49-F238E27FC236}">
              <a16:creationId xmlns:a16="http://schemas.microsoft.com/office/drawing/2014/main" id="{00000000-0008-0000-0100-00001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93" name="CuadroTexto 219">
          <a:extLst>
            <a:ext uri="{FF2B5EF4-FFF2-40B4-BE49-F238E27FC236}">
              <a16:creationId xmlns:a16="http://schemas.microsoft.com/office/drawing/2014/main" id="{00000000-0008-0000-0100-00001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94" name="CuadroTexto 220">
          <a:extLst>
            <a:ext uri="{FF2B5EF4-FFF2-40B4-BE49-F238E27FC236}">
              <a16:creationId xmlns:a16="http://schemas.microsoft.com/office/drawing/2014/main" id="{00000000-0008-0000-0100-00001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95" name="CuadroTexto 221">
          <a:extLst>
            <a:ext uri="{FF2B5EF4-FFF2-40B4-BE49-F238E27FC236}">
              <a16:creationId xmlns:a16="http://schemas.microsoft.com/office/drawing/2014/main" id="{00000000-0008-0000-0100-00001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096" name="CuadroTexto 226">
          <a:extLst>
            <a:ext uri="{FF2B5EF4-FFF2-40B4-BE49-F238E27FC236}">
              <a16:creationId xmlns:a16="http://schemas.microsoft.com/office/drawing/2014/main" id="{00000000-0008-0000-0100-00001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230</xdr:row>
      <xdr:rowOff>9525</xdr:rowOff>
    </xdr:from>
    <xdr:to>
      <xdr:col>1</xdr:col>
      <xdr:colOff>565731</xdr:colOff>
      <xdr:row>231</xdr:row>
      <xdr:rowOff>416960</xdr:rowOff>
    </xdr:to>
    <xdr:sp macro="" textlink="">
      <xdr:nvSpPr>
        <xdr:cNvPr id="3097" name="CuadroTexto 227">
          <a:extLst>
            <a:ext uri="{FF2B5EF4-FFF2-40B4-BE49-F238E27FC236}">
              <a16:creationId xmlns:a16="http://schemas.microsoft.com/office/drawing/2014/main" id="{00000000-0008-0000-0100-000018090000}"/>
            </a:ext>
          </a:extLst>
        </xdr:cNvPr>
        <xdr:cNvSpPr txBox="1"/>
      </xdr:nvSpPr>
      <xdr:spPr>
        <a:xfrm>
          <a:off x="1905000" y="227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230</xdr:row>
      <xdr:rowOff>9525</xdr:rowOff>
    </xdr:from>
    <xdr:to>
      <xdr:col>1</xdr:col>
      <xdr:colOff>565731</xdr:colOff>
      <xdr:row>231</xdr:row>
      <xdr:rowOff>416960</xdr:rowOff>
    </xdr:to>
    <xdr:sp macro="" textlink="">
      <xdr:nvSpPr>
        <xdr:cNvPr id="3098" name="CuadroTexto 228">
          <a:extLst>
            <a:ext uri="{FF2B5EF4-FFF2-40B4-BE49-F238E27FC236}">
              <a16:creationId xmlns:a16="http://schemas.microsoft.com/office/drawing/2014/main" id="{00000000-0008-0000-0100-000019090000}"/>
            </a:ext>
          </a:extLst>
        </xdr:cNvPr>
        <xdr:cNvSpPr txBox="1"/>
      </xdr:nvSpPr>
      <xdr:spPr>
        <a:xfrm>
          <a:off x="1905000" y="227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230</xdr:row>
      <xdr:rowOff>9525</xdr:rowOff>
    </xdr:from>
    <xdr:to>
      <xdr:col>1</xdr:col>
      <xdr:colOff>565731</xdr:colOff>
      <xdr:row>231</xdr:row>
      <xdr:rowOff>416960</xdr:rowOff>
    </xdr:to>
    <xdr:sp macro="" textlink="">
      <xdr:nvSpPr>
        <xdr:cNvPr id="3099" name="CuadroTexto 229">
          <a:extLst>
            <a:ext uri="{FF2B5EF4-FFF2-40B4-BE49-F238E27FC236}">
              <a16:creationId xmlns:a16="http://schemas.microsoft.com/office/drawing/2014/main" id="{00000000-0008-0000-0100-00001A090000}"/>
            </a:ext>
          </a:extLst>
        </xdr:cNvPr>
        <xdr:cNvSpPr txBox="1"/>
      </xdr:nvSpPr>
      <xdr:spPr>
        <a:xfrm>
          <a:off x="1905000" y="227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00" name="CuadroTexto 230">
          <a:extLst>
            <a:ext uri="{FF2B5EF4-FFF2-40B4-BE49-F238E27FC236}">
              <a16:creationId xmlns:a16="http://schemas.microsoft.com/office/drawing/2014/main" id="{00000000-0008-0000-0100-00001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01" name="CuadroTexto 231">
          <a:extLst>
            <a:ext uri="{FF2B5EF4-FFF2-40B4-BE49-F238E27FC236}">
              <a16:creationId xmlns:a16="http://schemas.microsoft.com/office/drawing/2014/main" id="{00000000-0008-0000-0100-00001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02" name="CuadroTexto 232">
          <a:extLst>
            <a:ext uri="{FF2B5EF4-FFF2-40B4-BE49-F238E27FC236}">
              <a16:creationId xmlns:a16="http://schemas.microsoft.com/office/drawing/2014/main" id="{00000000-0008-0000-0100-00001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03" name="CuadroTexto 233">
          <a:extLst>
            <a:ext uri="{FF2B5EF4-FFF2-40B4-BE49-F238E27FC236}">
              <a16:creationId xmlns:a16="http://schemas.microsoft.com/office/drawing/2014/main" id="{00000000-0008-0000-0100-00001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04" name="CuadroTexto 234">
          <a:extLst>
            <a:ext uri="{FF2B5EF4-FFF2-40B4-BE49-F238E27FC236}">
              <a16:creationId xmlns:a16="http://schemas.microsoft.com/office/drawing/2014/main" id="{00000000-0008-0000-0100-00001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05" name="CuadroTexto 235">
          <a:extLst>
            <a:ext uri="{FF2B5EF4-FFF2-40B4-BE49-F238E27FC236}">
              <a16:creationId xmlns:a16="http://schemas.microsoft.com/office/drawing/2014/main" id="{00000000-0008-0000-0100-00002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06" name="CuadroTexto 236">
          <a:extLst>
            <a:ext uri="{FF2B5EF4-FFF2-40B4-BE49-F238E27FC236}">
              <a16:creationId xmlns:a16="http://schemas.microsoft.com/office/drawing/2014/main" id="{00000000-0008-0000-0100-00002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07" name="CuadroTexto 237">
          <a:extLst>
            <a:ext uri="{FF2B5EF4-FFF2-40B4-BE49-F238E27FC236}">
              <a16:creationId xmlns:a16="http://schemas.microsoft.com/office/drawing/2014/main" id="{00000000-0008-0000-0100-00002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08" name="CuadroTexto 238">
          <a:extLst>
            <a:ext uri="{FF2B5EF4-FFF2-40B4-BE49-F238E27FC236}">
              <a16:creationId xmlns:a16="http://schemas.microsoft.com/office/drawing/2014/main" id="{00000000-0008-0000-0100-00002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09" name="CuadroTexto 239">
          <a:extLst>
            <a:ext uri="{FF2B5EF4-FFF2-40B4-BE49-F238E27FC236}">
              <a16:creationId xmlns:a16="http://schemas.microsoft.com/office/drawing/2014/main" id="{00000000-0008-0000-0100-00002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10" name="CuadroTexto 240">
          <a:extLst>
            <a:ext uri="{FF2B5EF4-FFF2-40B4-BE49-F238E27FC236}">
              <a16:creationId xmlns:a16="http://schemas.microsoft.com/office/drawing/2014/main" id="{00000000-0008-0000-0100-00002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11" name="CuadroTexto 241">
          <a:extLst>
            <a:ext uri="{FF2B5EF4-FFF2-40B4-BE49-F238E27FC236}">
              <a16:creationId xmlns:a16="http://schemas.microsoft.com/office/drawing/2014/main" id="{00000000-0008-0000-0100-00002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12" name="CuadroTexto 242">
          <a:extLst>
            <a:ext uri="{FF2B5EF4-FFF2-40B4-BE49-F238E27FC236}">
              <a16:creationId xmlns:a16="http://schemas.microsoft.com/office/drawing/2014/main" id="{00000000-0008-0000-0100-00002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13" name="CuadroTexto 243">
          <a:extLst>
            <a:ext uri="{FF2B5EF4-FFF2-40B4-BE49-F238E27FC236}">
              <a16:creationId xmlns:a16="http://schemas.microsoft.com/office/drawing/2014/main" id="{00000000-0008-0000-0100-00002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14" name="CuadroTexto 244">
          <a:extLst>
            <a:ext uri="{FF2B5EF4-FFF2-40B4-BE49-F238E27FC236}">
              <a16:creationId xmlns:a16="http://schemas.microsoft.com/office/drawing/2014/main" id="{00000000-0008-0000-0100-00002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15" name="CuadroTexto 245">
          <a:extLst>
            <a:ext uri="{FF2B5EF4-FFF2-40B4-BE49-F238E27FC236}">
              <a16:creationId xmlns:a16="http://schemas.microsoft.com/office/drawing/2014/main" id="{00000000-0008-0000-0100-00002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16" name="CuadroTexto 246">
          <a:extLst>
            <a:ext uri="{FF2B5EF4-FFF2-40B4-BE49-F238E27FC236}">
              <a16:creationId xmlns:a16="http://schemas.microsoft.com/office/drawing/2014/main" id="{00000000-0008-0000-0100-00002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17" name="CuadroTexto 247">
          <a:extLst>
            <a:ext uri="{FF2B5EF4-FFF2-40B4-BE49-F238E27FC236}">
              <a16:creationId xmlns:a16="http://schemas.microsoft.com/office/drawing/2014/main" id="{00000000-0008-0000-0100-00002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18" name="CuadroTexto 248">
          <a:extLst>
            <a:ext uri="{FF2B5EF4-FFF2-40B4-BE49-F238E27FC236}">
              <a16:creationId xmlns:a16="http://schemas.microsoft.com/office/drawing/2014/main" id="{00000000-0008-0000-0100-00002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19" name="CuadroTexto 249">
          <a:extLst>
            <a:ext uri="{FF2B5EF4-FFF2-40B4-BE49-F238E27FC236}">
              <a16:creationId xmlns:a16="http://schemas.microsoft.com/office/drawing/2014/main" id="{00000000-0008-0000-0100-00002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20" name="CuadroTexto 250">
          <a:extLst>
            <a:ext uri="{FF2B5EF4-FFF2-40B4-BE49-F238E27FC236}">
              <a16:creationId xmlns:a16="http://schemas.microsoft.com/office/drawing/2014/main" id="{00000000-0008-0000-0100-00002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21" name="CuadroTexto 251">
          <a:extLst>
            <a:ext uri="{FF2B5EF4-FFF2-40B4-BE49-F238E27FC236}">
              <a16:creationId xmlns:a16="http://schemas.microsoft.com/office/drawing/2014/main" id="{00000000-0008-0000-0100-00003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22" name="CuadroTexto 252">
          <a:extLst>
            <a:ext uri="{FF2B5EF4-FFF2-40B4-BE49-F238E27FC236}">
              <a16:creationId xmlns:a16="http://schemas.microsoft.com/office/drawing/2014/main" id="{00000000-0008-0000-0100-00003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23" name="CuadroTexto 253">
          <a:extLst>
            <a:ext uri="{FF2B5EF4-FFF2-40B4-BE49-F238E27FC236}">
              <a16:creationId xmlns:a16="http://schemas.microsoft.com/office/drawing/2014/main" id="{00000000-0008-0000-0100-00003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24" name="CuadroTexto 254">
          <a:extLst>
            <a:ext uri="{FF2B5EF4-FFF2-40B4-BE49-F238E27FC236}">
              <a16:creationId xmlns:a16="http://schemas.microsoft.com/office/drawing/2014/main" id="{00000000-0008-0000-0100-00003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25" name="CuadroTexto 255">
          <a:extLst>
            <a:ext uri="{FF2B5EF4-FFF2-40B4-BE49-F238E27FC236}">
              <a16:creationId xmlns:a16="http://schemas.microsoft.com/office/drawing/2014/main" id="{00000000-0008-0000-0100-00003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26" name="CuadroTexto 256">
          <a:extLst>
            <a:ext uri="{FF2B5EF4-FFF2-40B4-BE49-F238E27FC236}">
              <a16:creationId xmlns:a16="http://schemas.microsoft.com/office/drawing/2014/main" id="{00000000-0008-0000-0100-00003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27" name="CuadroTexto 257">
          <a:extLst>
            <a:ext uri="{FF2B5EF4-FFF2-40B4-BE49-F238E27FC236}">
              <a16:creationId xmlns:a16="http://schemas.microsoft.com/office/drawing/2014/main" id="{00000000-0008-0000-0100-00003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28" name="CuadroTexto 258">
          <a:extLst>
            <a:ext uri="{FF2B5EF4-FFF2-40B4-BE49-F238E27FC236}">
              <a16:creationId xmlns:a16="http://schemas.microsoft.com/office/drawing/2014/main" id="{00000000-0008-0000-0100-00003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29" name="CuadroTexto 259">
          <a:extLst>
            <a:ext uri="{FF2B5EF4-FFF2-40B4-BE49-F238E27FC236}">
              <a16:creationId xmlns:a16="http://schemas.microsoft.com/office/drawing/2014/main" id="{00000000-0008-0000-0100-00003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30" name="CuadroTexto 260">
          <a:extLst>
            <a:ext uri="{FF2B5EF4-FFF2-40B4-BE49-F238E27FC236}">
              <a16:creationId xmlns:a16="http://schemas.microsoft.com/office/drawing/2014/main" id="{00000000-0008-0000-0100-00003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31" name="CuadroTexto 261">
          <a:extLst>
            <a:ext uri="{FF2B5EF4-FFF2-40B4-BE49-F238E27FC236}">
              <a16:creationId xmlns:a16="http://schemas.microsoft.com/office/drawing/2014/main" id="{00000000-0008-0000-0100-00003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32" name="CuadroTexto 262">
          <a:extLst>
            <a:ext uri="{FF2B5EF4-FFF2-40B4-BE49-F238E27FC236}">
              <a16:creationId xmlns:a16="http://schemas.microsoft.com/office/drawing/2014/main" id="{00000000-0008-0000-0100-00003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33" name="CuadroTexto 263">
          <a:extLst>
            <a:ext uri="{FF2B5EF4-FFF2-40B4-BE49-F238E27FC236}">
              <a16:creationId xmlns:a16="http://schemas.microsoft.com/office/drawing/2014/main" id="{00000000-0008-0000-0100-00003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34" name="CuadroTexto 264">
          <a:extLst>
            <a:ext uri="{FF2B5EF4-FFF2-40B4-BE49-F238E27FC236}">
              <a16:creationId xmlns:a16="http://schemas.microsoft.com/office/drawing/2014/main" id="{00000000-0008-0000-0100-00003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35" name="CuadroTexto 265">
          <a:extLst>
            <a:ext uri="{FF2B5EF4-FFF2-40B4-BE49-F238E27FC236}">
              <a16:creationId xmlns:a16="http://schemas.microsoft.com/office/drawing/2014/main" id="{00000000-0008-0000-0100-00003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36" name="CuadroTexto 266">
          <a:extLst>
            <a:ext uri="{FF2B5EF4-FFF2-40B4-BE49-F238E27FC236}">
              <a16:creationId xmlns:a16="http://schemas.microsoft.com/office/drawing/2014/main" id="{00000000-0008-0000-0100-00003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37" name="CuadroTexto 267">
          <a:extLst>
            <a:ext uri="{FF2B5EF4-FFF2-40B4-BE49-F238E27FC236}">
              <a16:creationId xmlns:a16="http://schemas.microsoft.com/office/drawing/2014/main" id="{00000000-0008-0000-0100-00004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38" name="CuadroTexto 268">
          <a:extLst>
            <a:ext uri="{FF2B5EF4-FFF2-40B4-BE49-F238E27FC236}">
              <a16:creationId xmlns:a16="http://schemas.microsoft.com/office/drawing/2014/main" id="{00000000-0008-0000-0100-00004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39" name="CuadroTexto 269">
          <a:extLst>
            <a:ext uri="{FF2B5EF4-FFF2-40B4-BE49-F238E27FC236}">
              <a16:creationId xmlns:a16="http://schemas.microsoft.com/office/drawing/2014/main" id="{00000000-0008-0000-0100-00004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40" name="CuadroTexto 270">
          <a:extLst>
            <a:ext uri="{FF2B5EF4-FFF2-40B4-BE49-F238E27FC236}">
              <a16:creationId xmlns:a16="http://schemas.microsoft.com/office/drawing/2014/main" id="{00000000-0008-0000-0100-00004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41" name="CuadroTexto 271">
          <a:extLst>
            <a:ext uri="{FF2B5EF4-FFF2-40B4-BE49-F238E27FC236}">
              <a16:creationId xmlns:a16="http://schemas.microsoft.com/office/drawing/2014/main" id="{00000000-0008-0000-0100-00004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42" name="CuadroTexto 272">
          <a:extLst>
            <a:ext uri="{FF2B5EF4-FFF2-40B4-BE49-F238E27FC236}">
              <a16:creationId xmlns:a16="http://schemas.microsoft.com/office/drawing/2014/main" id="{00000000-0008-0000-0100-00004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43" name="CuadroTexto 273">
          <a:extLst>
            <a:ext uri="{FF2B5EF4-FFF2-40B4-BE49-F238E27FC236}">
              <a16:creationId xmlns:a16="http://schemas.microsoft.com/office/drawing/2014/main" id="{00000000-0008-0000-0100-00004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44" name="CuadroTexto 274">
          <a:extLst>
            <a:ext uri="{FF2B5EF4-FFF2-40B4-BE49-F238E27FC236}">
              <a16:creationId xmlns:a16="http://schemas.microsoft.com/office/drawing/2014/main" id="{00000000-0008-0000-0100-00004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45" name="CuadroTexto 275">
          <a:extLst>
            <a:ext uri="{FF2B5EF4-FFF2-40B4-BE49-F238E27FC236}">
              <a16:creationId xmlns:a16="http://schemas.microsoft.com/office/drawing/2014/main" id="{00000000-0008-0000-0100-00004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46" name="CuadroTexto 276">
          <a:extLst>
            <a:ext uri="{FF2B5EF4-FFF2-40B4-BE49-F238E27FC236}">
              <a16:creationId xmlns:a16="http://schemas.microsoft.com/office/drawing/2014/main" id="{00000000-0008-0000-0100-00004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47" name="CuadroTexto 277">
          <a:extLst>
            <a:ext uri="{FF2B5EF4-FFF2-40B4-BE49-F238E27FC236}">
              <a16:creationId xmlns:a16="http://schemas.microsoft.com/office/drawing/2014/main" id="{00000000-0008-0000-0100-00004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48" name="CuadroTexto 278">
          <a:extLst>
            <a:ext uri="{FF2B5EF4-FFF2-40B4-BE49-F238E27FC236}">
              <a16:creationId xmlns:a16="http://schemas.microsoft.com/office/drawing/2014/main" id="{00000000-0008-0000-0100-00004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49" name="CuadroTexto 279">
          <a:extLst>
            <a:ext uri="{FF2B5EF4-FFF2-40B4-BE49-F238E27FC236}">
              <a16:creationId xmlns:a16="http://schemas.microsoft.com/office/drawing/2014/main" id="{00000000-0008-0000-0100-00004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50" name="CuadroTexto 280">
          <a:extLst>
            <a:ext uri="{FF2B5EF4-FFF2-40B4-BE49-F238E27FC236}">
              <a16:creationId xmlns:a16="http://schemas.microsoft.com/office/drawing/2014/main" id="{00000000-0008-0000-0100-00004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51" name="CuadroTexto 281">
          <a:extLst>
            <a:ext uri="{FF2B5EF4-FFF2-40B4-BE49-F238E27FC236}">
              <a16:creationId xmlns:a16="http://schemas.microsoft.com/office/drawing/2014/main" id="{00000000-0008-0000-0100-00004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52" name="CuadroTexto 282">
          <a:extLst>
            <a:ext uri="{FF2B5EF4-FFF2-40B4-BE49-F238E27FC236}">
              <a16:creationId xmlns:a16="http://schemas.microsoft.com/office/drawing/2014/main" id="{00000000-0008-0000-0100-00004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53" name="CuadroTexto 283">
          <a:extLst>
            <a:ext uri="{FF2B5EF4-FFF2-40B4-BE49-F238E27FC236}">
              <a16:creationId xmlns:a16="http://schemas.microsoft.com/office/drawing/2014/main" id="{00000000-0008-0000-0100-00005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54" name="CuadroTexto 284">
          <a:extLst>
            <a:ext uri="{FF2B5EF4-FFF2-40B4-BE49-F238E27FC236}">
              <a16:creationId xmlns:a16="http://schemas.microsoft.com/office/drawing/2014/main" id="{00000000-0008-0000-0100-00005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55" name="CuadroTexto 285">
          <a:extLst>
            <a:ext uri="{FF2B5EF4-FFF2-40B4-BE49-F238E27FC236}">
              <a16:creationId xmlns:a16="http://schemas.microsoft.com/office/drawing/2014/main" id="{00000000-0008-0000-0100-00005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56" name="CuadroTexto 286">
          <a:extLst>
            <a:ext uri="{FF2B5EF4-FFF2-40B4-BE49-F238E27FC236}">
              <a16:creationId xmlns:a16="http://schemas.microsoft.com/office/drawing/2014/main" id="{00000000-0008-0000-0100-00005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57" name="CuadroTexto 287">
          <a:extLst>
            <a:ext uri="{FF2B5EF4-FFF2-40B4-BE49-F238E27FC236}">
              <a16:creationId xmlns:a16="http://schemas.microsoft.com/office/drawing/2014/main" id="{00000000-0008-0000-0100-00005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58" name="CuadroTexto 288">
          <a:extLst>
            <a:ext uri="{FF2B5EF4-FFF2-40B4-BE49-F238E27FC236}">
              <a16:creationId xmlns:a16="http://schemas.microsoft.com/office/drawing/2014/main" id="{00000000-0008-0000-0100-00005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59" name="CuadroTexto 289">
          <a:extLst>
            <a:ext uri="{FF2B5EF4-FFF2-40B4-BE49-F238E27FC236}">
              <a16:creationId xmlns:a16="http://schemas.microsoft.com/office/drawing/2014/main" id="{00000000-0008-0000-0100-00005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60" name="CuadroTexto 290">
          <a:extLst>
            <a:ext uri="{FF2B5EF4-FFF2-40B4-BE49-F238E27FC236}">
              <a16:creationId xmlns:a16="http://schemas.microsoft.com/office/drawing/2014/main" id="{00000000-0008-0000-0100-00005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61" name="CuadroTexto 291">
          <a:extLst>
            <a:ext uri="{FF2B5EF4-FFF2-40B4-BE49-F238E27FC236}">
              <a16:creationId xmlns:a16="http://schemas.microsoft.com/office/drawing/2014/main" id="{00000000-0008-0000-0100-00005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62" name="CuadroTexto 292">
          <a:extLst>
            <a:ext uri="{FF2B5EF4-FFF2-40B4-BE49-F238E27FC236}">
              <a16:creationId xmlns:a16="http://schemas.microsoft.com/office/drawing/2014/main" id="{00000000-0008-0000-0100-00005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63" name="CuadroTexto 293">
          <a:extLst>
            <a:ext uri="{FF2B5EF4-FFF2-40B4-BE49-F238E27FC236}">
              <a16:creationId xmlns:a16="http://schemas.microsoft.com/office/drawing/2014/main" id="{00000000-0008-0000-0100-00005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64" name="CuadroTexto 294">
          <a:extLst>
            <a:ext uri="{FF2B5EF4-FFF2-40B4-BE49-F238E27FC236}">
              <a16:creationId xmlns:a16="http://schemas.microsoft.com/office/drawing/2014/main" id="{00000000-0008-0000-0100-00005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65" name="CuadroTexto 295">
          <a:extLst>
            <a:ext uri="{FF2B5EF4-FFF2-40B4-BE49-F238E27FC236}">
              <a16:creationId xmlns:a16="http://schemas.microsoft.com/office/drawing/2014/main" id="{00000000-0008-0000-0100-00005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66" name="CuadroTexto 296">
          <a:extLst>
            <a:ext uri="{FF2B5EF4-FFF2-40B4-BE49-F238E27FC236}">
              <a16:creationId xmlns:a16="http://schemas.microsoft.com/office/drawing/2014/main" id="{00000000-0008-0000-0100-00005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67" name="CuadroTexto 297">
          <a:extLst>
            <a:ext uri="{FF2B5EF4-FFF2-40B4-BE49-F238E27FC236}">
              <a16:creationId xmlns:a16="http://schemas.microsoft.com/office/drawing/2014/main" id="{00000000-0008-0000-0100-00005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68" name="CuadroTexto 298">
          <a:extLst>
            <a:ext uri="{FF2B5EF4-FFF2-40B4-BE49-F238E27FC236}">
              <a16:creationId xmlns:a16="http://schemas.microsoft.com/office/drawing/2014/main" id="{00000000-0008-0000-0100-00005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69" name="CuadroTexto 299">
          <a:extLst>
            <a:ext uri="{FF2B5EF4-FFF2-40B4-BE49-F238E27FC236}">
              <a16:creationId xmlns:a16="http://schemas.microsoft.com/office/drawing/2014/main" id="{00000000-0008-0000-0100-00006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70" name="CuadroTexto 300">
          <a:extLst>
            <a:ext uri="{FF2B5EF4-FFF2-40B4-BE49-F238E27FC236}">
              <a16:creationId xmlns:a16="http://schemas.microsoft.com/office/drawing/2014/main" id="{00000000-0008-0000-0100-00006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71" name="CuadroTexto 301">
          <a:extLst>
            <a:ext uri="{FF2B5EF4-FFF2-40B4-BE49-F238E27FC236}">
              <a16:creationId xmlns:a16="http://schemas.microsoft.com/office/drawing/2014/main" id="{00000000-0008-0000-0100-00006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72" name="CuadroTexto 302">
          <a:extLst>
            <a:ext uri="{FF2B5EF4-FFF2-40B4-BE49-F238E27FC236}">
              <a16:creationId xmlns:a16="http://schemas.microsoft.com/office/drawing/2014/main" id="{00000000-0008-0000-0100-00006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73" name="CuadroTexto 303">
          <a:extLst>
            <a:ext uri="{FF2B5EF4-FFF2-40B4-BE49-F238E27FC236}">
              <a16:creationId xmlns:a16="http://schemas.microsoft.com/office/drawing/2014/main" id="{00000000-0008-0000-0100-00006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74" name="CuadroTexto 304">
          <a:extLst>
            <a:ext uri="{FF2B5EF4-FFF2-40B4-BE49-F238E27FC236}">
              <a16:creationId xmlns:a16="http://schemas.microsoft.com/office/drawing/2014/main" id="{00000000-0008-0000-0100-00006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75" name="CuadroTexto 305">
          <a:extLst>
            <a:ext uri="{FF2B5EF4-FFF2-40B4-BE49-F238E27FC236}">
              <a16:creationId xmlns:a16="http://schemas.microsoft.com/office/drawing/2014/main" id="{00000000-0008-0000-0100-00006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76" name="CuadroTexto 306">
          <a:extLst>
            <a:ext uri="{FF2B5EF4-FFF2-40B4-BE49-F238E27FC236}">
              <a16:creationId xmlns:a16="http://schemas.microsoft.com/office/drawing/2014/main" id="{00000000-0008-0000-0100-00006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77" name="CuadroTexto 307">
          <a:extLst>
            <a:ext uri="{FF2B5EF4-FFF2-40B4-BE49-F238E27FC236}">
              <a16:creationId xmlns:a16="http://schemas.microsoft.com/office/drawing/2014/main" id="{00000000-0008-0000-0100-00006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78" name="CuadroTexto 308">
          <a:extLst>
            <a:ext uri="{FF2B5EF4-FFF2-40B4-BE49-F238E27FC236}">
              <a16:creationId xmlns:a16="http://schemas.microsoft.com/office/drawing/2014/main" id="{00000000-0008-0000-0100-00006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79" name="CuadroTexto 309">
          <a:extLst>
            <a:ext uri="{FF2B5EF4-FFF2-40B4-BE49-F238E27FC236}">
              <a16:creationId xmlns:a16="http://schemas.microsoft.com/office/drawing/2014/main" id="{00000000-0008-0000-0100-00006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80" name="CuadroTexto 310">
          <a:extLst>
            <a:ext uri="{FF2B5EF4-FFF2-40B4-BE49-F238E27FC236}">
              <a16:creationId xmlns:a16="http://schemas.microsoft.com/office/drawing/2014/main" id="{00000000-0008-0000-0100-00006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81" name="CuadroTexto 311">
          <a:extLst>
            <a:ext uri="{FF2B5EF4-FFF2-40B4-BE49-F238E27FC236}">
              <a16:creationId xmlns:a16="http://schemas.microsoft.com/office/drawing/2014/main" id="{00000000-0008-0000-0100-00006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82" name="CuadroTexto 312">
          <a:extLst>
            <a:ext uri="{FF2B5EF4-FFF2-40B4-BE49-F238E27FC236}">
              <a16:creationId xmlns:a16="http://schemas.microsoft.com/office/drawing/2014/main" id="{00000000-0008-0000-0100-00006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83" name="CuadroTexto 313">
          <a:extLst>
            <a:ext uri="{FF2B5EF4-FFF2-40B4-BE49-F238E27FC236}">
              <a16:creationId xmlns:a16="http://schemas.microsoft.com/office/drawing/2014/main" id="{00000000-0008-0000-0100-00006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84" name="CuadroTexto 314">
          <a:extLst>
            <a:ext uri="{FF2B5EF4-FFF2-40B4-BE49-F238E27FC236}">
              <a16:creationId xmlns:a16="http://schemas.microsoft.com/office/drawing/2014/main" id="{00000000-0008-0000-0100-00006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85" name="CuadroTexto 315">
          <a:extLst>
            <a:ext uri="{FF2B5EF4-FFF2-40B4-BE49-F238E27FC236}">
              <a16:creationId xmlns:a16="http://schemas.microsoft.com/office/drawing/2014/main" id="{00000000-0008-0000-0100-00007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86" name="CuadroTexto 316">
          <a:extLst>
            <a:ext uri="{FF2B5EF4-FFF2-40B4-BE49-F238E27FC236}">
              <a16:creationId xmlns:a16="http://schemas.microsoft.com/office/drawing/2014/main" id="{00000000-0008-0000-0100-00007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87" name="CuadroTexto 317">
          <a:extLst>
            <a:ext uri="{FF2B5EF4-FFF2-40B4-BE49-F238E27FC236}">
              <a16:creationId xmlns:a16="http://schemas.microsoft.com/office/drawing/2014/main" id="{00000000-0008-0000-0100-00007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88" name="CuadroTexto 318">
          <a:extLst>
            <a:ext uri="{FF2B5EF4-FFF2-40B4-BE49-F238E27FC236}">
              <a16:creationId xmlns:a16="http://schemas.microsoft.com/office/drawing/2014/main" id="{00000000-0008-0000-0100-00007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89" name="CuadroTexto 319">
          <a:extLst>
            <a:ext uri="{FF2B5EF4-FFF2-40B4-BE49-F238E27FC236}">
              <a16:creationId xmlns:a16="http://schemas.microsoft.com/office/drawing/2014/main" id="{00000000-0008-0000-0100-00007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90" name="CuadroTexto 320">
          <a:extLst>
            <a:ext uri="{FF2B5EF4-FFF2-40B4-BE49-F238E27FC236}">
              <a16:creationId xmlns:a16="http://schemas.microsoft.com/office/drawing/2014/main" id="{00000000-0008-0000-0100-00007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91" name="CuadroTexto 321">
          <a:extLst>
            <a:ext uri="{FF2B5EF4-FFF2-40B4-BE49-F238E27FC236}">
              <a16:creationId xmlns:a16="http://schemas.microsoft.com/office/drawing/2014/main" id="{00000000-0008-0000-0100-00007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92" name="CuadroTexto 322">
          <a:extLst>
            <a:ext uri="{FF2B5EF4-FFF2-40B4-BE49-F238E27FC236}">
              <a16:creationId xmlns:a16="http://schemas.microsoft.com/office/drawing/2014/main" id="{00000000-0008-0000-0100-00007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93" name="CuadroTexto 323">
          <a:extLst>
            <a:ext uri="{FF2B5EF4-FFF2-40B4-BE49-F238E27FC236}">
              <a16:creationId xmlns:a16="http://schemas.microsoft.com/office/drawing/2014/main" id="{00000000-0008-0000-0100-00007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94" name="CuadroTexto 324">
          <a:extLst>
            <a:ext uri="{FF2B5EF4-FFF2-40B4-BE49-F238E27FC236}">
              <a16:creationId xmlns:a16="http://schemas.microsoft.com/office/drawing/2014/main" id="{00000000-0008-0000-0100-00007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95" name="CuadroTexto 325">
          <a:extLst>
            <a:ext uri="{FF2B5EF4-FFF2-40B4-BE49-F238E27FC236}">
              <a16:creationId xmlns:a16="http://schemas.microsoft.com/office/drawing/2014/main" id="{00000000-0008-0000-0100-00007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96" name="CuadroTexto 326">
          <a:extLst>
            <a:ext uri="{FF2B5EF4-FFF2-40B4-BE49-F238E27FC236}">
              <a16:creationId xmlns:a16="http://schemas.microsoft.com/office/drawing/2014/main" id="{00000000-0008-0000-0100-00007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97" name="CuadroTexto 327">
          <a:extLst>
            <a:ext uri="{FF2B5EF4-FFF2-40B4-BE49-F238E27FC236}">
              <a16:creationId xmlns:a16="http://schemas.microsoft.com/office/drawing/2014/main" id="{00000000-0008-0000-0100-00007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98" name="CuadroTexto 328">
          <a:extLst>
            <a:ext uri="{FF2B5EF4-FFF2-40B4-BE49-F238E27FC236}">
              <a16:creationId xmlns:a16="http://schemas.microsoft.com/office/drawing/2014/main" id="{00000000-0008-0000-0100-00007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199" name="CuadroTexto 329">
          <a:extLst>
            <a:ext uri="{FF2B5EF4-FFF2-40B4-BE49-F238E27FC236}">
              <a16:creationId xmlns:a16="http://schemas.microsoft.com/office/drawing/2014/main" id="{00000000-0008-0000-0100-00007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00" name="CuadroTexto 330">
          <a:extLst>
            <a:ext uri="{FF2B5EF4-FFF2-40B4-BE49-F238E27FC236}">
              <a16:creationId xmlns:a16="http://schemas.microsoft.com/office/drawing/2014/main" id="{00000000-0008-0000-0100-00007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01" name="CuadroTexto 331">
          <a:extLst>
            <a:ext uri="{FF2B5EF4-FFF2-40B4-BE49-F238E27FC236}">
              <a16:creationId xmlns:a16="http://schemas.microsoft.com/office/drawing/2014/main" id="{00000000-0008-0000-0100-00008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02" name="CuadroTexto 332">
          <a:extLst>
            <a:ext uri="{FF2B5EF4-FFF2-40B4-BE49-F238E27FC236}">
              <a16:creationId xmlns:a16="http://schemas.microsoft.com/office/drawing/2014/main" id="{00000000-0008-0000-0100-00008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03" name="CuadroTexto 333">
          <a:extLst>
            <a:ext uri="{FF2B5EF4-FFF2-40B4-BE49-F238E27FC236}">
              <a16:creationId xmlns:a16="http://schemas.microsoft.com/office/drawing/2014/main" id="{00000000-0008-0000-0100-00008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04" name="CuadroTexto 334">
          <a:extLst>
            <a:ext uri="{FF2B5EF4-FFF2-40B4-BE49-F238E27FC236}">
              <a16:creationId xmlns:a16="http://schemas.microsoft.com/office/drawing/2014/main" id="{00000000-0008-0000-0100-00008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05" name="CuadroTexto 336">
          <a:extLst>
            <a:ext uri="{FF2B5EF4-FFF2-40B4-BE49-F238E27FC236}">
              <a16:creationId xmlns:a16="http://schemas.microsoft.com/office/drawing/2014/main" id="{00000000-0008-0000-0100-00008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381000</xdr:colOff>
      <xdr:row>230</xdr:row>
      <xdr:rowOff>9525</xdr:rowOff>
    </xdr:from>
    <xdr:to>
      <xdr:col>1</xdr:col>
      <xdr:colOff>565731</xdr:colOff>
      <xdr:row>231</xdr:row>
      <xdr:rowOff>416960</xdr:rowOff>
    </xdr:to>
    <xdr:sp macro="" textlink="">
      <xdr:nvSpPr>
        <xdr:cNvPr id="3206" name="CuadroTexto 337">
          <a:extLst>
            <a:ext uri="{FF2B5EF4-FFF2-40B4-BE49-F238E27FC236}">
              <a16:creationId xmlns:a16="http://schemas.microsoft.com/office/drawing/2014/main" id="{00000000-0008-0000-0100-000085090000}"/>
            </a:ext>
          </a:extLst>
        </xdr:cNvPr>
        <xdr:cNvSpPr txBox="1"/>
      </xdr:nvSpPr>
      <xdr:spPr>
        <a:xfrm>
          <a:off x="1905000" y="227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230</xdr:row>
      <xdr:rowOff>9525</xdr:rowOff>
    </xdr:from>
    <xdr:to>
      <xdr:col>1</xdr:col>
      <xdr:colOff>565731</xdr:colOff>
      <xdr:row>231</xdr:row>
      <xdr:rowOff>416960</xdr:rowOff>
    </xdr:to>
    <xdr:sp macro="" textlink="">
      <xdr:nvSpPr>
        <xdr:cNvPr id="3207" name="CuadroTexto 338">
          <a:extLst>
            <a:ext uri="{FF2B5EF4-FFF2-40B4-BE49-F238E27FC236}">
              <a16:creationId xmlns:a16="http://schemas.microsoft.com/office/drawing/2014/main" id="{00000000-0008-0000-0100-000086090000}"/>
            </a:ext>
          </a:extLst>
        </xdr:cNvPr>
        <xdr:cNvSpPr txBox="1"/>
      </xdr:nvSpPr>
      <xdr:spPr>
        <a:xfrm>
          <a:off x="1905000" y="227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381000</xdr:colOff>
      <xdr:row>230</xdr:row>
      <xdr:rowOff>9525</xdr:rowOff>
    </xdr:from>
    <xdr:to>
      <xdr:col>1</xdr:col>
      <xdr:colOff>565731</xdr:colOff>
      <xdr:row>231</xdr:row>
      <xdr:rowOff>416960</xdr:rowOff>
    </xdr:to>
    <xdr:sp macro="" textlink="">
      <xdr:nvSpPr>
        <xdr:cNvPr id="3208" name="CuadroTexto 339">
          <a:extLst>
            <a:ext uri="{FF2B5EF4-FFF2-40B4-BE49-F238E27FC236}">
              <a16:creationId xmlns:a16="http://schemas.microsoft.com/office/drawing/2014/main" id="{00000000-0008-0000-0100-000087090000}"/>
            </a:ext>
          </a:extLst>
        </xdr:cNvPr>
        <xdr:cNvSpPr txBox="1"/>
      </xdr:nvSpPr>
      <xdr:spPr>
        <a:xfrm>
          <a:off x="1905000" y="2278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09" name="CuadroTexto 340">
          <a:extLst>
            <a:ext uri="{FF2B5EF4-FFF2-40B4-BE49-F238E27FC236}">
              <a16:creationId xmlns:a16="http://schemas.microsoft.com/office/drawing/2014/main" id="{00000000-0008-0000-0100-00008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10" name="CuadroTexto 341">
          <a:extLst>
            <a:ext uri="{FF2B5EF4-FFF2-40B4-BE49-F238E27FC236}">
              <a16:creationId xmlns:a16="http://schemas.microsoft.com/office/drawing/2014/main" id="{00000000-0008-0000-0100-00008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11" name="CuadroTexto 342">
          <a:extLst>
            <a:ext uri="{FF2B5EF4-FFF2-40B4-BE49-F238E27FC236}">
              <a16:creationId xmlns:a16="http://schemas.microsoft.com/office/drawing/2014/main" id="{00000000-0008-0000-0100-00008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12" name="CuadroTexto 343">
          <a:extLst>
            <a:ext uri="{FF2B5EF4-FFF2-40B4-BE49-F238E27FC236}">
              <a16:creationId xmlns:a16="http://schemas.microsoft.com/office/drawing/2014/main" id="{00000000-0008-0000-0100-00008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13" name="CuadroTexto 344">
          <a:extLst>
            <a:ext uri="{FF2B5EF4-FFF2-40B4-BE49-F238E27FC236}">
              <a16:creationId xmlns:a16="http://schemas.microsoft.com/office/drawing/2014/main" id="{00000000-0008-0000-0100-00008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14" name="CuadroTexto 345">
          <a:extLst>
            <a:ext uri="{FF2B5EF4-FFF2-40B4-BE49-F238E27FC236}">
              <a16:creationId xmlns:a16="http://schemas.microsoft.com/office/drawing/2014/main" id="{00000000-0008-0000-0100-00008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15" name="CuadroTexto 346">
          <a:extLst>
            <a:ext uri="{FF2B5EF4-FFF2-40B4-BE49-F238E27FC236}">
              <a16:creationId xmlns:a16="http://schemas.microsoft.com/office/drawing/2014/main" id="{00000000-0008-0000-0100-00008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16" name="CuadroTexto 347">
          <a:extLst>
            <a:ext uri="{FF2B5EF4-FFF2-40B4-BE49-F238E27FC236}">
              <a16:creationId xmlns:a16="http://schemas.microsoft.com/office/drawing/2014/main" id="{00000000-0008-0000-0100-00008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17" name="CuadroTexto 348">
          <a:extLst>
            <a:ext uri="{FF2B5EF4-FFF2-40B4-BE49-F238E27FC236}">
              <a16:creationId xmlns:a16="http://schemas.microsoft.com/office/drawing/2014/main" id="{00000000-0008-0000-0100-00009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18" name="CuadroTexto 349">
          <a:extLst>
            <a:ext uri="{FF2B5EF4-FFF2-40B4-BE49-F238E27FC236}">
              <a16:creationId xmlns:a16="http://schemas.microsoft.com/office/drawing/2014/main" id="{00000000-0008-0000-0100-00009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19" name="CuadroTexto 350">
          <a:extLst>
            <a:ext uri="{FF2B5EF4-FFF2-40B4-BE49-F238E27FC236}">
              <a16:creationId xmlns:a16="http://schemas.microsoft.com/office/drawing/2014/main" id="{00000000-0008-0000-0100-00009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20" name="CuadroTexto 351">
          <a:extLst>
            <a:ext uri="{FF2B5EF4-FFF2-40B4-BE49-F238E27FC236}">
              <a16:creationId xmlns:a16="http://schemas.microsoft.com/office/drawing/2014/main" id="{00000000-0008-0000-0100-00009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21" name="CuadroTexto 352">
          <a:extLst>
            <a:ext uri="{FF2B5EF4-FFF2-40B4-BE49-F238E27FC236}">
              <a16:creationId xmlns:a16="http://schemas.microsoft.com/office/drawing/2014/main" id="{00000000-0008-0000-0100-00009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22" name="CuadroTexto 353">
          <a:extLst>
            <a:ext uri="{FF2B5EF4-FFF2-40B4-BE49-F238E27FC236}">
              <a16:creationId xmlns:a16="http://schemas.microsoft.com/office/drawing/2014/main" id="{00000000-0008-0000-0100-00009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23" name="CuadroTexto 354">
          <a:extLst>
            <a:ext uri="{FF2B5EF4-FFF2-40B4-BE49-F238E27FC236}">
              <a16:creationId xmlns:a16="http://schemas.microsoft.com/office/drawing/2014/main" id="{00000000-0008-0000-0100-00009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24" name="CuadroTexto 355">
          <a:extLst>
            <a:ext uri="{FF2B5EF4-FFF2-40B4-BE49-F238E27FC236}">
              <a16:creationId xmlns:a16="http://schemas.microsoft.com/office/drawing/2014/main" id="{00000000-0008-0000-0100-00009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25" name="CuadroTexto 356">
          <a:extLst>
            <a:ext uri="{FF2B5EF4-FFF2-40B4-BE49-F238E27FC236}">
              <a16:creationId xmlns:a16="http://schemas.microsoft.com/office/drawing/2014/main" id="{00000000-0008-0000-0100-00009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26" name="CuadroTexto 357">
          <a:extLst>
            <a:ext uri="{FF2B5EF4-FFF2-40B4-BE49-F238E27FC236}">
              <a16:creationId xmlns:a16="http://schemas.microsoft.com/office/drawing/2014/main" id="{00000000-0008-0000-0100-00009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27" name="CuadroTexto 358">
          <a:extLst>
            <a:ext uri="{FF2B5EF4-FFF2-40B4-BE49-F238E27FC236}">
              <a16:creationId xmlns:a16="http://schemas.microsoft.com/office/drawing/2014/main" id="{00000000-0008-0000-0100-00009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28" name="CuadroTexto 359">
          <a:extLst>
            <a:ext uri="{FF2B5EF4-FFF2-40B4-BE49-F238E27FC236}">
              <a16:creationId xmlns:a16="http://schemas.microsoft.com/office/drawing/2014/main" id="{00000000-0008-0000-0100-00009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29" name="CuadroTexto 360">
          <a:extLst>
            <a:ext uri="{FF2B5EF4-FFF2-40B4-BE49-F238E27FC236}">
              <a16:creationId xmlns:a16="http://schemas.microsoft.com/office/drawing/2014/main" id="{00000000-0008-0000-0100-00009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30" name="CuadroTexto 361">
          <a:extLst>
            <a:ext uri="{FF2B5EF4-FFF2-40B4-BE49-F238E27FC236}">
              <a16:creationId xmlns:a16="http://schemas.microsoft.com/office/drawing/2014/main" id="{00000000-0008-0000-0100-00009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31" name="CuadroTexto 362">
          <a:extLst>
            <a:ext uri="{FF2B5EF4-FFF2-40B4-BE49-F238E27FC236}">
              <a16:creationId xmlns:a16="http://schemas.microsoft.com/office/drawing/2014/main" id="{00000000-0008-0000-0100-00009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32" name="CuadroTexto 363">
          <a:extLst>
            <a:ext uri="{FF2B5EF4-FFF2-40B4-BE49-F238E27FC236}">
              <a16:creationId xmlns:a16="http://schemas.microsoft.com/office/drawing/2014/main" id="{00000000-0008-0000-0100-00009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33" name="CuadroTexto 364">
          <a:extLst>
            <a:ext uri="{FF2B5EF4-FFF2-40B4-BE49-F238E27FC236}">
              <a16:creationId xmlns:a16="http://schemas.microsoft.com/office/drawing/2014/main" id="{00000000-0008-0000-0100-0000A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34" name="CuadroTexto 365">
          <a:extLst>
            <a:ext uri="{FF2B5EF4-FFF2-40B4-BE49-F238E27FC236}">
              <a16:creationId xmlns:a16="http://schemas.microsoft.com/office/drawing/2014/main" id="{00000000-0008-0000-0100-0000A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35" name="CuadroTexto 366">
          <a:extLst>
            <a:ext uri="{FF2B5EF4-FFF2-40B4-BE49-F238E27FC236}">
              <a16:creationId xmlns:a16="http://schemas.microsoft.com/office/drawing/2014/main" id="{00000000-0008-0000-0100-0000A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36" name="CuadroTexto 367">
          <a:extLst>
            <a:ext uri="{FF2B5EF4-FFF2-40B4-BE49-F238E27FC236}">
              <a16:creationId xmlns:a16="http://schemas.microsoft.com/office/drawing/2014/main" id="{00000000-0008-0000-0100-0000A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37" name="CuadroTexto 368">
          <a:extLst>
            <a:ext uri="{FF2B5EF4-FFF2-40B4-BE49-F238E27FC236}">
              <a16:creationId xmlns:a16="http://schemas.microsoft.com/office/drawing/2014/main" id="{00000000-0008-0000-0100-0000A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38" name="CuadroTexto 369">
          <a:extLst>
            <a:ext uri="{FF2B5EF4-FFF2-40B4-BE49-F238E27FC236}">
              <a16:creationId xmlns:a16="http://schemas.microsoft.com/office/drawing/2014/main" id="{00000000-0008-0000-0100-0000A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39" name="CuadroTexto 370">
          <a:extLst>
            <a:ext uri="{FF2B5EF4-FFF2-40B4-BE49-F238E27FC236}">
              <a16:creationId xmlns:a16="http://schemas.microsoft.com/office/drawing/2014/main" id="{00000000-0008-0000-0100-0000A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40" name="CuadroTexto 371">
          <a:extLst>
            <a:ext uri="{FF2B5EF4-FFF2-40B4-BE49-F238E27FC236}">
              <a16:creationId xmlns:a16="http://schemas.microsoft.com/office/drawing/2014/main" id="{00000000-0008-0000-0100-0000A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41" name="CuadroTexto 372">
          <a:extLst>
            <a:ext uri="{FF2B5EF4-FFF2-40B4-BE49-F238E27FC236}">
              <a16:creationId xmlns:a16="http://schemas.microsoft.com/office/drawing/2014/main" id="{00000000-0008-0000-0100-0000A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42" name="CuadroTexto 373">
          <a:extLst>
            <a:ext uri="{FF2B5EF4-FFF2-40B4-BE49-F238E27FC236}">
              <a16:creationId xmlns:a16="http://schemas.microsoft.com/office/drawing/2014/main" id="{00000000-0008-0000-0100-0000A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43" name="CuadroTexto 374">
          <a:extLst>
            <a:ext uri="{FF2B5EF4-FFF2-40B4-BE49-F238E27FC236}">
              <a16:creationId xmlns:a16="http://schemas.microsoft.com/office/drawing/2014/main" id="{00000000-0008-0000-0100-0000A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44" name="CuadroTexto 375">
          <a:extLst>
            <a:ext uri="{FF2B5EF4-FFF2-40B4-BE49-F238E27FC236}">
              <a16:creationId xmlns:a16="http://schemas.microsoft.com/office/drawing/2014/main" id="{00000000-0008-0000-0100-0000A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45" name="CuadroTexto 376">
          <a:extLst>
            <a:ext uri="{FF2B5EF4-FFF2-40B4-BE49-F238E27FC236}">
              <a16:creationId xmlns:a16="http://schemas.microsoft.com/office/drawing/2014/main" id="{00000000-0008-0000-0100-0000A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46" name="CuadroTexto 377">
          <a:extLst>
            <a:ext uri="{FF2B5EF4-FFF2-40B4-BE49-F238E27FC236}">
              <a16:creationId xmlns:a16="http://schemas.microsoft.com/office/drawing/2014/main" id="{00000000-0008-0000-0100-0000A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47" name="CuadroTexto 378">
          <a:extLst>
            <a:ext uri="{FF2B5EF4-FFF2-40B4-BE49-F238E27FC236}">
              <a16:creationId xmlns:a16="http://schemas.microsoft.com/office/drawing/2014/main" id="{00000000-0008-0000-0100-0000A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48" name="CuadroTexto 379">
          <a:extLst>
            <a:ext uri="{FF2B5EF4-FFF2-40B4-BE49-F238E27FC236}">
              <a16:creationId xmlns:a16="http://schemas.microsoft.com/office/drawing/2014/main" id="{00000000-0008-0000-0100-0000A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49" name="CuadroTexto 380">
          <a:extLst>
            <a:ext uri="{FF2B5EF4-FFF2-40B4-BE49-F238E27FC236}">
              <a16:creationId xmlns:a16="http://schemas.microsoft.com/office/drawing/2014/main" id="{00000000-0008-0000-0100-0000B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50" name="CuadroTexto 381">
          <a:extLst>
            <a:ext uri="{FF2B5EF4-FFF2-40B4-BE49-F238E27FC236}">
              <a16:creationId xmlns:a16="http://schemas.microsoft.com/office/drawing/2014/main" id="{00000000-0008-0000-0100-0000B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51" name="CuadroTexto 382">
          <a:extLst>
            <a:ext uri="{FF2B5EF4-FFF2-40B4-BE49-F238E27FC236}">
              <a16:creationId xmlns:a16="http://schemas.microsoft.com/office/drawing/2014/main" id="{00000000-0008-0000-0100-0000B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52" name="CuadroTexto 383">
          <a:extLst>
            <a:ext uri="{FF2B5EF4-FFF2-40B4-BE49-F238E27FC236}">
              <a16:creationId xmlns:a16="http://schemas.microsoft.com/office/drawing/2014/main" id="{00000000-0008-0000-0100-0000B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53" name="CuadroTexto 384">
          <a:extLst>
            <a:ext uri="{FF2B5EF4-FFF2-40B4-BE49-F238E27FC236}">
              <a16:creationId xmlns:a16="http://schemas.microsoft.com/office/drawing/2014/main" id="{00000000-0008-0000-0100-0000B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54" name="CuadroTexto 385">
          <a:extLst>
            <a:ext uri="{FF2B5EF4-FFF2-40B4-BE49-F238E27FC236}">
              <a16:creationId xmlns:a16="http://schemas.microsoft.com/office/drawing/2014/main" id="{00000000-0008-0000-0100-0000B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55" name="CuadroTexto 386">
          <a:extLst>
            <a:ext uri="{FF2B5EF4-FFF2-40B4-BE49-F238E27FC236}">
              <a16:creationId xmlns:a16="http://schemas.microsoft.com/office/drawing/2014/main" id="{00000000-0008-0000-0100-0000B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56" name="CuadroTexto 387">
          <a:extLst>
            <a:ext uri="{FF2B5EF4-FFF2-40B4-BE49-F238E27FC236}">
              <a16:creationId xmlns:a16="http://schemas.microsoft.com/office/drawing/2014/main" id="{00000000-0008-0000-0100-0000B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57" name="CuadroTexto 388">
          <a:extLst>
            <a:ext uri="{FF2B5EF4-FFF2-40B4-BE49-F238E27FC236}">
              <a16:creationId xmlns:a16="http://schemas.microsoft.com/office/drawing/2014/main" id="{00000000-0008-0000-0100-0000B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58" name="CuadroTexto 389">
          <a:extLst>
            <a:ext uri="{FF2B5EF4-FFF2-40B4-BE49-F238E27FC236}">
              <a16:creationId xmlns:a16="http://schemas.microsoft.com/office/drawing/2014/main" id="{00000000-0008-0000-0100-0000B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59" name="CuadroTexto 390">
          <a:extLst>
            <a:ext uri="{FF2B5EF4-FFF2-40B4-BE49-F238E27FC236}">
              <a16:creationId xmlns:a16="http://schemas.microsoft.com/office/drawing/2014/main" id="{00000000-0008-0000-0100-0000B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60" name="CuadroTexto 391">
          <a:extLst>
            <a:ext uri="{FF2B5EF4-FFF2-40B4-BE49-F238E27FC236}">
              <a16:creationId xmlns:a16="http://schemas.microsoft.com/office/drawing/2014/main" id="{00000000-0008-0000-0100-0000B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61" name="CuadroTexto 392">
          <a:extLst>
            <a:ext uri="{FF2B5EF4-FFF2-40B4-BE49-F238E27FC236}">
              <a16:creationId xmlns:a16="http://schemas.microsoft.com/office/drawing/2014/main" id="{00000000-0008-0000-0100-0000B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62" name="CuadroTexto 393">
          <a:extLst>
            <a:ext uri="{FF2B5EF4-FFF2-40B4-BE49-F238E27FC236}">
              <a16:creationId xmlns:a16="http://schemas.microsoft.com/office/drawing/2014/main" id="{00000000-0008-0000-0100-0000B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63" name="CuadroTexto 394">
          <a:extLst>
            <a:ext uri="{FF2B5EF4-FFF2-40B4-BE49-F238E27FC236}">
              <a16:creationId xmlns:a16="http://schemas.microsoft.com/office/drawing/2014/main" id="{00000000-0008-0000-0100-0000B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64" name="CuadroTexto 395">
          <a:extLst>
            <a:ext uri="{FF2B5EF4-FFF2-40B4-BE49-F238E27FC236}">
              <a16:creationId xmlns:a16="http://schemas.microsoft.com/office/drawing/2014/main" id="{00000000-0008-0000-0100-0000B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65" name="CuadroTexto 396">
          <a:extLst>
            <a:ext uri="{FF2B5EF4-FFF2-40B4-BE49-F238E27FC236}">
              <a16:creationId xmlns:a16="http://schemas.microsoft.com/office/drawing/2014/main" id="{00000000-0008-0000-0100-0000C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66" name="CuadroTexto 397">
          <a:extLst>
            <a:ext uri="{FF2B5EF4-FFF2-40B4-BE49-F238E27FC236}">
              <a16:creationId xmlns:a16="http://schemas.microsoft.com/office/drawing/2014/main" id="{00000000-0008-0000-0100-0000C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67" name="CuadroTexto 398">
          <a:extLst>
            <a:ext uri="{FF2B5EF4-FFF2-40B4-BE49-F238E27FC236}">
              <a16:creationId xmlns:a16="http://schemas.microsoft.com/office/drawing/2014/main" id="{00000000-0008-0000-0100-0000C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68" name="CuadroTexto 399">
          <a:extLst>
            <a:ext uri="{FF2B5EF4-FFF2-40B4-BE49-F238E27FC236}">
              <a16:creationId xmlns:a16="http://schemas.microsoft.com/office/drawing/2014/main" id="{00000000-0008-0000-0100-0000C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69" name="CuadroTexto 400">
          <a:extLst>
            <a:ext uri="{FF2B5EF4-FFF2-40B4-BE49-F238E27FC236}">
              <a16:creationId xmlns:a16="http://schemas.microsoft.com/office/drawing/2014/main" id="{00000000-0008-0000-0100-0000C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70" name="CuadroTexto 401">
          <a:extLst>
            <a:ext uri="{FF2B5EF4-FFF2-40B4-BE49-F238E27FC236}">
              <a16:creationId xmlns:a16="http://schemas.microsoft.com/office/drawing/2014/main" id="{00000000-0008-0000-0100-0000C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71" name="CuadroTexto 402">
          <a:extLst>
            <a:ext uri="{FF2B5EF4-FFF2-40B4-BE49-F238E27FC236}">
              <a16:creationId xmlns:a16="http://schemas.microsoft.com/office/drawing/2014/main" id="{00000000-0008-0000-0100-0000C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72" name="CuadroTexto 403">
          <a:extLst>
            <a:ext uri="{FF2B5EF4-FFF2-40B4-BE49-F238E27FC236}">
              <a16:creationId xmlns:a16="http://schemas.microsoft.com/office/drawing/2014/main" id="{00000000-0008-0000-0100-0000C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73" name="CuadroTexto 404">
          <a:extLst>
            <a:ext uri="{FF2B5EF4-FFF2-40B4-BE49-F238E27FC236}">
              <a16:creationId xmlns:a16="http://schemas.microsoft.com/office/drawing/2014/main" id="{00000000-0008-0000-0100-0000C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74" name="CuadroTexto 405">
          <a:extLst>
            <a:ext uri="{FF2B5EF4-FFF2-40B4-BE49-F238E27FC236}">
              <a16:creationId xmlns:a16="http://schemas.microsoft.com/office/drawing/2014/main" id="{00000000-0008-0000-0100-0000C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75" name="CuadroTexto 406">
          <a:extLst>
            <a:ext uri="{FF2B5EF4-FFF2-40B4-BE49-F238E27FC236}">
              <a16:creationId xmlns:a16="http://schemas.microsoft.com/office/drawing/2014/main" id="{00000000-0008-0000-0100-0000C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76" name="CuadroTexto 407">
          <a:extLst>
            <a:ext uri="{FF2B5EF4-FFF2-40B4-BE49-F238E27FC236}">
              <a16:creationId xmlns:a16="http://schemas.microsoft.com/office/drawing/2014/main" id="{00000000-0008-0000-0100-0000C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77" name="CuadroTexto 408">
          <a:extLst>
            <a:ext uri="{FF2B5EF4-FFF2-40B4-BE49-F238E27FC236}">
              <a16:creationId xmlns:a16="http://schemas.microsoft.com/office/drawing/2014/main" id="{00000000-0008-0000-0100-0000C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78" name="CuadroTexto 409">
          <a:extLst>
            <a:ext uri="{FF2B5EF4-FFF2-40B4-BE49-F238E27FC236}">
              <a16:creationId xmlns:a16="http://schemas.microsoft.com/office/drawing/2014/main" id="{00000000-0008-0000-0100-0000C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79" name="CuadroTexto 410">
          <a:extLst>
            <a:ext uri="{FF2B5EF4-FFF2-40B4-BE49-F238E27FC236}">
              <a16:creationId xmlns:a16="http://schemas.microsoft.com/office/drawing/2014/main" id="{00000000-0008-0000-0100-0000C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80" name="CuadroTexto 411">
          <a:extLst>
            <a:ext uri="{FF2B5EF4-FFF2-40B4-BE49-F238E27FC236}">
              <a16:creationId xmlns:a16="http://schemas.microsoft.com/office/drawing/2014/main" id="{00000000-0008-0000-0100-0000C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81" name="CuadroTexto 412">
          <a:extLst>
            <a:ext uri="{FF2B5EF4-FFF2-40B4-BE49-F238E27FC236}">
              <a16:creationId xmlns:a16="http://schemas.microsoft.com/office/drawing/2014/main" id="{00000000-0008-0000-0100-0000D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82" name="CuadroTexto 413">
          <a:extLst>
            <a:ext uri="{FF2B5EF4-FFF2-40B4-BE49-F238E27FC236}">
              <a16:creationId xmlns:a16="http://schemas.microsoft.com/office/drawing/2014/main" id="{00000000-0008-0000-0100-0000D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83" name="CuadroTexto 414">
          <a:extLst>
            <a:ext uri="{FF2B5EF4-FFF2-40B4-BE49-F238E27FC236}">
              <a16:creationId xmlns:a16="http://schemas.microsoft.com/office/drawing/2014/main" id="{00000000-0008-0000-0100-0000D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84" name="CuadroTexto 415">
          <a:extLst>
            <a:ext uri="{FF2B5EF4-FFF2-40B4-BE49-F238E27FC236}">
              <a16:creationId xmlns:a16="http://schemas.microsoft.com/office/drawing/2014/main" id="{00000000-0008-0000-0100-0000D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85" name="CuadroTexto 416">
          <a:extLst>
            <a:ext uri="{FF2B5EF4-FFF2-40B4-BE49-F238E27FC236}">
              <a16:creationId xmlns:a16="http://schemas.microsoft.com/office/drawing/2014/main" id="{00000000-0008-0000-0100-0000D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86" name="CuadroTexto 417">
          <a:extLst>
            <a:ext uri="{FF2B5EF4-FFF2-40B4-BE49-F238E27FC236}">
              <a16:creationId xmlns:a16="http://schemas.microsoft.com/office/drawing/2014/main" id="{00000000-0008-0000-0100-0000D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87" name="CuadroTexto 418">
          <a:extLst>
            <a:ext uri="{FF2B5EF4-FFF2-40B4-BE49-F238E27FC236}">
              <a16:creationId xmlns:a16="http://schemas.microsoft.com/office/drawing/2014/main" id="{00000000-0008-0000-0100-0000D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88" name="CuadroTexto 419">
          <a:extLst>
            <a:ext uri="{FF2B5EF4-FFF2-40B4-BE49-F238E27FC236}">
              <a16:creationId xmlns:a16="http://schemas.microsoft.com/office/drawing/2014/main" id="{00000000-0008-0000-0100-0000D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89" name="CuadroTexto 420">
          <a:extLst>
            <a:ext uri="{FF2B5EF4-FFF2-40B4-BE49-F238E27FC236}">
              <a16:creationId xmlns:a16="http://schemas.microsoft.com/office/drawing/2014/main" id="{00000000-0008-0000-0100-0000D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90" name="CuadroTexto 421">
          <a:extLst>
            <a:ext uri="{FF2B5EF4-FFF2-40B4-BE49-F238E27FC236}">
              <a16:creationId xmlns:a16="http://schemas.microsoft.com/office/drawing/2014/main" id="{00000000-0008-0000-0100-0000D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91" name="CuadroTexto 422">
          <a:extLst>
            <a:ext uri="{FF2B5EF4-FFF2-40B4-BE49-F238E27FC236}">
              <a16:creationId xmlns:a16="http://schemas.microsoft.com/office/drawing/2014/main" id="{00000000-0008-0000-0100-0000D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92" name="CuadroTexto 423">
          <a:extLst>
            <a:ext uri="{FF2B5EF4-FFF2-40B4-BE49-F238E27FC236}">
              <a16:creationId xmlns:a16="http://schemas.microsoft.com/office/drawing/2014/main" id="{00000000-0008-0000-0100-0000D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93" name="CuadroTexto 424">
          <a:extLst>
            <a:ext uri="{FF2B5EF4-FFF2-40B4-BE49-F238E27FC236}">
              <a16:creationId xmlns:a16="http://schemas.microsoft.com/office/drawing/2014/main" id="{00000000-0008-0000-0100-0000D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94" name="CuadroTexto 425">
          <a:extLst>
            <a:ext uri="{FF2B5EF4-FFF2-40B4-BE49-F238E27FC236}">
              <a16:creationId xmlns:a16="http://schemas.microsoft.com/office/drawing/2014/main" id="{00000000-0008-0000-0100-0000D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95" name="CuadroTexto 426">
          <a:extLst>
            <a:ext uri="{FF2B5EF4-FFF2-40B4-BE49-F238E27FC236}">
              <a16:creationId xmlns:a16="http://schemas.microsoft.com/office/drawing/2014/main" id="{00000000-0008-0000-0100-0000D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96" name="CuadroTexto 427">
          <a:extLst>
            <a:ext uri="{FF2B5EF4-FFF2-40B4-BE49-F238E27FC236}">
              <a16:creationId xmlns:a16="http://schemas.microsoft.com/office/drawing/2014/main" id="{00000000-0008-0000-0100-0000D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97" name="CuadroTexto 428">
          <a:extLst>
            <a:ext uri="{FF2B5EF4-FFF2-40B4-BE49-F238E27FC236}">
              <a16:creationId xmlns:a16="http://schemas.microsoft.com/office/drawing/2014/main" id="{00000000-0008-0000-0100-0000E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98" name="CuadroTexto 429">
          <a:extLst>
            <a:ext uri="{FF2B5EF4-FFF2-40B4-BE49-F238E27FC236}">
              <a16:creationId xmlns:a16="http://schemas.microsoft.com/office/drawing/2014/main" id="{00000000-0008-0000-0100-0000E1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299" name="CuadroTexto 430">
          <a:extLst>
            <a:ext uri="{FF2B5EF4-FFF2-40B4-BE49-F238E27FC236}">
              <a16:creationId xmlns:a16="http://schemas.microsoft.com/office/drawing/2014/main" id="{00000000-0008-0000-0100-0000E2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00" name="CuadroTexto 431">
          <a:extLst>
            <a:ext uri="{FF2B5EF4-FFF2-40B4-BE49-F238E27FC236}">
              <a16:creationId xmlns:a16="http://schemas.microsoft.com/office/drawing/2014/main" id="{00000000-0008-0000-0100-0000E3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01" name="CuadroTexto 432">
          <a:extLst>
            <a:ext uri="{FF2B5EF4-FFF2-40B4-BE49-F238E27FC236}">
              <a16:creationId xmlns:a16="http://schemas.microsoft.com/office/drawing/2014/main" id="{00000000-0008-0000-0100-0000E4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02" name="CuadroTexto 433">
          <a:extLst>
            <a:ext uri="{FF2B5EF4-FFF2-40B4-BE49-F238E27FC236}">
              <a16:creationId xmlns:a16="http://schemas.microsoft.com/office/drawing/2014/main" id="{00000000-0008-0000-0100-0000E5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03" name="CuadroTexto 434">
          <a:extLst>
            <a:ext uri="{FF2B5EF4-FFF2-40B4-BE49-F238E27FC236}">
              <a16:creationId xmlns:a16="http://schemas.microsoft.com/office/drawing/2014/main" id="{00000000-0008-0000-0100-0000E6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04" name="CuadroTexto 435">
          <a:extLst>
            <a:ext uri="{FF2B5EF4-FFF2-40B4-BE49-F238E27FC236}">
              <a16:creationId xmlns:a16="http://schemas.microsoft.com/office/drawing/2014/main" id="{00000000-0008-0000-0100-0000E7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05" name="CuadroTexto 436">
          <a:extLst>
            <a:ext uri="{FF2B5EF4-FFF2-40B4-BE49-F238E27FC236}">
              <a16:creationId xmlns:a16="http://schemas.microsoft.com/office/drawing/2014/main" id="{00000000-0008-0000-0100-0000E8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06" name="CuadroTexto 437">
          <a:extLst>
            <a:ext uri="{FF2B5EF4-FFF2-40B4-BE49-F238E27FC236}">
              <a16:creationId xmlns:a16="http://schemas.microsoft.com/office/drawing/2014/main" id="{00000000-0008-0000-0100-0000E9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07" name="CuadroTexto 438">
          <a:extLst>
            <a:ext uri="{FF2B5EF4-FFF2-40B4-BE49-F238E27FC236}">
              <a16:creationId xmlns:a16="http://schemas.microsoft.com/office/drawing/2014/main" id="{00000000-0008-0000-0100-0000EA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08" name="CuadroTexto 439">
          <a:extLst>
            <a:ext uri="{FF2B5EF4-FFF2-40B4-BE49-F238E27FC236}">
              <a16:creationId xmlns:a16="http://schemas.microsoft.com/office/drawing/2014/main" id="{00000000-0008-0000-0100-0000EB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09" name="CuadroTexto 440">
          <a:extLst>
            <a:ext uri="{FF2B5EF4-FFF2-40B4-BE49-F238E27FC236}">
              <a16:creationId xmlns:a16="http://schemas.microsoft.com/office/drawing/2014/main" id="{00000000-0008-0000-0100-0000EC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10" name="CuadroTexto 441">
          <a:extLst>
            <a:ext uri="{FF2B5EF4-FFF2-40B4-BE49-F238E27FC236}">
              <a16:creationId xmlns:a16="http://schemas.microsoft.com/office/drawing/2014/main" id="{00000000-0008-0000-0100-0000ED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11" name="CuadroTexto 442">
          <a:extLst>
            <a:ext uri="{FF2B5EF4-FFF2-40B4-BE49-F238E27FC236}">
              <a16:creationId xmlns:a16="http://schemas.microsoft.com/office/drawing/2014/main" id="{00000000-0008-0000-0100-0000EE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12" name="CuadroTexto 443">
          <a:extLst>
            <a:ext uri="{FF2B5EF4-FFF2-40B4-BE49-F238E27FC236}">
              <a16:creationId xmlns:a16="http://schemas.microsoft.com/office/drawing/2014/main" id="{00000000-0008-0000-0100-0000EF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230</xdr:row>
      <xdr:rowOff>9525</xdr:rowOff>
    </xdr:from>
    <xdr:to>
      <xdr:col>0</xdr:col>
      <xdr:colOff>184731</xdr:colOff>
      <xdr:row>232</xdr:row>
      <xdr:rowOff>285098</xdr:rowOff>
    </xdr:to>
    <xdr:sp macro="" textlink="">
      <xdr:nvSpPr>
        <xdr:cNvPr id="3313" name="CuadroTexto 444">
          <a:extLst>
            <a:ext uri="{FF2B5EF4-FFF2-40B4-BE49-F238E27FC236}">
              <a16:creationId xmlns:a16="http://schemas.microsoft.com/office/drawing/2014/main" id="{00000000-0008-0000-0100-0000F0090000}"/>
            </a:ext>
          </a:extLst>
        </xdr:cNvPr>
        <xdr:cNvSpPr txBox="1"/>
      </xdr:nvSpPr>
      <xdr:spPr>
        <a:xfrm>
          <a:off x="0" y="22783800"/>
          <a:ext cx="184731" cy="4184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14" name="CuadroTexto 2">
          <a:extLst>
            <a:ext uri="{FF2B5EF4-FFF2-40B4-BE49-F238E27FC236}">
              <a16:creationId xmlns:a16="http://schemas.microsoft.com/office/drawing/2014/main" id="{B8CA28AD-136B-4DDE-AD72-5B74805C122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315" name="CuadroTexto 3">
          <a:extLst>
            <a:ext uri="{FF2B5EF4-FFF2-40B4-BE49-F238E27FC236}">
              <a16:creationId xmlns:a16="http://schemas.microsoft.com/office/drawing/2014/main" id="{349F8147-CB8A-4AD9-9D2B-5538EE8132B5}"/>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316" name="CuadroTexto 4">
          <a:extLst>
            <a:ext uri="{FF2B5EF4-FFF2-40B4-BE49-F238E27FC236}">
              <a16:creationId xmlns:a16="http://schemas.microsoft.com/office/drawing/2014/main" id="{157342EE-3F84-44B4-AECF-69ADC6C57820}"/>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317" name="CuadroTexto 5">
          <a:extLst>
            <a:ext uri="{FF2B5EF4-FFF2-40B4-BE49-F238E27FC236}">
              <a16:creationId xmlns:a16="http://schemas.microsoft.com/office/drawing/2014/main" id="{00327F84-3959-4953-8070-42F390EF8770}"/>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18" name="CuadroTexto 6">
          <a:extLst>
            <a:ext uri="{FF2B5EF4-FFF2-40B4-BE49-F238E27FC236}">
              <a16:creationId xmlns:a16="http://schemas.microsoft.com/office/drawing/2014/main" id="{99F3A033-7CEF-47A8-9158-3E5D7CEBA05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19" name="CuadroTexto 7">
          <a:extLst>
            <a:ext uri="{FF2B5EF4-FFF2-40B4-BE49-F238E27FC236}">
              <a16:creationId xmlns:a16="http://schemas.microsoft.com/office/drawing/2014/main" id="{A08A3751-B53F-4193-9660-6B0215FE7A0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20" name="CuadroTexto 8">
          <a:extLst>
            <a:ext uri="{FF2B5EF4-FFF2-40B4-BE49-F238E27FC236}">
              <a16:creationId xmlns:a16="http://schemas.microsoft.com/office/drawing/2014/main" id="{314D07AC-B5E3-4F58-91B5-BDD7DE437FF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21" name="CuadroTexto 9">
          <a:extLst>
            <a:ext uri="{FF2B5EF4-FFF2-40B4-BE49-F238E27FC236}">
              <a16:creationId xmlns:a16="http://schemas.microsoft.com/office/drawing/2014/main" id="{B5381E65-5046-4568-ABD0-B462C2AE94F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22" name="CuadroTexto 10">
          <a:extLst>
            <a:ext uri="{FF2B5EF4-FFF2-40B4-BE49-F238E27FC236}">
              <a16:creationId xmlns:a16="http://schemas.microsoft.com/office/drawing/2014/main" id="{E07816BF-271B-4D68-A860-76170BC121E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23" name="CuadroTexto 11">
          <a:extLst>
            <a:ext uri="{FF2B5EF4-FFF2-40B4-BE49-F238E27FC236}">
              <a16:creationId xmlns:a16="http://schemas.microsoft.com/office/drawing/2014/main" id="{FF144286-6171-45C8-B273-431B66DA460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24" name="CuadroTexto 12">
          <a:extLst>
            <a:ext uri="{FF2B5EF4-FFF2-40B4-BE49-F238E27FC236}">
              <a16:creationId xmlns:a16="http://schemas.microsoft.com/office/drawing/2014/main" id="{D2E30BD0-5C8E-4CD4-83B4-751EDEEA6BD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25" name="CuadroTexto 13">
          <a:extLst>
            <a:ext uri="{FF2B5EF4-FFF2-40B4-BE49-F238E27FC236}">
              <a16:creationId xmlns:a16="http://schemas.microsoft.com/office/drawing/2014/main" id="{C445D7EC-7594-4121-B20D-173D7465B8D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26" name="CuadroTexto 14">
          <a:extLst>
            <a:ext uri="{FF2B5EF4-FFF2-40B4-BE49-F238E27FC236}">
              <a16:creationId xmlns:a16="http://schemas.microsoft.com/office/drawing/2014/main" id="{03332094-FEB6-47E5-BA74-ED98AFBE00F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27" name="CuadroTexto 15">
          <a:extLst>
            <a:ext uri="{FF2B5EF4-FFF2-40B4-BE49-F238E27FC236}">
              <a16:creationId xmlns:a16="http://schemas.microsoft.com/office/drawing/2014/main" id="{F159A531-32DA-478E-8F7F-5728AB27F51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28" name="CuadroTexto 16">
          <a:extLst>
            <a:ext uri="{FF2B5EF4-FFF2-40B4-BE49-F238E27FC236}">
              <a16:creationId xmlns:a16="http://schemas.microsoft.com/office/drawing/2014/main" id="{247B778E-FABD-49C7-8B02-4C12D22F9CF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29" name="CuadroTexto 17">
          <a:extLst>
            <a:ext uri="{FF2B5EF4-FFF2-40B4-BE49-F238E27FC236}">
              <a16:creationId xmlns:a16="http://schemas.microsoft.com/office/drawing/2014/main" id="{24E00F0F-5B82-4AEB-B217-15CA9A28FAA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30" name="CuadroTexto 18">
          <a:extLst>
            <a:ext uri="{FF2B5EF4-FFF2-40B4-BE49-F238E27FC236}">
              <a16:creationId xmlns:a16="http://schemas.microsoft.com/office/drawing/2014/main" id="{479B6DF9-CFD5-4B6D-8FA0-DF459896A30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31" name="CuadroTexto 19">
          <a:extLst>
            <a:ext uri="{FF2B5EF4-FFF2-40B4-BE49-F238E27FC236}">
              <a16:creationId xmlns:a16="http://schemas.microsoft.com/office/drawing/2014/main" id="{C02BF579-1FAF-4302-8808-6E0F4942B5D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32" name="CuadroTexto 20">
          <a:extLst>
            <a:ext uri="{FF2B5EF4-FFF2-40B4-BE49-F238E27FC236}">
              <a16:creationId xmlns:a16="http://schemas.microsoft.com/office/drawing/2014/main" id="{815472A0-1814-4FA2-BB69-4E00D06A8F7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33" name="CuadroTexto 21">
          <a:extLst>
            <a:ext uri="{FF2B5EF4-FFF2-40B4-BE49-F238E27FC236}">
              <a16:creationId xmlns:a16="http://schemas.microsoft.com/office/drawing/2014/main" id="{2C8C4D37-4E2F-4858-8EF6-DA326C0BAB2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34" name="CuadroTexto 22">
          <a:extLst>
            <a:ext uri="{FF2B5EF4-FFF2-40B4-BE49-F238E27FC236}">
              <a16:creationId xmlns:a16="http://schemas.microsoft.com/office/drawing/2014/main" id="{8D3545AA-E5C7-48A4-AC3F-A751F1A3E61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35" name="CuadroTexto 23">
          <a:extLst>
            <a:ext uri="{FF2B5EF4-FFF2-40B4-BE49-F238E27FC236}">
              <a16:creationId xmlns:a16="http://schemas.microsoft.com/office/drawing/2014/main" id="{9DCC9F00-D353-4944-A2F1-67B1C4B86A4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36" name="CuadroTexto 24">
          <a:extLst>
            <a:ext uri="{FF2B5EF4-FFF2-40B4-BE49-F238E27FC236}">
              <a16:creationId xmlns:a16="http://schemas.microsoft.com/office/drawing/2014/main" id="{CB584683-E228-4777-8B5D-A7FBD7823DF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37" name="CuadroTexto 25">
          <a:extLst>
            <a:ext uri="{FF2B5EF4-FFF2-40B4-BE49-F238E27FC236}">
              <a16:creationId xmlns:a16="http://schemas.microsoft.com/office/drawing/2014/main" id="{D7944A6E-FB7D-4899-BCF5-763237990D7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38" name="CuadroTexto 26">
          <a:extLst>
            <a:ext uri="{FF2B5EF4-FFF2-40B4-BE49-F238E27FC236}">
              <a16:creationId xmlns:a16="http://schemas.microsoft.com/office/drawing/2014/main" id="{D0E99696-4AD4-4E77-BFBD-1E490518A0F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39" name="CuadroTexto 27">
          <a:extLst>
            <a:ext uri="{FF2B5EF4-FFF2-40B4-BE49-F238E27FC236}">
              <a16:creationId xmlns:a16="http://schemas.microsoft.com/office/drawing/2014/main" id="{18C09C92-827C-4D2A-9B01-74A3A8ABE6B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40" name="CuadroTexto 28">
          <a:extLst>
            <a:ext uri="{FF2B5EF4-FFF2-40B4-BE49-F238E27FC236}">
              <a16:creationId xmlns:a16="http://schemas.microsoft.com/office/drawing/2014/main" id="{400CDEAC-3992-4A2C-93FA-4BAA6709153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41" name="CuadroTexto 29">
          <a:extLst>
            <a:ext uri="{FF2B5EF4-FFF2-40B4-BE49-F238E27FC236}">
              <a16:creationId xmlns:a16="http://schemas.microsoft.com/office/drawing/2014/main" id="{B1A4DC9B-A3FB-4921-A4AD-4A9E7D3884C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42" name="CuadroTexto 30">
          <a:extLst>
            <a:ext uri="{FF2B5EF4-FFF2-40B4-BE49-F238E27FC236}">
              <a16:creationId xmlns:a16="http://schemas.microsoft.com/office/drawing/2014/main" id="{B88BDA0C-6671-4B21-8EC5-3DA3A033C88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43" name="CuadroTexto 31">
          <a:extLst>
            <a:ext uri="{FF2B5EF4-FFF2-40B4-BE49-F238E27FC236}">
              <a16:creationId xmlns:a16="http://schemas.microsoft.com/office/drawing/2014/main" id="{F44EE141-FAED-4DD9-952B-0F74927D440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44" name="CuadroTexto 32">
          <a:extLst>
            <a:ext uri="{FF2B5EF4-FFF2-40B4-BE49-F238E27FC236}">
              <a16:creationId xmlns:a16="http://schemas.microsoft.com/office/drawing/2014/main" id="{298E35FA-30AF-4155-B674-1EAD928B15F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45" name="CuadroTexto 33">
          <a:extLst>
            <a:ext uri="{FF2B5EF4-FFF2-40B4-BE49-F238E27FC236}">
              <a16:creationId xmlns:a16="http://schemas.microsoft.com/office/drawing/2014/main" id="{95CCE231-C640-48DF-8209-822BFD0BF7C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46" name="CuadroTexto 34">
          <a:extLst>
            <a:ext uri="{FF2B5EF4-FFF2-40B4-BE49-F238E27FC236}">
              <a16:creationId xmlns:a16="http://schemas.microsoft.com/office/drawing/2014/main" id="{C87A00E5-52F7-4B77-8FCC-317424063B2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47" name="CuadroTexto 35">
          <a:extLst>
            <a:ext uri="{FF2B5EF4-FFF2-40B4-BE49-F238E27FC236}">
              <a16:creationId xmlns:a16="http://schemas.microsoft.com/office/drawing/2014/main" id="{4EE7BF54-9FF4-4DAC-AAFB-60A79B09140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48" name="CuadroTexto 36">
          <a:extLst>
            <a:ext uri="{FF2B5EF4-FFF2-40B4-BE49-F238E27FC236}">
              <a16:creationId xmlns:a16="http://schemas.microsoft.com/office/drawing/2014/main" id="{9C71C3CA-8D1E-4759-A85F-8BB6AFC0711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49" name="CuadroTexto 37">
          <a:extLst>
            <a:ext uri="{FF2B5EF4-FFF2-40B4-BE49-F238E27FC236}">
              <a16:creationId xmlns:a16="http://schemas.microsoft.com/office/drawing/2014/main" id="{B09DD7CE-407E-4735-9BE2-36DDF5FCEC6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50" name="CuadroTexto 38">
          <a:extLst>
            <a:ext uri="{FF2B5EF4-FFF2-40B4-BE49-F238E27FC236}">
              <a16:creationId xmlns:a16="http://schemas.microsoft.com/office/drawing/2014/main" id="{6E154634-96FC-44EB-9DEE-BE3FA4C1A94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51" name="CuadroTexto 39">
          <a:extLst>
            <a:ext uri="{FF2B5EF4-FFF2-40B4-BE49-F238E27FC236}">
              <a16:creationId xmlns:a16="http://schemas.microsoft.com/office/drawing/2014/main" id="{A5A8090B-EC5D-4AC4-8FA0-DF0E46ACA0F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52" name="CuadroTexto 40">
          <a:extLst>
            <a:ext uri="{FF2B5EF4-FFF2-40B4-BE49-F238E27FC236}">
              <a16:creationId xmlns:a16="http://schemas.microsoft.com/office/drawing/2014/main" id="{AEEE6159-2CDA-4D23-BA85-82A5679BAB3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53" name="CuadroTexto 41">
          <a:extLst>
            <a:ext uri="{FF2B5EF4-FFF2-40B4-BE49-F238E27FC236}">
              <a16:creationId xmlns:a16="http://schemas.microsoft.com/office/drawing/2014/main" id="{C828E4AA-8026-48B6-94D0-16D53E9F205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54" name="CuadroTexto 42">
          <a:extLst>
            <a:ext uri="{FF2B5EF4-FFF2-40B4-BE49-F238E27FC236}">
              <a16:creationId xmlns:a16="http://schemas.microsoft.com/office/drawing/2014/main" id="{349EB6AD-8FCF-454F-BEE0-A588CEDE15A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55" name="CuadroTexto 43">
          <a:extLst>
            <a:ext uri="{FF2B5EF4-FFF2-40B4-BE49-F238E27FC236}">
              <a16:creationId xmlns:a16="http://schemas.microsoft.com/office/drawing/2014/main" id="{F50DFDDE-0494-4E6A-8177-C3DBFB22137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56" name="CuadroTexto 44">
          <a:extLst>
            <a:ext uri="{FF2B5EF4-FFF2-40B4-BE49-F238E27FC236}">
              <a16:creationId xmlns:a16="http://schemas.microsoft.com/office/drawing/2014/main" id="{010F9B3F-38D8-482E-98FB-31D857B2BF0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57" name="CuadroTexto 45">
          <a:extLst>
            <a:ext uri="{FF2B5EF4-FFF2-40B4-BE49-F238E27FC236}">
              <a16:creationId xmlns:a16="http://schemas.microsoft.com/office/drawing/2014/main" id="{D08B4747-732C-49CF-88A2-8F32CE63BB1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58" name="CuadroTexto 46">
          <a:extLst>
            <a:ext uri="{FF2B5EF4-FFF2-40B4-BE49-F238E27FC236}">
              <a16:creationId xmlns:a16="http://schemas.microsoft.com/office/drawing/2014/main" id="{1CFEFD84-1F54-4EA4-A40A-C58815351F3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59" name="CuadroTexto 47">
          <a:extLst>
            <a:ext uri="{FF2B5EF4-FFF2-40B4-BE49-F238E27FC236}">
              <a16:creationId xmlns:a16="http://schemas.microsoft.com/office/drawing/2014/main" id="{4D8DD2F7-0A6F-4473-B870-9B8CD29482D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60" name="CuadroTexto 48">
          <a:extLst>
            <a:ext uri="{FF2B5EF4-FFF2-40B4-BE49-F238E27FC236}">
              <a16:creationId xmlns:a16="http://schemas.microsoft.com/office/drawing/2014/main" id="{73FC46D9-BE54-4C30-89A7-A4BBB5AA91A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61" name="CuadroTexto 49">
          <a:extLst>
            <a:ext uri="{FF2B5EF4-FFF2-40B4-BE49-F238E27FC236}">
              <a16:creationId xmlns:a16="http://schemas.microsoft.com/office/drawing/2014/main" id="{F1B2E4E7-4D65-44A8-935E-7CF4EEB71AC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62" name="CuadroTexto 50">
          <a:extLst>
            <a:ext uri="{FF2B5EF4-FFF2-40B4-BE49-F238E27FC236}">
              <a16:creationId xmlns:a16="http://schemas.microsoft.com/office/drawing/2014/main" id="{B80E2A7C-7D50-4C73-8E43-F995C43B349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63" name="CuadroTexto 51">
          <a:extLst>
            <a:ext uri="{FF2B5EF4-FFF2-40B4-BE49-F238E27FC236}">
              <a16:creationId xmlns:a16="http://schemas.microsoft.com/office/drawing/2014/main" id="{3DD05E77-3E1C-49C4-BC4B-63B24C066B3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64" name="CuadroTexto 52">
          <a:extLst>
            <a:ext uri="{FF2B5EF4-FFF2-40B4-BE49-F238E27FC236}">
              <a16:creationId xmlns:a16="http://schemas.microsoft.com/office/drawing/2014/main" id="{1625055F-C901-430D-A9D7-86854948EC1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65" name="CuadroTexto 53">
          <a:extLst>
            <a:ext uri="{FF2B5EF4-FFF2-40B4-BE49-F238E27FC236}">
              <a16:creationId xmlns:a16="http://schemas.microsoft.com/office/drawing/2014/main" id="{6E12B07E-3A3F-43FB-9BAC-B0EA985CE85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66" name="CuadroTexto 54">
          <a:extLst>
            <a:ext uri="{FF2B5EF4-FFF2-40B4-BE49-F238E27FC236}">
              <a16:creationId xmlns:a16="http://schemas.microsoft.com/office/drawing/2014/main" id="{B7B5E38A-38CB-41E7-A17F-193008871C9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67" name="CuadroTexto 55">
          <a:extLst>
            <a:ext uri="{FF2B5EF4-FFF2-40B4-BE49-F238E27FC236}">
              <a16:creationId xmlns:a16="http://schemas.microsoft.com/office/drawing/2014/main" id="{52C63F50-B018-4465-B69F-1A96902748D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68" name="CuadroTexto 56">
          <a:extLst>
            <a:ext uri="{FF2B5EF4-FFF2-40B4-BE49-F238E27FC236}">
              <a16:creationId xmlns:a16="http://schemas.microsoft.com/office/drawing/2014/main" id="{2C5BC067-4A5E-4959-9EC4-438F88A7B6B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69" name="CuadroTexto 57">
          <a:extLst>
            <a:ext uri="{FF2B5EF4-FFF2-40B4-BE49-F238E27FC236}">
              <a16:creationId xmlns:a16="http://schemas.microsoft.com/office/drawing/2014/main" id="{D5F3A26E-A833-4F9A-9FE3-C7C55437E32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70" name="CuadroTexto 58">
          <a:extLst>
            <a:ext uri="{FF2B5EF4-FFF2-40B4-BE49-F238E27FC236}">
              <a16:creationId xmlns:a16="http://schemas.microsoft.com/office/drawing/2014/main" id="{7038C168-D0A5-4EA2-B2F0-F6949402C4F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71" name="CuadroTexto 59">
          <a:extLst>
            <a:ext uri="{FF2B5EF4-FFF2-40B4-BE49-F238E27FC236}">
              <a16:creationId xmlns:a16="http://schemas.microsoft.com/office/drawing/2014/main" id="{E58458B0-62FF-406C-BE83-DAF6CC36D40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72" name="CuadroTexto 60">
          <a:extLst>
            <a:ext uri="{FF2B5EF4-FFF2-40B4-BE49-F238E27FC236}">
              <a16:creationId xmlns:a16="http://schemas.microsoft.com/office/drawing/2014/main" id="{0EA19838-376D-4B31-93D5-7CAB13B9D3C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73" name="CuadroTexto 61">
          <a:extLst>
            <a:ext uri="{FF2B5EF4-FFF2-40B4-BE49-F238E27FC236}">
              <a16:creationId xmlns:a16="http://schemas.microsoft.com/office/drawing/2014/main" id="{F0DEA3F8-5135-40D0-9531-B94F889DE32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74" name="CuadroTexto 62">
          <a:extLst>
            <a:ext uri="{FF2B5EF4-FFF2-40B4-BE49-F238E27FC236}">
              <a16:creationId xmlns:a16="http://schemas.microsoft.com/office/drawing/2014/main" id="{3CE14178-A2A3-4A40-8184-7803F1083B4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75" name="CuadroTexto 63">
          <a:extLst>
            <a:ext uri="{FF2B5EF4-FFF2-40B4-BE49-F238E27FC236}">
              <a16:creationId xmlns:a16="http://schemas.microsoft.com/office/drawing/2014/main" id="{BE4C123A-F857-4A7E-B267-B553A24CD31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76" name="CuadroTexto 64">
          <a:extLst>
            <a:ext uri="{FF2B5EF4-FFF2-40B4-BE49-F238E27FC236}">
              <a16:creationId xmlns:a16="http://schemas.microsoft.com/office/drawing/2014/main" id="{A2232EDE-E7D1-44DC-B8F2-F9879CE888E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77" name="CuadroTexto 65">
          <a:extLst>
            <a:ext uri="{FF2B5EF4-FFF2-40B4-BE49-F238E27FC236}">
              <a16:creationId xmlns:a16="http://schemas.microsoft.com/office/drawing/2014/main" id="{E353F748-F34B-4DE7-949E-84BAD6530BC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78" name="CuadroTexto 66">
          <a:extLst>
            <a:ext uri="{FF2B5EF4-FFF2-40B4-BE49-F238E27FC236}">
              <a16:creationId xmlns:a16="http://schemas.microsoft.com/office/drawing/2014/main" id="{5956137E-6443-46BB-BF03-F2F6BFFEE09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79" name="CuadroTexto 67">
          <a:extLst>
            <a:ext uri="{FF2B5EF4-FFF2-40B4-BE49-F238E27FC236}">
              <a16:creationId xmlns:a16="http://schemas.microsoft.com/office/drawing/2014/main" id="{FD0674E4-AB4D-48C1-959F-123A2E49109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80" name="CuadroTexto 68">
          <a:extLst>
            <a:ext uri="{FF2B5EF4-FFF2-40B4-BE49-F238E27FC236}">
              <a16:creationId xmlns:a16="http://schemas.microsoft.com/office/drawing/2014/main" id="{995E1811-F381-480C-9E74-B6BACD5A1A9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81" name="CuadroTexto 69">
          <a:extLst>
            <a:ext uri="{FF2B5EF4-FFF2-40B4-BE49-F238E27FC236}">
              <a16:creationId xmlns:a16="http://schemas.microsoft.com/office/drawing/2014/main" id="{8B619349-29FB-4B48-8736-52D93117DD2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82" name="CuadroTexto 70">
          <a:extLst>
            <a:ext uri="{FF2B5EF4-FFF2-40B4-BE49-F238E27FC236}">
              <a16:creationId xmlns:a16="http://schemas.microsoft.com/office/drawing/2014/main" id="{3FC53C41-A4FF-4C42-A7B2-971EE8F5866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83" name="CuadroTexto 71">
          <a:extLst>
            <a:ext uri="{FF2B5EF4-FFF2-40B4-BE49-F238E27FC236}">
              <a16:creationId xmlns:a16="http://schemas.microsoft.com/office/drawing/2014/main" id="{A5B67583-3F9C-4E2B-BE5C-F3989D12EF3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84" name="CuadroTexto 72">
          <a:extLst>
            <a:ext uri="{FF2B5EF4-FFF2-40B4-BE49-F238E27FC236}">
              <a16:creationId xmlns:a16="http://schemas.microsoft.com/office/drawing/2014/main" id="{3E4822B2-4FCE-436D-935C-58C32FF23E2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85" name="CuadroTexto 73">
          <a:extLst>
            <a:ext uri="{FF2B5EF4-FFF2-40B4-BE49-F238E27FC236}">
              <a16:creationId xmlns:a16="http://schemas.microsoft.com/office/drawing/2014/main" id="{CA720576-5830-423B-9382-B401847A2AE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86" name="CuadroTexto 74">
          <a:extLst>
            <a:ext uri="{FF2B5EF4-FFF2-40B4-BE49-F238E27FC236}">
              <a16:creationId xmlns:a16="http://schemas.microsoft.com/office/drawing/2014/main" id="{83ADE9AE-97CA-4565-A960-A46B823BAE3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87" name="CuadroTexto 75">
          <a:extLst>
            <a:ext uri="{FF2B5EF4-FFF2-40B4-BE49-F238E27FC236}">
              <a16:creationId xmlns:a16="http://schemas.microsoft.com/office/drawing/2014/main" id="{E45C57E5-DF1F-493C-BC97-CA8FCA00D58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88" name="CuadroTexto 76">
          <a:extLst>
            <a:ext uri="{FF2B5EF4-FFF2-40B4-BE49-F238E27FC236}">
              <a16:creationId xmlns:a16="http://schemas.microsoft.com/office/drawing/2014/main" id="{12852DC0-E019-418B-B133-0025E847B40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89" name="CuadroTexto 77">
          <a:extLst>
            <a:ext uri="{FF2B5EF4-FFF2-40B4-BE49-F238E27FC236}">
              <a16:creationId xmlns:a16="http://schemas.microsoft.com/office/drawing/2014/main" id="{F4185D97-3872-4677-9924-AD37BE4FDE8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90" name="CuadroTexto 78">
          <a:extLst>
            <a:ext uri="{FF2B5EF4-FFF2-40B4-BE49-F238E27FC236}">
              <a16:creationId xmlns:a16="http://schemas.microsoft.com/office/drawing/2014/main" id="{77EF6078-C2AD-4408-8F6D-76EC9C160C2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91" name="CuadroTexto 79">
          <a:extLst>
            <a:ext uri="{FF2B5EF4-FFF2-40B4-BE49-F238E27FC236}">
              <a16:creationId xmlns:a16="http://schemas.microsoft.com/office/drawing/2014/main" id="{1A071A3B-0045-4FCE-B93D-882D7B9CE19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92" name="CuadroTexto 80">
          <a:extLst>
            <a:ext uri="{FF2B5EF4-FFF2-40B4-BE49-F238E27FC236}">
              <a16:creationId xmlns:a16="http://schemas.microsoft.com/office/drawing/2014/main" id="{70B6AF88-D3CE-41B3-82DA-A38F2916054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93" name="CuadroTexto 81">
          <a:extLst>
            <a:ext uri="{FF2B5EF4-FFF2-40B4-BE49-F238E27FC236}">
              <a16:creationId xmlns:a16="http://schemas.microsoft.com/office/drawing/2014/main" id="{703DCD63-AEA4-42F6-8D05-8AF50837CB8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94" name="CuadroTexto 82">
          <a:extLst>
            <a:ext uri="{FF2B5EF4-FFF2-40B4-BE49-F238E27FC236}">
              <a16:creationId xmlns:a16="http://schemas.microsoft.com/office/drawing/2014/main" id="{7C95F011-4516-4F7F-AC41-124E0FEE20D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95" name="CuadroTexto 83">
          <a:extLst>
            <a:ext uri="{FF2B5EF4-FFF2-40B4-BE49-F238E27FC236}">
              <a16:creationId xmlns:a16="http://schemas.microsoft.com/office/drawing/2014/main" id="{0540B18E-C62F-4092-BC7B-A4D7BCAD19A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96" name="CuadroTexto 84">
          <a:extLst>
            <a:ext uri="{FF2B5EF4-FFF2-40B4-BE49-F238E27FC236}">
              <a16:creationId xmlns:a16="http://schemas.microsoft.com/office/drawing/2014/main" id="{0D32C68B-C80A-493D-9BA5-E0FC3A77E3D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97" name="CuadroTexto 85">
          <a:extLst>
            <a:ext uri="{FF2B5EF4-FFF2-40B4-BE49-F238E27FC236}">
              <a16:creationId xmlns:a16="http://schemas.microsoft.com/office/drawing/2014/main" id="{95556FA6-DB1F-44AF-9EED-33B0432FE4C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98" name="CuadroTexto 86">
          <a:extLst>
            <a:ext uri="{FF2B5EF4-FFF2-40B4-BE49-F238E27FC236}">
              <a16:creationId xmlns:a16="http://schemas.microsoft.com/office/drawing/2014/main" id="{AFC0936B-687F-4EEB-9E45-BFE545A6DF6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399" name="CuadroTexto 87">
          <a:extLst>
            <a:ext uri="{FF2B5EF4-FFF2-40B4-BE49-F238E27FC236}">
              <a16:creationId xmlns:a16="http://schemas.microsoft.com/office/drawing/2014/main" id="{E9D674BD-7AC5-49A4-9F2F-207281D4CA7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00" name="CuadroTexto 88">
          <a:extLst>
            <a:ext uri="{FF2B5EF4-FFF2-40B4-BE49-F238E27FC236}">
              <a16:creationId xmlns:a16="http://schemas.microsoft.com/office/drawing/2014/main" id="{ED72FCB4-6318-4B7B-A83B-035B7295ED4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01" name="CuadroTexto 89">
          <a:extLst>
            <a:ext uri="{FF2B5EF4-FFF2-40B4-BE49-F238E27FC236}">
              <a16:creationId xmlns:a16="http://schemas.microsoft.com/office/drawing/2014/main" id="{339D7F3C-F9A5-4E90-AAF7-EC8244241CA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02" name="CuadroTexto 90">
          <a:extLst>
            <a:ext uri="{FF2B5EF4-FFF2-40B4-BE49-F238E27FC236}">
              <a16:creationId xmlns:a16="http://schemas.microsoft.com/office/drawing/2014/main" id="{7BCC602F-629F-4B1E-AAF5-563FDE0A621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03" name="CuadroTexto 91">
          <a:extLst>
            <a:ext uri="{FF2B5EF4-FFF2-40B4-BE49-F238E27FC236}">
              <a16:creationId xmlns:a16="http://schemas.microsoft.com/office/drawing/2014/main" id="{FBEFB21D-C62D-468E-B5B0-310AC72F90C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04" name="CuadroTexto 92">
          <a:extLst>
            <a:ext uri="{FF2B5EF4-FFF2-40B4-BE49-F238E27FC236}">
              <a16:creationId xmlns:a16="http://schemas.microsoft.com/office/drawing/2014/main" id="{11FAD257-A656-4B4F-B175-D554217B9A0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05" name="CuadroTexto 93">
          <a:extLst>
            <a:ext uri="{FF2B5EF4-FFF2-40B4-BE49-F238E27FC236}">
              <a16:creationId xmlns:a16="http://schemas.microsoft.com/office/drawing/2014/main" id="{B9473715-1C33-42F7-820E-5E1BB9E9641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06" name="CuadroTexto 94">
          <a:extLst>
            <a:ext uri="{FF2B5EF4-FFF2-40B4-BE49-F238E27FC236}">
              <a16:creationId xmlns:a16="http://schemas.microsoft.com/office/drawing/2014/main" id="{3C0F74F3-A3C7-4435-BFDA-BDF31B47CA5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07" name="CuadroTexto 95">
          <a:extLst>
            <a:ext uri="{FF2B5EF4-FFF2-40B4-BE49-F238E27FC236}">
              <a16:creationId xmlns:a16="http://schemas.microsoft.com/office/drawing/2014/main" id="{87E871C0-0566-4015-9EB5-D140CBBA287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08" name="CuadroTexto 96">
          <a:extLst>
            <a:ext uri="{FF2B5EF4-FFF2-40B4-BE49-F238E27FC236}">
              <a16:creationId xmlns:a16="http://schemas.microsoft.com/office/drawing/2014/main" id="{FB5D14E8-62FB-4C7E-8803-4D3B1544917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09" name="CuadroTexto 97">
          <a:extLst>
            <a:ext uri="{FF2B5EF4-FFF2-40B4-BE49-F238E27FC236}">
              <a16:creationId xmlns:a16="http://schemas.microsoft.com/office/drawing/2014/main" id="{71265ED7-FB72-4226-8BB8-97FED12BB5E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10" name="CuadroTexto 98">
          <a:extLst>
            <a:ext uri="{FF2B5EF4-FFF2-40B4-BE49-F238E27FC236}">
              <a16:creationId xmlns:a16="http://schemas.microsoft.com/office/drawing/2014/main" id="{AF77DC3D-C416-4F35-93FB-9662CB11FF2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11" name="CuadroTexto 99">
          <a:extLst>
            <a:ext uri="{FF2B5EF4-FFF2-40B4-BE49-F238E27FC236}">
              <a16:creationId xmlns:a16="http://schemas.microsoft.com/office/drawing/2014/main" id="{88F0A714-F3F3-41D6-B7CE-AEBECE55FB0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12" name="CuadroTexto 100">
          <a:extLst>
            <a:ext uri="{FF2B5EF4-FFF2-40B4-BE49-F238E27FC236}">
              <a16:creationId xmlns:a16="http://schemas.microsoft.com/office/drawing/2014/main" id="{FF97CD56-18E4-41A3-BAB1-43B0ABEBD4C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13" name="CuadroTexto 101">
          <a:extLst>
            <a:ext uri="{FF2B5EF4-FFF2-40B4-BE49-F238E27FC236}">
              <a16:creationId xmlns:a16="http://schemas.microsoft.com/office/drawing/2014/main" id="{8E4B8FE0-1ADD-48C9-8D97-5A0898A41DE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14" name="CuadroTexto 102">
          <a:extLst>
            <a:ext uri="{FF2B5EF4-FFF2-40B4-BE49-F238E27FC236}">
              <a16:creationId xmlns:a16="http://schemas.microsoft.com/office/drawing/2014/main" id="{921D7082-1640-401F-9E2E-E76B65AEA3A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15" name="CuadroTexto 103">
          <a:extLst>
            <a:ext uri="{FF2B5EF4-FFF2-40B4-BE49-F238E27FC236}">
              <a16:creationId xmlns:a16="http://schemas.microsoft.com/office/drawing/2014/main" id="{7B7175BD-4ED2-41A9-B16F-2A278439E30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16" name="CuadroTexto 104">
          <a:extLst>
            <a:ext uri="{FF2B5EF4-FFF2-40B4-BE49-F238E27FC236}">
              <a16:creationId xmlns:a16="http://schemas.microsoft.com/office/drawing/2014/main" id="{F99EE69F-CCAF-46BD-BAE4-711391089FE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17" name="CuadroTexto 105">
          <a:extLst>
            <a:ext uri="{FF2B5EF4-FFF2-40B4-BE49-F238E27FC236}">
              <a16:creationId xmlns:a16="http://schemas.microsoft.com/office/drawing/2014/main" id="{CD8E3C03-7127-4CEB-B572-A211CB12317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18" name="CuadroTexto 106">
          <a:extLst>
            <a:ext uri="{FF2B5EF4-FFF2-40B4-BE49-F238E27FC236}">
              <a16:creationId xmlns:a16="http://schemas.microsoft.com/office/drawing/2014/main" id="{9E9149F3-3249-4903-8625-5308E775FF2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19" name="CuadroTexto 107">
          <a:extLst>
            <a:ext uri="{FF2B5EF4-FFF2-40B4-BE49-F238E27FC236}">
              <a16:creationId xmlns:a16="http://schemas.microsoft.com/office/drawing/2014/main" id="{28F1FCE1-83E5-455A-B3FB-F7EC6165E8B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20" name="CuadroTexto 108">
          <a:extLst>
            <a:ext uri="{FF2B5EF4-FFF2-40B4-BE49-F238E27FC236}">
              <a16:creationId xmlns:a16="http://schemas.microsoft.com/office/drawing/2014/main" id="{081D91BB-935D-4545-BEB7-42ABD8D2B56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21" name="CuadroTexto 109">
          <a:extLst>
            <a:ext uri="{FF2B5EF4-FFF2-40B4-BE49-F238E27FC236}">
              <a16:creationId xmlns:a16="http://schemas.microsoft.com/office/drawing/2014/main" id="{308FB1C5-B3A0-4D91-91B0-AC4EBABC2EE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22" name="CuadroTexto 110">
          <a:extLst>
            <a:ext uri="{FF2B5EF4-FFF2-40B4-BE49-F238E27FC236}">
              <a16:creationId xmlns:a16="http://schemas.microsoft.com/office/drawing/2014/main" id="{CD74E2C4-7883-46A6-8339-9053A73BACC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23" name="CuadroTexto 2">
          <a:extLst>
            <a:ext uri="{FF2B5EF4-FFF2-40B4-BE49-F238E27FC236}">
              <a16:creationId xmlns:a16="http://schemas.microsoft.com/office/drawing/2014/main" id="{7C0CA329-441D-497E-873D-65805893BC3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424" name="CuadroTexto 3">
          <a:extLst>
            <a:ext uri="{FF2B5EF4-FFF2-40B4-BE49-F238E27FC236}">
              <a16:creationId xmlns:a16="http://schemas.microsoft.com/office/drawing/2014/main" id="{99A8DBF3-4560-46A0-A095-17696C607BBD}"/>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425" name="CuadroTexto 4">
          <a:extLst>
            <a:ext uri="{FF2B5EF4-FFF2-40B4-BE49-F238E27FC236}">
              <a16:creationId xmlns:a16="http://schemas.microsoft.com/office/drawing/2014/main" id="{F26EB325-B5CE-4B43-B08F-E448FCE7D774}"/>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426" name="CuadroTexto 5">
          <a:extLst>
            <a:ext uri="{FF2B5EF4-FFF2-40B4-BE49-F238E27FC236}">
              <a16:creationId xmlns:a16="http://schemas.microsoft.com/office/drawing/2014/main" id="{CAFC26AE-8143-418D-92E5-4FC258BBFA3A}"/>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27" name="CuadroTexto 6">
          <a:extLst>
            <a:ext uri="{FF2B5EF4-FFF2-40B4-BE49-F238E27FC236}">
              <a16:creationId xmlns:a16="http://schemas.microsoft.com/office/drawing/2014/main" id="{96AFC384-2276-4E88-93A9-D1FA4CC402B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28" name="CuadroTexto 7">
          <a:extLst>
            <a:ext uri="{FF2B5EF4-FFF2-40B4-BE49-F238E27FC236}">
              <a16:creationId xmlns:a16="http://schemas.microsoft.com/office/drawing/2014/main" id="{1B0D95BC-30BF-48B4-86FF-5DC0DCB384E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29" name="CuadroTexto 8">
          <a:extLst>
            <a:ext uri="{FF2B5EF4-FFF2-40B4-BE49-F238E27FC236}">
              <a16:creationId xmlns:a16="http://schemas.microsoft.com/office/drawing/2014/main" id="{45710DC5-EA2A-4916-9C92-13D7794F2F5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30" name="CuadroTexto 9">
          <a:extLst>
            <a:ext uri="{FF2B5EF4-FFF2-40B4-BE49-F238E27FC236}">
              <a16:creationId xmlns:a16="http://schemas.microsoft.com/office/drawing/2014/main" id="{C17D06AC-D588-4AF6-A6A4-D6F9FBA000D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31" name="CuadroTexto 10">
          <a:extLst>
            <a:ext uri="{FF2B5EF4-FFF2-40B4-BE49-F238E27FC236}">
              <a16:creationId xmlns:a16="http://schemas.microsoft.com/office/drawing/2014/main" id="{B8219B5F-4EE7-4211-A01E-9D577907B2B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32" name="CuadroTexto 11">
          <a:extLst>
            <a:ext uri="{FF2B5EF4-FFF2-40B4-BE49-F238E27FC236}">
              <a16:creationId xmlns:a16="http://schemas.microsoft.com/office/drawing/2014/main" id="{4CD57E0C-1374-4449-9535-B78C844669D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33" name="CuadroTexto 12">
          <a:extLst>
            <a:ext uri="{FF2B5EF4-FFF2-40B4-BE49-F238E27FC236}">
              <a16:creationId xmlns:a16="http://schemas.microsoft.com/office/drawing/2014/main" id="{FDEE9387-E473-49D1-B174-5A958420CEC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34" name="CuadroTexto 13">
          <a:extLst>
            <a:ext uri="{FF2B5EF4-FFF2-40B4-BE49-F238E27FC236}">
              <a16:creationId xmlns:a16="http://schemas.microsoft.com/office/drawing/2014/main" id="{42565D95-8A2F-466B-BE53-98084012321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35" name="CuadroTexto 14">
          <a:extLst>
            <a:ext uri="{FF2B5EF4-FFF2-40B4-BE49-F238E27FC236}">
              <a16:creationId xmlns:a16="http://schemas.microsoft.com/office/drawing/2014/main" id="{7FABBEC7-9E43-4D91-96E9-DD7F8D87AC2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36" name="CuadroTexto 15">
          <a:extLst>
            <a:ext uri="{FF2B5EF4-FFF2-40B4-BE49-F238E27FC236}">
              <a16:creationId xmlns:a16="http://schemas.microsoft.com/office/drawing/2014/main" id="{718E28E0-6FED-4144-B83D-030965D96EE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37" name="CuadroTexto 16">
          <a:extLst>
            <a:ext uri="{FF2B5EF4-FFF2-40B4-BE49-F238E27FC236}">
              <a16:creationId xmlns:a16="http://schemas.microsoft.com/office/drawing/2014/main" id="{9905C202-A5E1-4D3E-A0A8-9A74C5793AB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38" name="CuadroTexto 17">
          <a:extLst>
            <a:ext uri="{FF2B5EF4-FFF2-40B4-BE49-F238E27FC236}">
              <a16:creationId xmlns:a16="http://schemas.microsoft.com/office/drawing/2014/main" id="{4CAD0954-9650-4B04-A3E2-1CD014F94B2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39" name="CuadroTexto 18">
          <a:extLst>
            <a:ext uri="{FF2B5EF4-FFF2-40B4-BE49-F238E27FC236}">
              <a16:creationId xmlns:a16="http://schemas.microsoft.com/office/drawing/2014/main" id="{81E19FED-5BB2-44E3-9160-F6B01F02698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40" name="CuadroTexto 19">
          <a:extLst>
            <a:ext uri="{FF2B5EF4-FFF2-40B4-BE49-F238E27FC236}">
              <a16:creationId xmlns:a16="http://schemas.microsoft.com/office/drawing/2014/main" id="{67F44D1F-C61E-44D4-8411-EDD219CC514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41" name="CuadroTexto 20">
          <a:extLst>
            <a:ext uri="{FF2B5EF4-FFF2-40B4-BE49-F238E27FC236}">
              <a16:creationId xmlns:a16="http://schemas.microsoft.com/office/drawing/2014/main" id="{773A0EBD-121D-4F10-8DFA-2B7B2A2D767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42" name="CuadroTexto 21">
          <a:extLst>
            <a:ext uri="{FF2B5EF4-FFF2-40B4-BE49-F238E27FC236}">
              <a16:creationId xmlns:a16="http://schemas.microsoft.com/office/drawing/2014/main" id="{394D77AC-02CA-402A-A7A7-2545592069F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43" name="CuadroTexto 22">
          <a:extLst>
            <a:ext uri="{FF2B5EF4-FFF2-40B4-BE49-F238E27FC236}">
              <a16:creationId xmlns:a16="http://schemas.microsoft.com/office/drawing/2014/main" id="{C05D7A50-328A-44D7-A6FD-57103F044BF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44" name="CuadroTexto 23">
          <a:extLst>
            <a:ext uri="{FF2B5EF4-FFF2-40B4-BE49-F238E27FC236}">
              <a16:creationId xmlns:a16="http://schemas.microsoft.com/office/drawing/2014/main" id="{8B4C5A8C-8B10-4EDD-922E-3DD4277E3C0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45" name="CuadroTexto 24">
          <a:extLst>
            <a:ext uri="{FF2B5EF4-FFF2-40B4-BE49-F238E27FC236}">
              <a16:creationId xmlns:a16="http://schemas.microsoft.com/office/drawing/2014/main" id="{EFD29DDB-857F-4B58-A9CA-6633B78C33E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46" name="CuadroTexto 25">
          <a:extLst>
            <a:ext uri="{FF2B5EF4-FFF2-40B4-BE49-F238E27FC236}">
              <a16:creationId xmlns:a16="http://schemas.microsoft.com/office/drawing/2014/main" id="{D66F39E8-C12C-49A7-A2C5-6E273D017AE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47" name="CuadroTexto 26">
          <a:extLst>
            <a:ext uri="{FF2B5EF4-FFF2-40B4-BE49-F238E27FC236}">
              <a16:creationId xmlns:a16="http://schemas.microsoft.com/office/drawing/2014/main" id="{2CF11FA5-801E-4E40-BD21-6B2C047CE2B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48" name="CuadroTexto 27">
          <a:extLst>
            <a:ext uri="{FF2B5EF4-FFF2-40B4-BE49-F238E27FC236}">
              <a16:creationId xmlns:a16="http://schemas.microsoft.com/office/drawing/2014/main" id="{7E67E870-3E8D-4E97-A24D-8F7901C8DC1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49" name="CuadroTexto 28">
          <a:extLst>
            <a:ext uri="{FF2B5EF4-FFF2-40B4-BE49-F238E27FC236}">
              <a16:creationId xmlns:a16="http://schemas.microsoft.com/office/drawing/2014/main" id="{E5A90DD4-347E-4262-9BF7-5BABBBC907A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50" name="CuadroTexto 29">
          <a:extLst>
            <a:ext uri="{FF2B5EF4-FFF2-40B4-BE49-F238E27FC236}">
              <a16:creationId xmlns:a16="http://schemas.microsoft.com/office/drawing/2014/main" id="{E5FD33F3-F010-47CD-B53B-C1CFE2D25C0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51" name="CuadroTexto 30">
          <a:extLst>
            <a:ext uri="{FF2B5EF4-FFF2-40B4-BE49-F238E27FC236}">
              <a16:creationId xmlns:a16="http://schemas.microsoft.com/office/drawing/2014/main" id="{63BA1724-AB6C-4E5D-AE1A-47451B2EB90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52" name="CuadroTexto 31">
          <a:extLst>
            <a:ext uri="{FF2B5EF4-FFF2-40B4-BE49-F238E27FC236}">
              <a16:creationId xmlns:a16="http://schemas.microsoft.com/office/drawing/2014/main" id="{8D11949A-4473-49BE-83FB-CBE8A1B3D0D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53" name="CuadroTexto 32">
          <a:extLst>
            <a:ext uri="{FF2B5EF4-FFF2-40B4-BE49-F238E27FC236}">
              <a16:creationId xmlns:a16="http://schemas.microsoft.com/office/drawing/2014/main" id="{E5A26D1C-3D53-43DD-923F-B1E747542EE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54" name="CuadroTexto 33">
          <a:extLst>
            <a:ext uri="{FF2B5EF4-FFF2-40B4-BE49-F238E27FC236}">
              <a16:creationId xmlns:a16="http://schemas.microsoft.com/office/drawing/2014/main" id="{05FC592D-B26B-4053-8F22-60330A174A2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55" name="CuadroTexto 34">
          <a:extLst>
            <a:ext uri="{FF2B5EF4-FFF2-40B4-BE49-F238E27FC236}">
              <a16:creationId xmlns:a16="http://schemas.microsoft.com/office/drawing/2014/main" id="{7F72F74D-7FFF-433E-A68D-165B0836FF1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56" name="CuadroTexto 35">
          <a:extLst>
            <a:ext uri="{FF2B5EF4-FFF2-40B4-BE49-F238E27FC236}">
              <a16:creationId xmlns:a16="http://schemas.microsoft.com/office/drawing/2014/main" id="{A19B9D72-DC84-4ED9-88B6-7B8E8D45A17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57" name="CuadroTexto 36">
          <a:extLst>
            <a:ext uri="{FF2B5EF4-FFF2-40B4-BE49-F238E27FC236}">
              <a16:creationId xmlns:a16="http://schemas.microsoft.com/office/drawing/2014/main" id="{5139A428-E2BB-4EAD-BD4F-1336A24EBC6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58" name="CuadroTexto 37">
          <a:extLst>
            <a:ext uri="{FF2B5EF4-FFF2-40B4-BE49-F238E27FC236}">
              <a16:creationId xmlns:a16="http://schemas.microsoft.com/office/drawing/2014/main" id="{07C5CBF4-CF9C-4E23-8608-1B050FDE0E8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59" name="CuadroTexto 38">
          <a:extLst>
            <a:ext uri="{FF2B5EF4-FFF2-40B4-BE49-F238E27FC236}">
              <a16:creationId xmlns:a16="http://schemas.microsoft.com/office/drawing/2014/main" id="{89EDC4BC-4494-40F3-B62C-1B2E7923B13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60" name="CuadroTexto 39">
          <a:extLst>
            <a:ext uri="{FF2B5EF4-FFF2-40B4-BE49-F238E27FC236}">
              <a16:creationId xmlns:a16="http://schemas.microsoft.com/office/drawing/2014/main" id="{7E563FF7-8393-412F-B55A-CFD70044864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61" name="CuadroTexto 40">
          <a:extLst>
            <a:ext uri="{FF2B5EF4-FFF2-40B4-BE49-F238E27FC236}">
              <a16:creationId xmlns:a16="http://schemas.microsoft.com/office/drawing/2014/main" id="{2A6E8CAC-4AE9-44D0-A744-1327F4EA288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62" name="CuadroTexto 41">
          <a:extLst>
            <a:ext uri="{FF2B5EF4-FFF2-40B4-BE49-F238E27FC236}">
              <a16:creationId xmlns:a16="http://schemas.microsoft.com/office/drawing/2014/main" id="{953ED662-5851-4F77-9A49-F6F24C584B9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63" name="CuadroTexto 42">
          <a:extLst>
            <a:ext uri="{FF2B5EF4-FFF2-40B4-BE49-F238E27FC236}">
              <a16:creationId xmlns:a16="http://schemas.microsoft.com/office/drawing/2014/main" id="{6C3F07B9-9A40-4AF2-8CEC-AB844F17554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64" name="CuadroTexto 43">
          <a:extLst>
            <a:ext uri="{FF2B5EF4-FFF2-40B4-BE49-F238E27FC236}">
              <a16:creationId xmlns:a16="http://schemas.microsoft.com/office/drawing/2014/main" id="{BBF0110F-136C-4E73-9B94-EA7F1309975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65" name="CuadroTexto 44">
          <a:extLst>
            <a:ext uri="{FF2B5EF4-FFF2-40B4-BE49-F238E27FC236}">
              <a16:creationId xmlns:a16="http://schemas.microsoft.com/office/drawing/2014/main" id="{8AEC308D-F1D2-40C2-B0DC-64E3A8905EC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66" name="CuadroTexto 45">
          <a:extLst>
            <a:ext uri="{FF2B5EF4-FFF2-40B4-BE49-F238E27FC236}">
              <a16:creationId xmlns:a16="http://schemas.microsoft.com/office/drawing/2014/main" id="{3B5BAAD5-6A34-4241-AD9A-B1E2C22F7A4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67" name="CuadroTexto 46">
          <a:extLst>
            <a:ext uri="{FF2B5EF4-FFF2-40B4-BE49-F238E27FC236}">
              <a16:creationId xmlns:a16="http://schemas.microsoft.com/office/drawing/2014/main" id="{741F1D45-15AC-492B-A921-AE79CB77D0A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68" name="CuadroTexto 47">
          <a:extLst>
            <a:ext uri="{FF2B5EF4-FFF2-40B4-BE49-F238E27FC236}">
              <a16:creationId xmlns:a16="http://schemas.microsoft.com/office/drawing/2014/main" id="{1EEA7322-118C-4D50-AE3E-B124BB221CC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69" name="CuadroTexto 48">
          <a:extLst>
            <a:ext uri="{FF2B5EF4-FFF2-40B4-BE49-F238E27FC236}">
              <a16:creationId xmlns:a16="http://schemas.microsoft.com/office/drawing/2014/main" id="{731CDE94-F6D0-45F7-B235-7E56687DF4D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70" name="CuadroTexto 49">
          <a:extLst>
            <a:ext uri="{FF2B5EF4-FFF2-40B4-BE49-F238E27FC236}">
              <a16:creationId xmlns:a16="http://schemas.microsoft.com/office/drawing/2014/main" id="{A46FC009-E9B9-4E0A-9B53-55170CB973D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71" name="CuadroTexto 50">
          <a:extLst>
            <a:ext uri="{FF2B5EF4-FFF2-40B4-BE49-F238E27FC236}">
              <a16:creationId xmlns:a16="http://schemas.microsoft.com/office/drawing/2014/main" id="{51727DBA-7131-46FC-BF08-4147B4D68D3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72" name="CuadroTexto 51">
          <a:extLst>
            <a:ext uri="{FF2B5EF4-FFF2-40B4-BE49-F238E27FC236}">
              <a16:creationId xmlns:a16="http://schemas.microsoft.com/office/drawing/2014/main" id="{2E6D8A96-6838-4153-A42D-840A359A803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73" name="CuadroTexto 52">
          <a:extLst>
            <a:ext uri="{FF2B5EF4-FFF2-40B4-BE49-F238E27FC236}">
              <a16:creationId xmlns:a16="http://schemas.microsoft.com/office/drawing/2014/main" id="{1A336A75-E786-4EBA-88FE-4055F7A5B53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74" name="CuadroTexto 53">
          <a:extLst>
            <a:ext uri="{FF2B5EF4-FFF2-40B4-BE49-F238E27FC236}">
              <a16:creationId xmlns:a16="http://schemas.microsoft.com/office/drawing/2014/main" id="{52FF8FA3-0937-4AA2-82BC-98A62C8C717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75" name="CuadroTexto 54">
          <a:extLst>
            <a:ext uri="{FF2B5EF4-FFF2-40B4-BE49-F238E27FC236}">
              <a16:creationId xmlns:a16="http://schemas.microsoft.com/office/drawing/2014/main" id="{3325C7CB-8FF0-4999-BAA6-391ACD74292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76" name="CuadroTexto 55">
          <a:extLst>
            <a:ext uri="{FF2B5EF4-FFF2-40B4-BE49-F238E27FC236}">
              <a16:creationId xmlns:a16="http://schemas.microsoft.com/office/drawing/2014/main" id="{D2C07D9A-F365-47C9-8A66-8893212F4D4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77" name="CuadroTexto 56">
          <a:extLst>
            <a:ext uri="{FF2B5EF4-FFF2-40B4-BE49-F238E27FC236}">
              <a16:creationId xmlns:a16="http://schemas.microsoft.com/office/drawing/2014/main" id="{6BFC53B2-9C82-4B5A-9D85-F9110E1844B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78" name="CuadroTexto 57">
          <a:extLst>
            <a:ext uri="{FF2B5EF4-FFF2-40B4-BE49-F238E27FC236}">
              <a16:creationId xmlns:a16="http://schemas.microsoft.com/office/drawing/2014/main" id="{BF4A40F7-F37C-4C49-A30C-7B4A10921EC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79" name="CuadroTexto 58">
          <a:extLst>
            <a:ext uri="{FF2B5EF4-FFF2-40B4-BE49-F238E27FC236}">
              <a16:creationId xmlns:a16="http://schemas.microsoft.com/office/drawing/2014/main" id="{B347E938-F93F-48C0-BBAC-58E22AA7ED0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80" name="CuadroTexto 59">
          <a:extLst>
            <a:ext uri="{FF2B5EF4-FFF2-40B4-BE49-F238E27FC236}">
              <a16:creationId xmlns:a16="http://schemas.microsoft.com/office/drawing/2014/main" id="{682D463F-08DD-44A9-8205-F04E7622F0E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81" name="CuadroTexto 60">
          <a:extLst>
            <a:ext uri="{FF2B5EF4-FFF2-40B4-BE49-F238E27FC236}">
              <a16:creationId xmlns:a16="http://schemas.microsoft.com/office/drawing/2014/main" id="{B0B9C94F-FA84-4577-9627-EA47ECD0B4A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82" name="CuadroTexto 61">
          <a:extLst>
            <a:ext uri="{FF2B5EF4-FFF2-40B4-BE49-F238E27FC236}">
              <a16:creationId xmlns:a16="http://schemas.microsoft.com/office/drawing/2014/main" id="{B18AC70C-BDBD-4AFA-9B5B-58614115F7A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83" name="CuadroTexto 62">
          <a:extLst>
            <a:ext uri="{FF2B5EF4-FFF2-40B4-BE49-F238E27FC236}">
              <a16:creationId xmlns:a16="http://schemas.microsoft.com/office/drawing/2014/main" id="{796111CB-6DD8-4EEC-B2FF-FF7E4585199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84" name="CuadroTexto 63">
          <a:extLst>
            <a:ext uri="{FF2B5EF4-FFF2-40B4-BE49-F238E27FC236}">
              <a16:creationId xmlns:a16="http://schemas.microsoft.com/office/drawing/2014/main" id="{5DB40E2F-C7A9-43A1-B799-AFC08EF91EC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85" name="CuadroTexto 64">
          <a:extLst>
            <a:ext uri="{FF2B5EF4-FFF2-40B4-BE49-F238E27FC236}">
              <a16:creationId xmlns:a16="http://schemas.microsoft.com/office/drawing/2014/main" id="{D59FF595-E3BC-491D-86C4-A66FBA1C193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86" name="CuadroTexto 65">
          <a:extLst>
            <a:ext uri="{FF2B5EF4-FFF2-40B4-BE49-F238E27FC236}">
              <a16:creationId xmlns:a16="http://schemas.microsoft.com/office/drawing/2014/main" id="{1077628E-7FD6-457D-831D-6FB29847331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87" name="CuadroTexto 66">
          <a:extLst>
            <a:ext uri="{FF2B5EF4-FFF2-40B4-BE49-F238E27FC236}">
              <a16:creationId xmlns:a16="http://schemas.microsoft.com/office/drawing/2014/main" id="{31F91F38-EFCC-4286-8F2E-1CC929273E9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88" name="CuadroTexto 67">
          <a:extLst>
            <a:ext uri="{FF2B5EF4-FFF2-40B4-BE49-F238E27FC236}">
              <a16:creationId xmlns:a16="http://schemas.microsoft.com/office/drawing/2014/main" id="{2D6EFC82-1AE9-4988-A8B3-3A89A3144B7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89" name="CuadroTexto 68">
          <a:extLst>
            <a:ext uri="{FF2B5EF4-FFF2-40B4-BE49-F238E27FC236}">
              <a16:creationId xmlns:a16="http://schemas.microsoft.com/office/drawing/2014/main" id="{F5BDBA2D-A1D8-453E-AEE3-B67C61505D7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90" name="CuadroTexto 69">
          <a:extLst>
            <a:ext uri="{FF2B5EF4-FFF2-40B4-BE49-F238E27FC236}">
              <a16:creationId xmlns:a16="http://schemas.microsoft.com/office/drawing/2014/main" id="{E31E6087-4D6F-4646-965F-303A2DEAACE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91" name="CuadroTexto 70">
          <a:extLst>
            <a:ext uri="{FF2B5EF4-FFF2-40B4-BE49-F238E27FC236}">
              <a16:creationId xmlns:a16="http://schemas.microsoft.com/office/drawing/2014/main" id="{344095D2-26B3-4EFA-861A-CB57AE23BB1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92" name="CuadroTexto 71">
          <a:extLst>
            <a:ext uri="{FF2B5EF4-FFF2-40B4-BE49-F238E27FC236}">
              <a16:creationId xmlns:a16="http://schemas.microsoft.com/office/drawing/2014/main" id="{1068F598-6F67-454F-ABCF-912E32DD90D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93" name="CuadroTexto 72">
          <a:extLst>
            <a:ext uri="{FF2B5EF4-FFF2-40B4-BE49-F238E27FC236}">
              <a16:creationId xmlns:a16="http://schemas.microsoft.com/office/drawing/2014/main" id="{B303DC7A-2465-482E-8F16-3672E09F384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94" name="CuadroTexto 73">
          <a:extLst>
            <a:ext uri="{FF2B5EF4-FFF2-40B4-BE49-F238E27FC236}">
              <a16:creationId xmlns:a16="http://schemas.microsoft.com/office/drawing/2014/main" id="{0B99EC8D-BE45-4284-A80E-7C040A3F217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95" name="CuadroTexto 74">
          <a:extLst>
            <a:ext uri="{FF2B5EF4-FFF2-40B4-BE49-F238E27FC236}">
              <a16:creationId xmlns:a16="http://schemas.microsoft.com/office/drawing/2014/main" id="{E4F449E5-85E1-4A79-80EB-4822A0BD0B4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96" name="CuadroTexto 75">
          <a:extLst>
            <a:ext uri="{FF2B5EF4-FFF2-40B4-BE49-F238E27FC236}">
              <a16:creationId xmlns:a16="http://schemas.microsoft.com/office/drawing/2014/main" id="{08A61FC4-7BE2-4190-A189-DBD3F04F2F7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97" name="CuadroTexto 76">
          <a:extLst>
            <a:ext uri="{FF2B5EF4-FFF2-40B4-BE49-F238E27FC236}">
              <a16:creationId xmlns:a16="http://schemas.microsoft.com/office/drawing/2014/main" id="{89E54CEB-611C-46CB-BFD9-E7575B53589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98" name="CuadroTexto 77">
          <a:extLst>
            <a:ext uri="{FF2B5EF4-FFF2-40B4-BE49-F238E27FC236}">
              <a16:creationId xmlns:a16="http://schemas.microsoft.com/office/drawing/2014/main" id="{E45F9A0D-E94D-4205-B899-801B92C0344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499" name="CuadroTexto 78">
          <a:extLst>
            <a:ext uri="{FF2B5EF4-FFF2-40B4-BE49-F238E27FC236}">
              <a16:creationId xmlns:a16="http://schemas.microsoft.com/office/drawing/2014/main" id="{E7256527-0EC4-4B80-8F45-72F3BDE8C8C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00" name="CuadroTexto 79">
          <a:extLst>
            <a:ext uri="{FF2B5EF4-FFF2-40B4-BE49-F238E27FC236}">
              <a16:creationId xmlns:a16="http://schemas.microsoft.com/office/drawing/2014/main" id="{95A2F983-644A-44AC-A381-09A0791EC0D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01" name="CuadroTexto 80">
          <a:extLst>
            <a:ext uri="{FF2B5EF4-FFF2-40B4-BE49-F238E27FC236}">
              <a16:creationId xmlns:a16="http://schemas.microsoft.com/office/drawing/2014/main" id="{63CC5B21-BE0B-4EF8-9FE4-3760F476C2F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02" name="CuadroTexto 81">
          <a:extLst>
            <a:ext uri="{FF2B5EF4-FFF2-40B4-BE49-F238E27FC236}">
              <a16:creationId xmlns:a16="http://schemas.microsoft.com/office/drawing/2014/main" id="{4ECEEC39-1B4B-43BF-9F2B-F0566539CFB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03" name="CuadroTexto 82">
          <a:extLst>
            <a:ext uri="{FF2B5EF4-FFF2-40B4-BE49-F238E27FC236}">
              <a16:creationId xmlns:a16="http://schemas.microsoft.com/office/drawing/2014/main" id="{D701BE3A-5FE5-453F-97C7-690865CB81C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04" name="CuadroTexto 83">
          <a:extLst>
            <a:ext uri="{FF2B5EF4-FFF2-40B4-BE49-F238E27FC236}">
              <a16:creationId xmlns:a16="http://schemas.microsoft.com/office/drawing/2014/main" id="{AF4603AF-7AD4-4297-8E74-6AD8E1DCD00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05" name="CuadroTexto 84">
          <a:extLst>
            <a:ext uri="{FF2B5EF4-FFF2-40B4-BE49-F238E27FC236}">
              <a16:creationId xmlns:a16="http://schemas.microsoft.com/office/drawing/2014/main" id="{F43FBB50-A262-44B5-97CE-E73752A4E03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06" name="CuadroTexto 85">
          <a:extLst>
            <a:ext uri="{FF2B5EF4-FFF2-40B4-BE49-F238E27FC236}">
              <a16:creationId xmlns:a16="http://schemas.microsoft.com/office/drawing/2014/main" id="{ECB8FBB8-F9FF-4DD3-AE40-F33D1C1E209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07" name="CuadroTexto 86">
          <a:extLst>
            <a:ext uri="{FF2B5EF4-FFF2-40B4-BE49-F238E27FC236}">
              <a16:creationId xmlns:a16="http://schemas.microsoft.com/office/drawing/2014/main" id="{5C3A315B-3224-41AB-8269-C9450EE9FCC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08" name="CuadroTexto 87">
          <a:extLst>
            <a:ext uri="{FF2B5EF4-FFF2-40B4-BE49-F238E27FC236}">
              <a16:creationId xmlns:a16="http://schemas.microsoft.com/office/drawing/2014/main" id="{2E8ED6C1-9354-4C2E-8F26-78CBDDF5256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09" name="CuadroTexto 88">
          <a:extLst>
            <a:ext uri="{FF2B5EF4-FFF2-40B4-BE49-F238E27FC236}">
              <a16:creationId xmlns:a16="http://schemas.microsoft.com/office/drawing/2014/main" id="{D1E52498-D878-495C-9EFB-6BE91DCFE5B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10" name="CuadroTexto 89">
          <a:extLst>
            <a:ext uri="{FF2B5EF4-FFF2-40B4-BE49-F238E27FC236}">
              <a16:creationId xmlns:a16="http://schemas.microsoft.com/office/drawing/2014/main" id="{230FB5C4-DBFA-4DCA-B96A-10053CFA89E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11" name="CuadroTexto 90">
          <a:extLst>
            <a:ext uri="{FF2B5EF4-FFF2-40B4-BE49-F238E27FC236}">
              <a16:creationId xmlns:a16="http://schemas.microsoft.com/office/drawing/2014/main" id="{11D116E7-C2D3-410A-B0A3-006E232B593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12" name="CuadroTexto 91">
          <a:extLst>
            <a:ext uri="{FF2B5EF4-FFF2-40B4-BE49-F238E27FC236}">
              <a16:creationId xmlns:a16="http://schemas.microsoft.com/office/drawing/2014/main" id="{F67D4B35-FCC1-45F1-A2FF-4E0C0156D09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13" name="CuadroTexto 92">
          <a:extLst>
            <a:ext uri="{FF2B5EF4-FFF2-40B4-BE49-F238E27FC236}">
              <a16:creationId xmlns:a16="http://schemas.microsoft.com/office/drawing/2014/main" id="{5180D6F5-5F63-4977-834A-6ED37E3669F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14" name="CuadroTexto 93">
          <a:extLst>
            <a:ext uri="{FF2B5EF4-FFF2-40B4-BE49-F238E27FC236}">
              <a16:creationId xmlns:a16="http://schemas.microsoft.com/office/drawing/2014/main" id="{7D271CEB-4D91-4817-8063-1BA351EF3C6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15" name="CuadroTexto 94">
          <a:extLst>
            <a:ext uri="{FF2B5EF4-FFF2-40B4-BE49-F238E27FC236}">
              <a16:creationId xmlns:a16="http://schemas.microsoft.com/office/drawing/2014/main" id="{717F19D7-E5FF-498E-8A36-160AA606BE6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16" name="CuadroTexto 95">
          <a:extLst>
            <a:ext uri="{FF2B5EF4-FFF2-40B4-BE49-F238E27FC236}">
              <a16:creationId xmlns:a16="http://schemas.microsoft.com/office/drawing/2014/main" id="{4AD16D85-FCC3-4A2C-BB14-AFE01E33F7F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17" name="CuadroTexto 96">
          <a:extLst>
            <a:ext uri="{FF2B5EF4-FFF2-40B4-BE49-F238E27FC236}">
              <a16:creationId xmlns:a16="http://schemas.microsoft.com/office/drawing/2014/main" id="{36E5EBDE-8762-4E77-9FDD-31852EAF954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18" name="CuadroTexto 97">
          <a:extLst>
            <a:ext uri="{FF2B5EF4-FFF2-40B4-BE49-F238E27FC236}">
              <a16:creationId xmlns:a16="http://schemas.microsoft.com/office/drawing/2014/main" id="{A8EC11E4-47AD-4721-A0AD-5A1E996AEF4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19" name="CuadroTexto 98">
          <a:extLst>
            <a:ext uri="{FF2B5EF4-FFF2-40B4-BE49-F238E27FC236}">
              <a16:creationId xmlns:a16="http://schemas.microsoft.com/office/drawing/2014/main" id="{F4279566-4863-4953-97A7-C952FC2231F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20" name="CuadroTexto 99">
          <a:extLst>
            <a:ext uri="{FF2B5EF4-FFF2-40B4-BE49-F238E27FC236}">
              <a16:creationId xmlns:a16="http://schemas.microsoft.com/office/drawing/2014/main" id="{E15CA9D6-DD79-4155-B72A-22B0E7DE19E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21" name="CuadroTexto 100">
          <a:extLst>
            <a:ext uri="{FF2B5EF4-FFF2-40B4-BE49-F238E27FC236}">
              <a16:creationId xmlns:a16="http://schemas.microsoft.com/office/drawing/2014/main" id="{7D1E702C-4250-4752-B7CD-171ABCBE2B0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22" name="CuadroTexto 101">
          <a:extLst>
            <a:ext uri="{FF2B5EF4-FFF2-40B4-BE49-F238E27FC236}">
              <a16:creationId xmlns:a16="http://schemas.microsoft.com/office/drawing/2014/main" id="{045BE38E-9EB9-4A9C-B728-1F3DABE8D9F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23" name="CuadroTexto 102">
          <a:extLst>
            <a:ext uri="{FF2B5EF4-FFF2-40B4-BE49-F238E27FC236}">
              <a16:creationId xmlns:a16="http://schemas.microsoft.com/office/drawing/2014/main" id="{59D33B2F-36F4-42DE-A637-504C10FF3CA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24" name="CuadroTexto 103">
          <a:extLst>
            <a:ext uri="{FF2B5EF4-FFF2-40B4-BE49-F238E27FC236}">
              <a16:creationId xmlns:a16="http://schemas.microsoft.com/office/drawing/2014/main" id="{3289FE9A-0514-4EDB-B587-0D63CCD4525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25" name="CuadroTexto 104">
          <a:extLst>
            <a:ext uri="{FF2B5EF4-FFF2-40B4-BE49-F238E27FC236}">
              <a16:creationId xmlns:a16="http://schemas.microsoft.com/office/drawing/2014/main" id="{670B0B84-9E89-41D1-AEE2-68A962F1EDA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26" name="CuadroTexto 105">
          <a:extLst>
            <a:ext uri="{FF2B5EF4-FFF2-40B4-BE49-F238E27FC236}">
              <a16:creationId xmlns:a16="http://schemas.microsoft.com/office/drawing/2014/main" id="{AD142D1A-71FF-4429-84F3-815414A9C35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27" name="CuadroTexto 106">
          <a:extLst>
            <a:ext uri="{FF2B5EF4-FFF2-40B4-BE49-F238E27FC236}">
              <a16:creationId xmlns:a16="http://schemas.microsoft.com/office/drawing/2014/main" id="{CBB4A4BC-CB59-42BA-A516-072F79F956F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28" name="CuadroTexto 107">
          <a:extLst>
            <a:ext uri="{FF2B5EF4-FFF2-40B4-BE49-F238E27FC236}">
              <a16:creationId xmlns:a16="http://schemas.microsoft.com/office/drawing/2014/main" id="{7D5C2A7D-F1FD-47E1-951D-37069C6DAE3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29" name="CuadroTexto 108">
          <a:extLst>
            <a:ext uri="{FF2B5EF4-FFF2-40B4-BE49-F238E27FC236}">
              <a16:creationId xmlns:a16="http://schemas.microsoft.com/office/drawing/2014/main" id="{5AC26396-EA8E-486B-B1EF-E8782A9E3A5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30" name="CuadroTexto 109">
          <a:extLst>
            <a:ext uri="{FF2B5EF4-FFF2-40B4-BE49-F238E27FC236}">
              <a16:creationId xmlns:a16="http://schemas.microsoft.com/office/drawing/2014/main" id="{C90C1473-44EF-4A61-8141-6CFC54BC5BD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31" name="CuadroTexto 110">
          <a:extLst>
            <a:ext uri="{FF2B5EF4-FFF2-40B4-BE49-F238E27FC236}">
              <a16:creationId xmlns:a16="http://schemas.microsoft.com/office/drawing/2014/main" id="{BC3DEF37-3514-4686-BB6D-4AA68AC7819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375</xdr:row>
      <xdr:rowOff>0</xdr:rowOff>
    </xdr:from>
    <xdr:to>
      <xdr:col>2</xdr:col>
      <xdr:colOff>184731</xdr:colOff>
      <xdr:row>382</xdr:row>
      <xdr:rowOff>933247</xdr:rowOff>
    </xdr:to>
    <xdr:sp macro="" textlink="">
      <xdr:nvSpPr>
        <xdr:cNvPr id="3532" name="CuadroTexto 111">
          <a:extLst>
            <a:ext uri="{FF2B5EF4-FFF2-40B4-BE49-F238E27FC236}">
              <a16:creationId xmlns:a16="http://schemas.microsoft.com/office/drawing/2014/main" id="{0958CA77-BA71-4671-BD9C-DB3DBAF3D753}"/>
            </a:ext>
          </a:extLst>
        </xdr:cNvPr>
        <xdr:cNvSpPr txBox="1"/>
      </xdr:nvSpPr>
      <xdr:spPr>
        <a:xfrm>
          <a:off x="2266950" y="914400"/>
          <a:ext cx="184731" cy="90104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33" name="CuadroTexto 2">
          <a:extLst>
            <a:ext uri="{FF2B5EF4-FFF2-40B4-BE49-F238E27FC236}">
              <a16:creationId xmlns:a16="http://schemas.microsoft.com/office/drawing/2014/main" id="{544E0FE7-009F-46C8-806D-6C79578DBC5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534" name="CuadroTexto 3">
          <a:extLst>
            <a:ext uri="{FF2B5EF4-FFF2-40B4-BE49-F238E27FC236}">
              <a16:creationId xmlns:a16="http://schemas.microsoft.com/office/drawing/2014/main" id="{E56B780A-B264-4F6F-8C8E-F2EE2402D778}"/>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535" name="CuadroTexto 4">
          <a:extLst>
            <a:ext uri="{FF2B5EF4-FFF2-40B4-BE49-F238E27FC236}">
              <a16:creationId xmlns:a16="http://schemas.microsoft.com/office/drawing/2014/main" id="{22DAC67C-B2EF-4CB3-BC46-294147A3D61C}"/>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536" name="CuadroTexto 5">
          <a:extLst>
            <a:ext uri="{FF2B5EF4-FFF2-40B4-BE49-F238E27FC236}">
              <a16:creationId xmlns:a16="http://schemas.microsoft.com/office/drawing/2014/main" id="{75D668D5-1200-4DD5-A0CF-1AF6ABB81CBC}"/>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37" name="CuadroTexto 6">
          <a:extLst>
            <a:ext uri="{FF2B5EF4-FFF2-40B4-BE49-F238E27FC236}">
              <a16:creationId xmlns:a16="http://schemas.microsoft.com/office/drawing/2014/main" id="{8C01C132-D2EB-4672-9C2A-1E4679DA064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38" name="CuadroTexto 7">
          <a:extLst>
            <a:ext uri="{FF2B5EF4-FFF2-40B4-BE49-F238E27FC236}">
              <a16:creationId xmlns:a16="http://schemas.microsoft.com/office/drawing/2014/main" id="{E6B60508-3378-4AFD-AEBF-9746AD049D8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39" name="CuadroTexto 8">
          <a:extLst>
            <a:ext uri="{FF2B5EF4-FFF2-40B4-BE49-F238E27FC236}">
              <a16:creationId xmlns:a16="http://schemas.microsoft.com/office/drawing/2014/main" id="{54AAB51C-60FA-432E-8438-C9C313A24A3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40" name="CuadroTexto 9">
          <a:extLst>
            <a:ext uri="{FF2B5EF4-FFF2-40B4-BE49-F238E27FC236}">
              <a16:creationId xmlns:a16="http://schemas.microsoft.com/office/drawing/2014/main" id="{E8459038-2A06-4935-9B0A-78747C0B773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41" name="CuadroTexto 10">
          <a:extLst>
            <a:ext uri="{FF2B5EF4-FFF2-40B4-BE49-F238E27FC236}">
              <a16:creationId xmlns:a16="http://schemas.microsoft.com/office/drawing/2014/main" id="{22025138-C8D8-4595-A453-EA17FB0F257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42" name="CuadroTexto 11">
          <a:extLst>
            <a:ext uri="{FF2B5EF4-FFF2-40B4-BE49-F238E27FC236}">
              <a16:creationId xmlns:a16="http://schemas.microsoft.com/office/drawing/2014/main" id="{62EA4754-07CC-48FC-AAE0-D0BDA4D4232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43" name="CuadroTexto 12">
          <a:extLst>
            <a:ext uri="{FF2B5EF4-FFF2-40B4-BE49-F238E27FC236}">
              <a16:creationId xmlns:a16="http://schemas.microsoft.com/office/drawing/2014/main" id="{5DAA2348-3802-47B9-A643-6DA39FEDFED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44" name="CuadroTexto 13">
          <a:extLst>
            <a:ext uri="{FF2B5EF4-FFF2-40B4-BE49-F238E27FC236}">
              <a16:creationId xmlns:a16="http://schemas.microsoft.com/office/drawing/2014/main" id="{2B334953-7A73-4377-9715-3953DA4A0F6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45" name="CuadroTexto 14">
          <a:extLst>
            <a:ext uri="{FF2B5EF4-FFF2-40B4-BE49-F238E27FC236}">
              <a16:creationId xmlns:a16="http://schemas.microsoft.com/office/drawing/2014/main" id="{A29FE667-05BC-45DD-B718-F273AF1A90C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46" name="CuadroTexto 15">
          <a:extLst>
            <a:ext uri="{FF2B5EF4-FFF2-40B4-BE49-F238E27FC236}">
              <a16:creationId xmlns:a16="http://schemas.microsoft.com/office/drawing/2014/main" id="{021E88A3-C24B-4F5E-8391-503FC112C2B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47" name="CuadroTexto 16">
          <a:extLst>
            <a:ext uri="{FF2B5EF4-FFF2-40B4-BE49-F238E27FC236}">
              <a16:creationId xmlns:a16="http://schemas.microsoft.com/office/drawing/2014/main" id="{1C13E2EB-C91E-4CC8-B0B0-7362F058105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48" name="CuadroTexto 17">
          <a:extLst>
            <a:ext uri="{FF2B5EF4-FFF2-40B4-BE49-F238E27FC236}">
              <a16:creationId xmlns:a16="http://schemas.microsoft.com/office/drawing/2014/main" id="{BACE3758-43DC-4AA2-9C45-DD75AA6DAA5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49" name="CuadroTexto 18">
          <a:extLst>
            <a:ext uri="{FF2B5EF4-FFF2-40B4-BE49-F238E27FC236}">
              <a16:creationId xmlns:a16="http://schemas.microsoft.com/office/drawing/2014/main" id="{38E1E1B8-81F6-469A-9AC4-38C9C2C7030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50" name="CuadroTexto 19">
          <a:extLst>
            <a:ext uri="{FF2B5EF4-FFF2-40B4-BE49-F238E27FC236}">
              <a16:creationId xmlns:a16="http://schemas.microsoft.com/office/drawing/2014/main" id="{0E75B81D-C87A-4195-9D8B-AAB7865C0A1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51" name="CuadroTexto 20">
          <a:extLst>
            <a:ext uri="{FF2B5EF4-FFF2-40B4-BE49-F238E27FC236}">
              <a16:creationId xmlns:a16="http://schemas.microsoft.com/office/drawing/2014/main" id="{8680EFEF-E899-4385-A5E0-91EBC7A53B5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52" name="CuadroTexto 21">
          <a:extLst>
            <a:ext uri="{FF2B5EF4-FFF2-40B4-BE49-F238E27FC236}">
              <a16:creationId xmlns:a16="http://schemas.microsoft.com/office/drawing/2014/main" id="{1885391D-0253-46FA-9E3E-47879BEED85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53" name="CuadroTexto 22">
          <a:extLst>
            <a:ext uri="{FF2B5EF4-FFF2-40B4-BE49-F238E27FC236}">
              <a16:creationId xmlns:a16="http://schemas.microsoft.com/office/drawing/2014/main" id="{255398B9-E2D8-4EAA-A726-007C6864EFD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54" name="CuadroTexto 23">
          <a:extLst>
            <a:ext uri="{FF2B5EF4-FFF2-40B4-BE49-F238E27FC236}">
              <a16:creationId xmlns:a16="http://schemas.microsoft.com/office/drawing/2014/main" id="{A7B32921-3899-420F-9B9D-2256F8E6B9E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55" name="CuadroTexto 24">
          <a:extLst>
            <a:ext uri="{FF2B5EF4-FFF2-40B4-BE49-F238E27FC236}">
              <a16:creationId xmlns:a16="http://schemas.microsoft.com/office/drawing/2014/main" id="{2CFD4A11-2228-441F-9656-090FBFA8ECA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56" name="CuadroTexto 25">
          <a:extLst>
            <a:ext uri="{FF2B5EF4-FFF2-40B4-BE49-F238E27FC236}">
              <a16:creationId xmlns:a16="http://schemas.microsoft.com/office/drawing/2014/main" id="{D0D653BA-3FB3-4452-A7DA-E358E0C87CE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57" name="CuadroTexto 26">
          <a:extLst>
            <a:ext uri="{FF2B5EF4-FFF2-40B4-BE49-F238E27FC236}">
              <a16:creationId xmlns:a16="http://schemas.microsoft.com/office/drawing/2014/main" id="{9BDE71DB-F7A6-4951-A688-0E97C4F9DEF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58" name="CuadroTexto 27">
          <a:extLst>
            <a:ext uri="{FF2B5EF4-FFF2-40B4-BE49-F238E27FC236}">
              <a16:creationId xmlns:a16="http://schemas.microsoft.com/office/drawing/2014/main" id="{3F98D415-5470-46D1-91A9-2E3C50E938A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59" name="CuadroTexto 28">
          <a:extLst>
            <a:ext uri="{FF2B5EF4-FFF2-40B4-BE49-F238E27FC236}">
              <a16:creationId xmlns:a16="http://schemas.microsoft.com/office/drawing/2014/main" id="{788599CC-E01B-446D-A534-B2B5BBF4828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60" name="CuadroTexto 29">
          <a:extLst>
            <a:ext uri="{FF2B5EF4-FFF2-40B4-BE49-F238E27FC236}">
              <a16:creationId xmlns:a16="http://schemas.microsoft.com/office/drawing/2014/main" id="{6278A843-3A02-4E4D-940D-6BEF4119581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61" name="CuadroTexto 30">
          <a:extLst>
            <a:ext uri="{FF2B5EF4-FFF2-40B4-BE49-F238E27FC236}">
              <a16:creationId xmlns:a16="http://schemas.microsoft.com/office/drawing/2014/main" id="{38265D21-298A-49C5-A866-F5FBDFF8C5A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62" name="CuadroTexto 31">
          <a:extLst>
            <a:ext uri="{FF2B5EF4-FFF2-40B4-BE49-F238E27FC236}">
              <a16:creationId xmlns:a16="http://schemas.microsoft.com/office/drawing/2014/main" id="{23F88BCA-8FEA-4C50-9721-C2BF59302F9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63" name="CuadroTexto 32">
          <a:extLst>
            <a:ext uri="{FF2B5EF4-FFF2-40B4-BE49-F238E27FC236}">
              <a16:creationId xmlns:a16="http://schemas.microsoft.com/office/drawing/2014/main" id="{03AE5D0C-BD58-4B97-9DA3-643FEBED3BA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64" name="CuadroTexto 33">
          <a:extLst>
            <a:ext uri="{FF2B5EF4-FFF2-40B4-BE49-F238E27FC236}">
              <a16:creationId xmlns:a16="http://schemas.microsoft.com/office/drawing/2014/main" id="{95EBA75B-FB6F-464D-AA40-B871212816D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65" name="CuadroTexto 34">
          <a:extLst>
            <a:ext uri="{FF2B5EF4-FFF2-40B4-BE49-F238E27FC236}">
              <a16:creationId xmlns:a16="http://schemas.microsoft.com/office/drawing/2014/main" id="{D8983195-8B39-4E0F-8510-27B87EE8230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66" name="CuadroTexto 35">
          <a:extLst>
            <a:ext uri="{FF2B5EF4-FFF2-40B4-BE49-F238E27FC236}">
              <a16:creationId xmlns:a16="http://schemas.microsoft.com/office/drawing/2014/main" id="{D85474A5-64FA-40CA-9B80-C92F53AF7A3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67" name="CuadroTexto 36">
          <a:extLst>
            <a:ext uri="{FF2B5EF4-FFF2-40B4-BE49-F238E27FC236}">
              <a16:creationId xmlns:a16="http://schemas.microsoft.com/office/drawing/2014/main" id="{4A7D6B45-C90C-490D-BC22-A7C8A790BA2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68" name="CuadroTexto 37">
          <a:extLst>
            <a:ext uri="{FF2B5EF4-FFF2-40B4-BE49-F238E27FC236}">
              <a16:creationId xmlns:a16="http://schemas.microsoft.com/office/drawing/2014/main" id="{2CF6969E-B899-48D9-BFAA-95F2864A93E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69" name="CuadroTexto 38">
          <a:extLst>
            <a:ext uri="{FF2B5EF4-FFF2-40B4-BE49-F238E27FC236}">
              <a16:creationId xmlns:a16="http://schemas.microsoft.com/office/drawing/2014/main" id="{D000B4B5-3364-4A2B-BB7B-354FE86E3C6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70" name="CuadroTexto 39">
          <a:extLst>
            <a:ext uri="{FF2B5EF4-FFF2-40B4-BE49-F238E27FC236}">
              <a16:creationId xmlns:a16="http://schemas.microsoft.com/office/drawing/2014/main" id="{998BDC1D-E659-4AD8-A98C-3320F219BA3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71" name="CuadroTexto 40">
          <a:extLst>
            <a:ext uri="{FF2B5EF4-FFF2-40B4-BE49-F238E27FC236}">
              <a16:creationId xmlns:a16="http://schemas.microsoft.com/office/drawing/2014/main" id="{D6FB7A57-AE84-4DBF-AE15-3C8DB44DCCE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72" name="CuadroTexto 41">
          <a:extLst>
            <a:ext uri="{FF2B5EF4-FFF2-40B4-BE49-F238E27FC236}">
              <a16:creationId xmlns:a16="http://schemas.microsoft.com/office/drawing/2014/main" id="{91876443-95CA-480E-916D-1DC56A9F74B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73" name="CuadroTexto 42">
          <a:extLst>
            <a:ext uri="{FF2B5EF4-FFF2-40B4-BE49-F238E27FC236}">
              <a16:creationId xmlns:a16="http://schemas.microsoft.com/office/drawing/2014/main" id="{5AA9F0E5-3FD0-410A-8D21-7073A54670A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74" name="CuadroTexto 43">
          <a:extLst>
            <a:ext uri="{FF2B5EF4-FFF2-40B4-BE49-F238E27FC236}">
              <a16:creationId xmlns:a16="http://schemas.microsoft.com/office/drawing/2014/main" id="{F253E4D1-1D06-46CC-B984-789ED6D6505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75" name="CuadroTexto 44">
          <a:extLst>
            <a:ext uri="{FF2B5EF4-FFF2-40B4-BE49-F238E27FC236}">
              <a16:creationId xmlns:a16="http://schemas.microsoft.com/office/drawing/2014/main" id="{42FD2814-3F53-4BBD-8D82-0946C825247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76" name="CuadroTexto 45">
          <a:extLst>
            <a:ext uri="{FF2B5EF4-FFF2-40B4-BE49-F238E27FC236}">
              <a16:creationId xmlns:a16="http://schemas.microsoft.com/office/drawing/2014/main" id="{7C8E6953-5096-4599-906F-8CCBA8379BC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77" name="CuadroTexto 46">
          <a:extLst>
            <a:ext uri="{FF2B5EF4-FFF2-40B4-BE49-F238E27FC236}">
              <a16:creationId xmlns:a16="http://schemas.microsoft.com/office/drawing/2014/main" id="{6D98E5D6-1959-44D4-82EE-9D1FA66281F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78" name="CuadroTexto 47">
          <a:extLst>
            <a:ext uri="{FF2B5EF4-FFF2-40B4-BE49-F238E27FC236}">
              <a16:creationId xmlns:a16="http://schemas.microsoft.com/office/drawing/2014/main" id="{F78B4EE3-93E8-47ED-868F-29AE0F7C003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79" name="CuadroTexto 48">
          <a:extLst>
            <a:ext uri="{FF2B5EF4-FFF2-40B4-BE49-F238E27FC236}">
              <a16:creationId xmlns:a16="http://schemas.microsoft.com/office/drawing/2014/main" id="{878C4545-29E7-496B-88A2-1CBE23C3A7E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80" name="CuadroTexto 49">
          <a:extLst>
            <a:ext uri="{FF2B5EF4-FFF2-40B4-BE49-F238E27FC236}">
              <a16:creationId xmlns:a16="http://schemas.microsoft.com/office/drawing/2014/main" id="{69BEC29B-AF27-4B02-9EB9-8F5003F84EB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81" name="CuadroTexto 50">
          <a:extLst>
            <a:ext uri="{FF2B5EF4-FFF2-40B4-BE49-F238E27FC236}">
              <a16:creationId xmlns:a16="http://schemas.microsoft.com/office/drawing/2014/main" id="{2F812785-B48E-4145-A52C-892CDDECBE1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82" name="CuadroTexto 51">
          <a:extLst>
            <a:ext uri="{FF2B5EF4-FFF2-40B4-BE49-F238E27FC236}">
              <a16:creationId xmlns:a16="http://schemas.microsoft.com/office/drawing/2014/main" id="{C8B3B934-960F-4D36-B827-E7619940151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83" name="CuadroTexto 52">
          <a:extLst>
            <a:ext uri="{FF2B5EF4-FFF2-40B4-BE49-F238E27FC236}">
              <a16:creationId xmlns:a16="http://schemas.microsoft.com/office/drawing/2014/main" id="{DAF56137-61EF-4969-8E1D-B781913D144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84" name="CuadroTexto 53">
          <a:extLst>
            <a:ext uri="{FF2B5EF4-FFF2-40B4-BE49-F238E27FC236}">
              <a16:creationId xmlns:a16="http://schemas.microsoft.com/office/drawing/2014/main" id="{FE3FFA21-A78A-43E4-B903-D07230A4E87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85" name="CuadroTexto 54">
          <a:extLst>
            <a:ext uri="{FF2B5EF4-FFF2-40B4-BE49-F238E27FC236}">
              <a16:creationId xmlns:a16="http://schemas.microsoft.com/office/drawing/2014/main" id="{B98E3679-D2BF-48C3-AB23-3D8150E8FEF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86" name="CuadroTexto 55">
          <a:extLst>
            <a:ext uri="{FF2B5EF4-FFF2-40B4-BE49-F238E27FC236}">
              <a16:creationId xmlns:a16="http://schemas.microsoft.com/office/drawing/2014/main" id="{241EEA81-371B-452C-9A2A-E8A74980562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87" name="CuadroTexto 56">
          <a:extLst>
            <a:ext uri="{FF2B5EF4-FFF2-40B4-BE49-F238E27FC236}">
              <a16:creationId xmlns:a16="http://schemas.microsoft.com/office/drawing/2014/main" id="{372917D7-E4EE-4967-907D-50681983CFA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88" name="CuadroTexto 57">
          <a:extLst>
            <a:ext uri="{FF2B5EF4-FFF2-40B4-BE49-F238E27FC236}">
              <a16:creationId xmlns:a16="http://schemas.microsoft.com/office/drawing/2014/main" id="{CC5BB003-C544-4178-9618-3042E51C061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89" name="CuadroTexto 58">
          <a:extLst>
            <a:ext uri="{FF2B5EF4-FFF2-40B4-BE49-F238E27FC236}">
              <a16:creationId xmlns:a16="http://schemas.microsoft.com/office/drawing/2014/main" id="{4E337E54-CE45-48F1-A796-E78FB2C2668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90" name="CuadroTexto 59">
          <a:extLst>
            <a:ext uri="{FF2B5EF4-FFF2-40B4-BE49-F238E27FC236}">
              <a16:creationId xmlns:a16="http://schemas.microsoft.com/office/drawing/2014/main" id="{1AD86083-4A36-4208-9079-2BB2B98E4EE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91" name="CuadroTexto 60">
          <a:extLst>
            <a:ext uri="{FF2B5EF4-FFF2-40B4-BE49-F238E27FC236}">
              <a16:creationId xmlns:a16="http://schemas.microsoft.com/office/drawing/2014/main" id="{D29A02A8-99E2-4C7D-BF0D-9CBB1318CB6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92" name="CuadroTexto 61">
          <a:extLst>
            <a:ext uri="{FF2B5EF4-FFF2-40B4-BE49-F238E27FC236}">
              <a16:creationId xmlns:a16="http://schemas.microsoft.com/office/drawing/2014/main" id="{33F2B137-85F0-4554-823E-F44683BC317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93" name="CuadroTexto 62">
          <a:extLst>
            <a:ext uri="{FF2B5EF4-FFF2-40B4-BE49-F238E27FC236}">
              <a16:creationId xmlns:a16="http://schemas.microsoft.com/office/drawing/2014/main" id="{325C7F9C-0B80-41B9-9DA8-12983A8420A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94" name="CuadroTexto 63">
          <a:extLst>
            <a:ext uri="{FF2B5EF4-FFF2-40B4-BE49-F238E27FC236}">
              <a16:creationId xmlns:a16="http://schemas.microsoft.com/office/drawing/2014/main" id="{D1551CA4-E41A-422C-AB85-31BBE3D4848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95" name="CuadroTexto 64">
          <a:extLst>
            <a:ext uri="{FF2B5EF4-FFF2-40B4-BE49-F238E27FC236}">
              <a16:creationId xmlns:a16="http://schemas.microsoft.com/office/drawing/2014/main" id="{1D981CEB-6E8E-47F7-8D63-82B83605E00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96" name="CuadroTexto 65">
          <a:extLst>
            <a:ext uri="{FF2B5EF4-FFF2-40B4-BE49-F238E27FC236}">
              <a16:creationId xmlns:a16="http://schemas.microsoft.com/office/drawing/2014/main" id="{16935E98-DF7E-41EF-9151-919B7D655F8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97" name="CuadroTexto 66">
          <a:extLst>
            <a:ext uri="{FF2B5EF4-FFF2-40B4-BE49-F238E27FC236}">
              <a16:creationId xmlns:a16="http://schemas.microsoft.com/office/drawing/2014/main" id="{F45CA996-8564-4647-AD19-CC82FADCF1F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98" name="CuadroTexto 67">
          <a:extLst>
            <a:ext uri="{FF2B5EF4-FFF2-40B4-BE49-F238E27FC236}">
              <a16:creationId xmlns:a16="http://schemas.microsoft.com/office/drawing/2014/main" id="{7F614FE2-D57E-4BB7-AAF2-A793C40EA69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599" name="CuadroTexto 68">
          <a:extLst>
            <a:ext uri="{FF2B5EF4-FFF2-40B4-BE49-F238E27FC236}">
              <a16:creationId xmlns:a16="http://schemas.microsoft.com/office/drawing/2014/main" id="{8EB28FB0-1820-41DF-97E3-DFE75717BC8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00" name="CuadroTexto 69">
          <a:extLst>
            <a:ext uri="{FF2B5EF4-FFF2-40B4-BE49-F238E27FC236}">
              <a16:creationId xmlns:a16="http://schemas.microsoft.com/office/drawing/2014/main" id="{BA3A1AE2-2C77-4683-BC60-6917702B568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01" name="CuadroTexto 70">
          <a:extLst>
            <a:ext uri="{FF2B5EF4-FFF2-40B4-BE49-F238E27FC236}">
              <a16:creationId xmlns:a16="http://schemas.microsoft.com/office/drawing/2014/main" id="{F59F6CC3-C03A-496A-A757-B8209EEAF9D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02" name="CuadroTexto 71">
          <a:extLst>
            <a:ext uri="{FF2B5EF4-FFF2-40B4-BE49-F238E27FC236}">
              <a16:creationId xmlns:a16="http://schemas.microsoft.com/office/drawing/2014/main" id="{637FFDDE-3E10-47C5-B6A0-EAEA8B55CA1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03" name="CuadroTexto 72">
          <a:extLst>
            <a:ext uri="{FF2B5EF4-FFF2-40B4-BE49-F238E27FC236}">
              <a16:creationId xmlns:a16="http://schemas.microsoft.com/office/drawing/2014/main" id="{703070B3-CA7D-4954-A3B4-2F0E502B157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04" name="CuadroTexto 73">
          <a:extLst>
            <a:ext uri="{FF2B5EF4-FFF2-40B4-BE49-F238E27FC236}">
              <a16:creationId xmlns:a16="http://schemas.microsoft.com/office/drawing/2014/main" id="{F48689D1-86D9-4D9E-8092-967FC4E41A0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05" name="CuadroTexto 74">
          <a:extLst>
            <a:ext uri="{FF2B5EF4-FFF2-40B4-BE49-F238E27FC236}">
              <a16:creationId xmlns:a16="http://schemas.microsoft.com/office/drawing/2014/main" id="{736EDD97-5F7F-43A5-BDD6-6341497F111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06" name="CuadroTexto 75">
          <a:extLst>
            <a:ext uri="{FF2B5EF4-FFF2-40B4-BE49-F238E27FC236}">
              <a16:creationId xmlns:a16="http://schemas.microsoft.com/office/drawing/2014/main" id="{F25CC0F7-AD5C-4007-B1F6-70A0D17444D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07" name="CuadroTexto 76">
          <a:extLst>
            <a:ext uri="{FF2B5EF4-FFF2-40B4-BE49-F238E27FC236}">
              <a16:creationId xmlns:a16="http://schemas.microsoft.com/office/drawing/2014/main" id="{FA430624-05E8-4577-A1E8-A8B1F689730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08" name="CuadroTexto 77">
          <a:extLst>
            <a:ext uri="{FF2B5EF4-FFF2-40B4-BE49-F238E27FC236}">
              <a16:creationId xmlns:a16="http://schemas.microsoft.com/office/drawing/2014/main" id="{AAFF595B-A858-41A5-9EA5-06F871FE9E3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09" name="CuadroTexto 78">
          <a:extLst>
            <a:ext uri="{FF2B5EF4-FFF2-40B4-BE49-F238E27FC236}">
              <a16:creationId xmlns:a16="http://schemas.microsoft.com/office/drawing/2014/main" id="{8261C359-3C52-4E73-92C4-58EC1B22AD8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10" name="CuadroTexto 79">
          <a:extLst>
            <a:ext uri="{FF2B5EF4-FFF2-40B4-BE49-F238E27FC236}">
              <a16:creationId xmlns:a16="http://schemas.microsoft.com/office/drawing/2014/main" id="{6D702727-C5B2-4E4B-B245-B9AC08E10CE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11" name="CuadroTexto 80">
          <a:extLst>
            <a:ext uri="{FF2B5EF4-FFF2-40B4-BE49-F238E27FC236}">
              <a16:creationId xmlns:a16="http://schemas.microsoft.com/office/drawing/2014/main" id="{EBA6E511-B453-4E69-8385-986B9101950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12" name="CuadroTexto 81">
          <a:extLst>
            <a:ext uri="{FF2B5EF4-FFF2-40B4-BE49-F238E27FC236}">
              <a16:creationId xmlns:a16="http://schemas.microsoft.com/office/drawing/2014/main" id="{8E85912F-76E9-41B9-8039-94766C5C617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13" name="CuadroTexto 82">
          <a:extLst>
            <a:ext uri="{FF2B5EF4-FFF2-40B4-BE49-F238E27FC236}">
              <a16:creationId xmlns:a16="http://schemas.microsoft.com/office/drawing/2014/main" id="{70833F04-949D-419D-8469-B68E2184641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14" name="CuadroTexto 83">
          <a:extLst>
            <a:ext uri="{FF2B5EF4-FFF2-40B4-BE49-F238E27FC236}">
              <a16:creationId xmlns:a16="http://schemas.microsoft.com/office/drawing/2014/main" id="{8BA0F131-FE5A-4483-BAEC-DB5E8C122D8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15" name="CuadroTexto 84">
          <a:extLst>
            <a:ext uri="{FF2B5EF4-FFF2-40B4-BE49-F238E27FC236}">
              <a16:creationId xmlns:a16="http://schemas.microsoft.com/office/drawing/2014/main" id="{0A900DA3-5689-4887-A420-A67DF06413A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16" name="CuadroTexto 85">
          <a:extLst>
            <a:ext uri="{FF2B5EF4-FFF2-40B4-BE49-F238E27FC236}">
              <a16:creationId xmlns:a16="http://schemas.microsoft.com/office/drawing/2014/main" id="{DA62689A-0ABF-4EC6-B254-D633F395063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17" name="CuadroTexto 86">
          <a:extLst>
            <a:ext uri="{FF2B5EF4-FFF2-40B4-BE49-F238E27FC236}">
              <a16:creationId xmlns:a16="http://schemas.microsoft.com/office/drawing/2014/main" id="{86C7B6A7-F4F3-41C0-8C4E-DAC3269B889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18" name="CuadroTexto 87">
          <a:extLst>
            <a:ext uri="{FF2B5EF4-FFF2-40B4-BE49-F238E27FC236}">
              <a16:creationId xmlns:a16="http://schemas.microsoft.com/office/drawing/2014/main" id="{A3377B7C-6128-4FAB-8FC8-6122EBC104B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19" name="CuadroTexto 88">
          <a:extLst>
            <a:ext uri="{FF2B5EF4-FFF2-40B4-BE49-F238E27FC236}">
              <a16:creationId xmlns:a16="http://schemas.microsoft.com/office/drawing/2014/main" id="{6349BA63-3773-4DBF-A3C7-D1306D6D7CF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20" name="CuadroTexto 89">
          <a:extLst>
            <a:ext uri="{FF2B5EF4-FFF2-40B4-BE49-F238E27FC236}">
              <a16:creationId xmlns:a16="http://schemas.microsoft.com/office/drawing/2014/main" id="{C0004818-67D4-4994-A565-58ED1B6E8A3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21" name="CuadroTexto 90">
          <a:extLst>
            <a:ext uri="{FF2B5EF4-FFF2-40B4-BE49-F238E27FC236}">
              <a16:creationId xmlns:a16="http://schemas.microsoft.com/office/drawing/2014/main" id="{C00C24C9-59F6-4639-BA21-26168177102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22" name="CuadroTexto 91">
          <a:extLst>
            <a:ext uri="{FF2B5EF4-FFF2-40B4-BE49-F238E27FC236}">
              <a16:creationId xmlns:a16="http://schemas.microsoft.com/office/drawing/2014/main" id="{5EA44E65-36EF-4539-B5C9-F231319DD3F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23" name="CuadroTexto 92">
          <a:extLst>
            <a:ext uri="{FF2B5EF4-FFF2-40B4-BE49-F238E27FC236}">
              <a16:creationId xmlns:a16="http://schemas.microsoft.com/office/drawing/2014/main" id="{054E2620-B491-47EC-A2E9-44958CAAEB1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24" name="CuadroTexto 93">
          <a:extLst>
            <a:ext uri="{FF2B5EF4-FFF2-40B4-BE49-F238E27FC236}">
              <a16:creationId xmlns:a16="http://schemas.microsoft.com/office/drawing/2014/main" id="{7A083250-A4EA-45F2-8800-6EC73098C5A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25" name="CuadroTexto 94">
          <a:extLst>
            <a:ext uri="{FF2B5EF4-FFF2-40B4-BE49-F238E27FC236}">
              <a16:creationId xmlns:a16="http://schemas.microsoft.com/office/drawing/2014/main" id="{3A90E2DF-411F-4E92-B663-E98C5350FBB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26" name="CuadroTexto 95">
          <a:extLst>
            <a:ext uri="{FF2B5EF4-FFF2-40B4-BE49-F238E27FC236}">
              <a16:creationId xmlns:a16="http://schemas.microsoft.com/office/drawing/2014/main" id="{DD71CE1E-9338-4056-99DA-2C94D288B04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27" name="CuadroTexto 96">
          <a:extLst>
            <a:ext uri="{FF2B5EF4-FFF2-40B4-BE49-F238E27FC236}">
              <a16:creationId xmlns:a16="http://schemas.microsoft.com/office/drawing/2014/main" id="{00A6E059-2F99-4084-AFFB-2B024E0DD82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28" name="CuadroTexto 97">
          <a:extLst>
            <a:ext uri="{FF2B5EF4-FFF2-40B4-BE49-F238E27FC236}">
              <a16:creationId xmlns:a16="http://schemas.microsoft.com/office/drawing/2014/main" id="{832103CB-F84D-400A-9512-7F6D6664F42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29" name="CuadroTexto 98">
          <a:extLst>
            <a:ext uri="{FF2B5EF4-FFF2-40B4-BE49-F238E27FC236}">
              <a16:creationId xmlns:a16="http://schemas.microsoft.com/office/drawing/2014/main" id="{D259A256-6379-4818-947A-8C5246F419C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30" name="CuadroTexto 99">
          <a:extLst>
            <a:ext uri="{FF2B5EF4-FFF2-40B4-BE49-F238E27FC236}">
              <a16:creationId xmlns:a16="http://schemas.microsoft.com/office/drawing/2014/main" id="{F12DD80D-9E93-48F8-BB3B-63F83852308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31" name="CuadroTexto 100">
          <a:extLst>
            <a:ext uri="{FF2B5EF4-FFF2-40B4-BE49-F238E27FC236}">
              <a16:creationId xmlns:a16="http://schemas.microsoft.com/office/drawing/2014/main" id="{D7BABF3F-EE8D-4D56-B0FB-F595BF2E60A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32" name="CuadroTexto 101">
          <a:extLst>
            <a:ext uri="{FF2B5EF4-FFF2-40B4-BE49-F238E27FC236}">
              <a16:creationId xmlns:a16="http://schemas.microsoft.com/office/drawing/2014/main" id="{C4A7AD45-3BC7-4FB6-8D62-A240D52D07A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33" name="CuadroTexto 102">
          <a:extLst>
            <a:ext uri="{FF2B5EF4-FFF2-40B4-BE49-F238E27FC236}">
              <a16:creationId xmlns:a16="http://schemas.microsoft.com/office/drawing/2014/main" id="{A73F4C62-1D34-4788-975A-0A542999A40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34" name="CuadroTexto 103">
          <a:extLst>
            <a:ext uri="{FF2B5EF4-FFF2-40B4-BE49-F238E27FC236}">
              <a16:creationId xmlns:a16="http://schemas.microsoft.com/office/drawing/2014/main" id="{909A7927-E552-46F4-AC31-B8E87A4EC45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35" name="CuadroTexto 104">
          <a:extLst>
            <a:ext uri="{FF2B5EF4-FFF2-40B4-BE49-F238E27FC236}">
              <a16:creationId xmlns:a16="http://schemas.microsoft.com/office/drawing/2014/main" id="{C1F8F8A6-EC9B-45FB-B97C-0B6EBF91616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36" name="CuadroTexto 105">
          <a:extLst>
            <a:ext uri="{FF2B5EF4-FFF2-40B4-BE49-F238E27FC236}">
              <a16:creationId xmlns:a16="http://schemas.microsoft.com/office/drawing/2014/main" id="{43D074E1-0B6A-4B51-B6CA-33B414A895B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37" name="CuadroTexto 106">
          <a:extLst>
            <a:ext uri="{FF2B5EF4-FFF2-40B4-BE49-F238E27FC236}">
              <a16:creationId xmlns:a16="http://schemas.microsoft.com/office/drawing/2014/main" id="{5B39C191-7912-4544-8B7C-5DF6E96CB66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38" name="CuadroTexto 107">
          <a:extLst>
            <a:ext uri="{FF2B5EF4-FFF2-40B4-BE49-F238E27FC236}">
              <a16:creationId xmlns:a16="http://schemas.microsoft.com/office/drawing/2014/main" id="{E65B35B1-0B6C-4896-8BCA-F87A28DC97D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39" name="CuadroTexto 108">
          <a:extLst>
            <a:ext uri="{FF2B5EF4-FFF2-40B4-BE49-F238E27FC236}">
              <a16:creationId xmlns:a16="http://schemas.microsoft.com/office/drawing/2014/main" id="{EF9A1BEB-954F-451A-848C-69D3EFB3D3D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40" name="CuadroTexto 109">
          <a:extLst>
            <a:ext uri="{FF2B5EF4-FFF2-40B4-BE49-F238E27FC236}">
              <a16:creationId xmlns:a16="http://schemas.microsoft.com/office/drawing/2014/main" id="{0292D83F-1AF1-4E5E-A70A-7BDED68A932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41" name="CuadroTexto 110">
          <a:extLst>
            <a:ext uri="{FF2B5EF4-FFF2-40B4-BE49-F238E27FC236}">
              <a16:creationId xmlns:a16="http://schemas.microsoft.com/office/drawing/2014/main" id="{312E296E-A06B-4655-9BBB-26EA5F5D6F7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375</xdr:row>
      <xdr:rowOff>0</xdr:rowOff>
    </xdr:from>
    <xdr:to>
      <xdr:col>2</xdr:col>
      <xdr:colOff>184731</xdr:colOff>
      <xdr:row>382</xdr:row>
      <xdr:rowOff>933247</xdr:rowOff>
    </xdr:to>
    <xdr:sp macro="" textlink="">
      <xdr:nvSpPr>
        <xdr:cNvPr id="3642" name="CuadroTexto 111">
          <a:extLst>
            <a:ext uri="{FF2B5EF4-FFF2-40B4-BE49-F238E27FC236}">
              <a16:creationId xmlns:a16="http://schemas.microsoft.com/office/drawing/2014/main" id="{71C79117-88DE-4201-B394-580D4B7353B3}"/>
            </a:ext>
          </a:extLst>
        </xdr:cNvPr>
        <xdr:cNvSpPr txBox="1"/>
      </xdr:nvSpPr>
      <xdr:spPr>
        <a:xfrm>
          <a:off x="2266950" y="914400"/>
          <a:ext cx="184731" cy="90104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43" name="CuadroTexto 2">
          <a:extLst>
            <a:ext uri="{FF2B5EF4-FFF2-40B4-BE49-F238E27FC236}">
              <a16:creationId xmlns:a16="http://schemas.microsoft.com/office/drawing/2014/main" id="{FE3A04D2-54FF-427A-B9C2-129724C573E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644" name="CuadroTexto 3">
          <a:extLst>
            <a:ext uri="{FF2B5EF4-FFF2-40B4-BE49-F238E27FC236}">
              <a16:creationId xmlns:a16="http://schemas.microsoft.com/office/drawing/2014/main" id="{7BD62EF1-972E-47CA-BF2E-0189F6B96E76}"/>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645" name="CuadroTexto 4">
          <a:extLst>
            <a:ext uri="{FF2B5EF4-FFF2-40B4-BE49-F238E27FC236}">
              <a16:creationId xmlns:a16="http://schemas.microsoft.com/office/drawing/2014/main" id="{DE142E48-74B8-48E8-B034-BFB8A866BEA6}"/>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646" name="CuadroTexto 5">
          <a:extLst>
            <a:ext uri="{FF2B5EF4-FFF2-40B4-BE49-F238E27FC236}">
              <a16:creationId xmlns:a16="http://schemas.microsoft.com/office/drawing/2014/main" id="{A2A35E50-9F7B-47A6-B4F7-5B6ACF386DA0}"/>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47" name="CuadroTexto 6">
          <a:extLst>
            <a:ext uri="{FF2B5EF4-FFF2-40B4-BE49-F238E27FC236}">
              <a16:creationId xmlns:a16="http://schemas.microsoft.com/office/drawing/2014/main" id="{437A97CC-5C9F-487E-BE0B-7819425B858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48" name="CuadroTexto 7">
          <a:extLst>
            <a:ext uri="{FF2B5EF4-FFF2-40B4-BE49-F238E27FC236}">
              <a16:creationId xmlns:a16="http://schemas.microsoft.com/office/drawing/2014/main" id="{A00C46B8-0721-496F-97B5-92AE2DE4249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49" name="CuadroTexto 8">
          <a:extLst>
            <a:ext uri="{FF2B5EF4-FFF2-40B4-BE49-F238E27FC236}">
              <a16:creationId xmlns:a16="http://schemas.microsoft.com/office/drawing/2014/main" id="{E02479B8-1EA5-47C9-BBFF-976897F23E3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50" name="CuadroTexto 9">
          <a:extLst>
            <a:ext uri="{FF2B5EF4-FFF2-40B4-BE49-F238E27FC236}">
              <a16:creationId xmlns:a16="http://schemas.microsoft.com/office/drawing/2014/main" id="{D7136146-FB0F-4ABA-82AE-C3422768619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51" name="CuadroTexto 10">
          <a:extLst>
            <a:ext uri="{FF2B5EF4-FFF2-40B4-BE49-F238E27FC236}">
              <a16:creationId xmlns:a16="http://schemas.microsoft.com/office/drawing/2014/main" id="{DCB85DA1-8CEF-4500-A492-9E9FC81A92E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52" name="CuadroTexto 11">
          <a:extLst>
            <a:ext uri="{FF2B5EF4-FFF2-40B4-BE49-F238E27FC236}">
              <a16:creationId xmlns:a16="http://schemas.microsoft.com/office/drawing/2014/main" id="{FA7839A7-7A54-49E2-A144-3115E4DBC1C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53" name="CuadroTexto 12">
          <a:extLst>
            <a:ext uri="{FF2B5EF4-FFF2-40B4-BE49-F238E27FC236}">
              <a16:creationId xmlns:a16="http://schemas.microsoft.com/office/drawing/2014/main" id="{F4E2A3BA-7E74-4EED-B6F0-5EEEFAFCF56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54" name="CuadroTexto 13">
          <a:extLst>
            <a:ext uri="{FF2B5EF4-FFF2-40B4-BE49-F238E27FC236}">
              <a16:creationId xmlns:a16="http://schemas.microsoft.com/office/drawing/2014/main" id="{FDDE14B9-9C59-49D0-B9CF-ACF1CA8E250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55" name="CuadroTexto 14">
          <a:extLst>
            <a:ext uri="{FF2B5EF4-FFF2-40B4-BE49-F238E27FC236}">
              <a16:creationId xmlns:a16="http://schemas.microsoft.com/office/drawing/2014/main" id="{51027EA9-9225-4F31-87D9-79815B407D2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56" name="CuadroTexto 15">
          <a:extLst>
            <a:ext uri="{FF2B5EF4-FFF2-40B4-BE49-F238E27FC236}">
              <a16:creationId xmlns:a16="http://schemas.microsoft.com/office/drawing/2014/main" id="{531C7321-0ABD-4489-A568-7AF47B3C359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57" name="CuadroTexto 16">
          <a:extLst>
            <a:ext uri="{FF2B5EF4-FFF2-40B4-BE49-F238E27FC236}">
              <a16:creationId xmlns:a16="http://schemas.microsoft.com/office/drawing/2014/main" id="{00D9F3F6-1C04-460B-858A-C556922DC04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58" name="CuadroTexto 17">
          <a:extLst>
            <a:ext uri="{FF2B5EF4-FFF2-40B4-BE49-F238E27FC236}">
              <a16:creationId xmlns:a16="http://schemas.microsoft.com/office/drawing/2014/main" id="{865575A6-769A-41CD-8B71-26D0FB60A48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59" name="CuadroTexto 18">
          <a:extLst>
            <a:ext uri="{FF2B5EF4-FFF2-40B4-BE49-F238E27FC236}">
              <a16:creationId xmlns:a16="http://schemas.microsoft.com/office/drawing/2014/main" id="{E3E65C09-7CE2-48DF-9A79-BE3ADC513F5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60" name="CuadroTexto 19">
          <a:extLst>
            <a:ext uri="{FF2B5EF4-FFF2-40B4-BE49-F238E27FC236}">
              <a16:creationId xmlns:a16="http://schemas.microsoft.com/office/drawing/2014/main" id="{EA78ADDC-04E4-4C0D-905E-0EC8B6D8619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61" name="CuadroTexto 20">
          <a:extLst>
            <a:ext uri="{FF2B5EF4-FFF2-40B4-BE49-F238E27FC236}">
              <a16:creationId xmlns:a16="http://schemas.microsoft.com/office/drawing/2014/main" id="{EA53906C-21EB-4C18-8426-7D19F102515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62" name="CuadroTexto 21">
          <a:extLst>
            <a:ext uri="{FF2B5EF4-FFF2-40B4-BE49-F238E27FC236}">
              <a16:creationId xmlns:a16="http://schemas.microsoft.com/office/drawing/2014/main" id="{66DA808E-1956-4C6D-A5ED-C20A872F030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63" name="CuadroTexto 22">
          <a:extLst>
            <a:ext uri="{FF2B5EF4-FFF2-40B4-BE49-F238E27FC236}">
              <a16:creationId xmlns:a16="http://schemas.microsoft.com/office/drawing/2014/main" id="{4D1378B2-5CAA-4962-BE83-7CC2446845F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64" name="CuadroTexto 23">
          <a:extLst>
            <a:ext uri="{FF2B5EF4-FFF2-40B4-BE49-F238E27FC236}">
              <a16:creationId xmlns:a16="http://schemas.microsoft.com/office/drawing/2014/main" id="{F626C64F-18F7-498F-B4FB-ACFF7229ADC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65" name="CuadroTexto 24">
          <a:extLst>
            <a:ext uri="{FF2B5EF4-FFF2-40B4-BE49-F238E27FC236}">
              <a16:creationId xmlns:a16="http://schemas.microsoft.com/office/drawing/2014/main" id="{46FDC4A6-F234-469C-819B-054CD0C9B17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66" name="CuadroTexto 25">
          <a:extLst>
            <a:ext uri="{FF2B5EF4-FFF2-40B4-BE49-F238E27FC236}">
              <a16:creationId xmlns:a16="http://schemas.microsoft.com/office/drawing/2014/main" id="{F3B71105-61CB-4308-9669-4B21798D935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67" name="CuadroTexto 26">
          <a:extLst>
            <a:ext uri="{FF2B5EF4-FFF2-40B4-BE49-F238E27FC236}">
              <a16:creationId xmlns:a16="http://schemas.microsoft.com/office/drawing/2014/main" id="{BEF1FFCE-291A-4781-A286-57E4B70B24C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68" name="CuadroTexto 27">
          <a:extLst>
            <a:ext uri="{FF2B5EF4-FFF2-40B4-BE49-F238E27FC236}">
              <a16:creationId xmlns:a16="http://schemas.microsoft.com/office/drawing/2014/main" id="{8A467A3D-1894-4B2D-AA4B-A724E10ABDC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69" name="CuadroTexto 28">
          <a:extLst>
            <a:ext uri="{FF2B5EF4-FFF2-40B4-BE49-F238E27FC236}">
              <a16:creationId xmlns:a16="http://schemas.microsoft.com/office/drawing/2014/main" id="{2AE2E99B-10F7-464B-A06E-2F6D8D85620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70" name="CuadroTexto 29">
          <a:extLst>
            <a:ext uri="{FF2B5EF4-FFF2-40B4-BE49-F238E27FC236}">
              <a16:creationId xmlns:a16="http://schemas.microsoft.com/office/drawing/2014/main" id="{4343EC26-58A3-4397-8FC8-2E3F9E3212B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71" name="CuadroTexto 30">
          <a:extLst>
            <a:ext uri="{FF2B5EF4-FFF2-40B4-BE49-F238E27FC236}">
              <a16:creationId xmlns:a16="http://schemas.microsoft.com/office/drawing/2014/main" id="{45736521-A15A-4E3B-A4D6-32EAADD3427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72" name="CuadroTexto 31">
          <a:extLst>
            <a:ext uri="{FF2B5EF4-FFF2-40B4-BE49-F238E27FC236}">
              <a16:creationId xmlns:a16="http://schemas.microsoft.com/office/drawing/2014/main" id="{B7E4AE8D-6875-400F-ACC7-DDF5EFE8DE5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73" name="CuadroTexto 32">
          <a:extLst>
            <a:ext uri="{FF2B5EF4-FFF2-40B4-BE49-F238E27FC236}">
              <a16:creationId xmlns:a16="http://schemas.microsoft.com/office/drawing/2014/main" id="{38A0061D-BD2B-44B8-BA6B-CEB1DC5A70B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74" name="CuadroTexto 33">
          <a:extLst>
            <a:ext uri="{FF2B5EF4-FFF2-40B4-BE49-F238E27FC236}">
              <a16:creationId xmlns:a16="http://schemas.microsoft.com/office/drawing/2014/main" id="{9740AD56-C144-4D2D-ADCC-A7DCB045524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75" name="CuadroTexto 34">
          <a:extLst>
            <a:ext uri="{FF2B5EF4-FFF2-40B4-BE49-F238E27FC236}">
              <a16:creationId xmlns:a16="http://schemas.microsoft.com/office/drawing/2014/main" id="{CA8A1539-01D6-4E22-AF0D-E538E5CDE51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76" name="CuadroTexto 35">
          <a:extLst>
            <a:ext uri="{FF2B5EF4-FFF2-40B4-BE49-F238E27FC236}">
              <a16:creationId xmlns:a16="http://schemas.microsoft.com/office/drawing/2014/main" id="{D73EFA7B-070A-463B-880D-FA5EC82CFF2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77" name="CuadroTexto 36">
          <a:extLst>
            <a:ext uri="{FF2B5EF4-FFF2-40B4-BE49-F238E27FC236}">
              <a16:creationId xmlns:a16="http://schemas.microsoft.com/office/drawing/2014/main" id="{B39865E7-26E0-4BEF-AEA9-C2C26EFDC2F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78" name="CuadroTexto 37">
          <a:extLst>
            <a:ext uri="{FF2B5EF4-FFF2-40B4-BE49-F238E27FC236}">
              <a16:creationId xmlns:a16="http://schemas.microsoft.com/office/drawing/2014/main" id="{CC4FB433-1C9B-4B9B-BB0C-40ACF0EEADB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79" name="CuadroTexto 38">
          <a:extLst>
            <a:ext uri="{FF2B5EF4-FFF2-40B4-BE49-F238E27FC236}">
              <a16:creationId xmlns:a16="http://schemas.microsoft.com/office/drawing/2014/main" id="{1B7AE4CD-14F1-4499-A7B4-15483C1462C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80" name="CuadroTexto 39">
          <a:extLst>
            <a:ext uri="{FF2B5EF4-FFF2-40B4-BE49-F238E27FC236}">
              <a16:creationId xmlns:a16="http://schemas.microsoft.com/office/drawing/2014/main" id="{2552059E-42BE-4A8A-93E1-677DA2FF3B6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81" name="CuadroTexto 40">
          <a:extLst>
            <a:ext uri="{FF2B5EF4-FFF2-40B4-BE49-F238E27FC236}">
              <a16:creationId xmlns:a16="http://schemas.microsoft.com/office/drawing/2014/main" id="{2895ECA3-7D33-4929-89C8-4585FD69F3C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82" name="CuadroTexto 41">
          <a:extLst>
            <a:ext uri="{FF2B5EF4-FFF2-40B4-BE49-F238E27FC236}">
              <a16:creationId xmlns:a16="http://schemas.microsoft.com/office/drawing/2014/main" id="{0A83AAAA-05EE-4E39-AA14-AB74B63C040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83" name="CuadroTexto 42">
          <a:extLst>
            <a:ext uri="{FF2B5EF4-FFF2-40B4-BE49-F238E27FC236}">
              <a16:creationId xmlns:a16="http://schemas.microsoft.com/office/drawing/2014/main" id="{DEC8202F-019E-47C3-BCD2-753A0F9B5CE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84" name="CuadroTexto 43">
          <a:extLst>
            <a:ext uri="{FF2B5EF4-FFF2-40B4-BE49-F238E27FC236}">
              <a16:creationId xmlns:a16="http://schemas.microsoft.com/office/drawing/2014/main" id="{528F9095-CA61-45DA-A267-BD2F08AA3DD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85" name="CuadroTexto 44">
          <a:extLst>
            <a:ext uri="{FF2B5EF4-FFF2-40B4-BE49-F238E27FC236}">
              <a16:creationId xmlns:a16="http://schemas.microsoft.com/office/drawing/2014/main" id="{66AA2D3A-A580-43C9-8479-2193FB0D2F3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86" name="CuadroTexto 45">
          <a:extLst>
            <a:ext uri="{FF2B5EF4-FFF2-40B4-BE49-F238E27FC236}">
              <a16:creationId xmlns:a16="http://schemas.microsoft.com/office/drawing/2014/main" id="{BA07AC1E-339A-4FD5-8D5A-B7C9D327F93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87" name="CuadroTexto 46">
          <a:extLst>
            <a:ext uri="{FF2B5EF4-FFF2-40B4-BE49-F238E27FC236}">
              <a16:creationId xmlns:a16="http://schemas.microsoft.com/office/drawing/2014/main" id="{994FFB2C-A60A-4614-B2BB-FF95C9C2C92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88" name="CuadroTexto 47">
          <a:extLst>
            <a:ext uri="{FF2B5EF4-FFF2-40B4-BE49-F238E27FC236}">
              <a16:creationId xmlns:a16="http://schemas.microsoft.com/office/drawing/2014/main" id="{5A2B7D92-2ED6-4EA5-9CFE-2B2253AF913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89" name="CuadroTexto 48">
          <a:extLst>
            <a:ext uri="{FF2B5EF4-FFF2-40B4-BE49-F238E27FC236}">
              <a16:creationId xmlns:a16="http://schemas.microsoft.com/office/drawing/2014/main" id="{5704F08E-E65C-48BE-9830-34A0DFDF8EE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90" name="CuadroTexto 49">
          <a:extLst>
            <a:ext uri="{FF2B5EF4-FFF2-40B4-BE49-F238E27FC236}">
              <a16:creationId xmlns:a16="http://schemas.microsoft.com/office/drawing/2014/main" id="{D45AA562-DA3C-41BB-8C08-3E6CB9103F8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91" name="CuadroTexto 50">
          <a:extLst>
            <a:ext uri="{FF2B5EF4-FFF2-40B4-BE49-F238E27FC236}">
              <a16:creationId xmlns:a16="http://schemas.microsoft.com/office/drawing/2014/main" id="{9E889DB6-6212-4E31-A8F8-C027D538641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92" name="CuadroTexto 51">
          <a:extLst>
            <a:ext uri="{FF2B5EF4-FFF2-40B4-BE49-F238E27FC236}">
              <a16:creationId xmlns:a16="http://schemas.microsoft.com/office/drawing/2014/main" id="{41EE0612-D4FD-4453-8A92-D224B0BACA3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93" name="CuadroTexto 52">
          <a:extLst>
            <a:ext uri="{FF2B5EF4-FFF2-40B4-BE49-F238E27FC236}">
              <a16:creationId xmlns:a16="http://schemas.microsoft.com/office/drawing/2014/main" id="{B140373C-EDBF-4DB1-8C51-CBA962706F4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94" name="CuadroTexto 53">
          <a:extLst>
            <a:ext uri="{FF2B5EF4-FFF2-40B4-BE49-F238E27FC236}">
              <a16:creationId xmlns:a16="http://schemas.microsoft.com/office/drawing/2014/main" id="{A7287EE7-A03B-400F-A5B1-23A96419D50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95" name="CuadroTexto 54">
          <a:extLst>
            <a:ext uri="{FF2B5EF4-FFF2-40B4-BE49-F238E27FC236}">
              <a16:creationId xmlns:a16="http://schemas.microsoft.com/office/drawing/2014/main" id="{03B1ECE0-BC62-4417-BD46-4D627C4EF18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96" name="CuadroTexto 55">
          <a:extLst>
            <a:ext uri="{FF2B5EF4-FFF2-40B4-BE49-F238E27FC236}">
              <a16:creationId xmlns:a16="http://schemas.microsoft.com/office/drawing/2014/main" id="{1CFBAE81-1300-4D71-B208-3950A88E613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97" name="CuadroTexto 56">
          <a:extLst>
            <a:ext uri="{FF2B5EF4-FFF2-40B4-BE49-F238E27FC236}">
              <a16:creationId xmlns:a16="http://schemas.microsoft.com/office/drawing/2014/main" id="{FDFE0C5F-A7A0-46E0-8772-018336BA2DD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98" name="CuadroTexto 57">
          <a:extLst>
            <a:ext uri="{FF2B5EF4-FFF2-40B4-BE49-F238E27FC236}">
              <a16:creationId xmlns:a16="http://schemas.microsoft.com/office/drawing/2014/main" id="{5223F932-996B-488F-A118-E0EA2E2C6CD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699" name="CuadroTexto 58">
          <a:extLst>
            <a:ext uri="{FF2B5EF4-FFF2-40B4-BE49-F238E27FC236}">
              <a16:creationId xmlns:a16="http://schemas.microsoft.com/office/drawing/2014/main" id="{687E3DC5-06BD-4B7A-B689-341F3C4945D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00" name="CuadroTexto 59">
          <a:extLst>
            <a:ext uri="{FF2B5EF4-FFF2-40B4-BE49-F238E27FC236}">
              <a16:creationId xmlns:a16="http://schemas.microsoft.com/office/drawing/2014/main" id="{3992EBE5-8603-4C12-A9DE-4B86CEF5554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01" name="CuadroTexto 60">
          <a:extLst>
            <a:ext uri="{FF2B5EF4-FFF2-40B4-BE49-F238E27FC236}">
              <a16:creationId xmlns:a16="http://schemas.microsoft.com/office/drawing/2014/main" id="{0B443427-02BA-4841-B775-85439B9B2C1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02" name="CuadroTexto 61">
          <a:extLst>
            <a:ext uri="{FF2B5EF4-FFF2-40B4-BE49-F238E27FC236}">
              <a16:creationId xmlns:a16="http://schemas.microsoft.com/office/drawing/2014/main" id="{5B515D9A-FF76-4ECE-9CC2-BBDE5F24E9F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03" name="CuadroTexto 62">
          <a:extLst>
            <a:ext uri="{FF2B5EF4-FFF2-40B4-BE49-F238E27FC236}">
              <a16:creationId xmlns:a16="http://schemas.microsoft.com/office/drawing/2014/main" id="{F9DA0B19-D60A-4EC6-A478-A062C84E79F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04" name="CuadroTexto 63">
          <a:extLst>
            <a:ext uri="{FF2B5EF4-FFF2-40B4-BE49-F238E27FC236}">
              <a16:creationId xmlns:a16="http://schemas.microsoft.com/office/drawing/2014/main" id="{F5EC566F-0BE7-4AC9-A2DA-2EFECB4699E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05" name="CuadroTexto 64">
          <a:extLst>
            <a:ext uri="{FF2B5EF4-FFF2-40B4-BE49-F238E27FC236}">
              <a16:creationId xmlns:a16="http://schemas.microsoft.com/office/drawing/2014/main" id="{0E7FDF5C-E4EE-4D5E-9221-1DE29727026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06" name="CuadroTexto 65">
          <a:extLst>
            <a:ext uri="{FF2B5EF4-FFF2-40B4-BE49-F238E27FC236}">
              <a16:creationId xmlns:a16="http://schemas.microsoft.com/office/drawing/2014/main" id="{B41DB950-2C6E-4E83-A494-2D58D933589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07" name="CuadroTexto 66">
          <a:extLst>
            <a:ext uri="{FF2B5EF4-FFF2-40B4-BE49-F238E27FC236}">
              <a16:creationId xmlns:a16="http://schemas.microsoft.com/office/drawing/2014/main" id="{E241FB59-269F-49ED-80C0-662C3F027E6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08" name="CuadroTexto 67">
          <a:extLst>
            <a:ext uri="{FF2B5EF4-FFF2-40B4-BE49-F238E27FC236}">
              <a16:creationId xmlns:a16="http://schemas.microsoft.com/office/drawing/2014/main" id="{58A25A28-46C2-4926-81B2-B27DA8DFCAB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09" name="CuadroTexto 68">
          <a:extLst>
            <a:ext uri="{FF2B5EF4-FFF2-40B4-BE49-F238E27FC236}">
              <a16:creationId xmlns:a16="http://schemas.microsoft.com/office/drawing/2014/main" id="{8E8F00C8-C6A6-4DF6-880D-865065C678D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10" name="CuadroTexto 69">
          <a:extLst>
            <a:ext uri="{FF2B5EF4-FFF2-40B4-BE49-F238E27FC236}">
              <a16:creationId xmlns:a16="http://schemas.microsoft.com/office/drawing/2014/main" id="{D3280528-A47B-4AE8-9424-EB8662E2C0D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11" name="CuadroTexto 70">
          <a:extLst>
            <a:ext uri="{FF2B5EF4-FFF2-40B4-BE49-F238E27FC236}">
              <a16:creationId xmlns:a16="http://schemas.microsoft.com/office/drawing/2014/main" id="{EBC60A45-791C-400A-879C-DCAF7B2AE34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12" name="CuadroTexto 71">
          <a:extLst>
            <a:ext uri="{FF2B5EF4-FFF2-40B4-BE49-F238E27FC236}">
              <a16:creationId xmlns:a16="http://schemas.microsoft.com/office/drawing/2014/main" id="{0A5ED95D-52E8-46D8-A434-0A22BFB7252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13" name="CuadroTexto 72">
          <a:extLst>
            <a:ext uri="{FF2B5EF4-FFF2-40B4-BE49-F238E27FC236}">
              <a16:creationId xmlns:a16="http://schemas.microsoft.com/office/drawing/2014/main" id="{ACE618FE-B54F-455C-A8ED-DC168B046D4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14" name="CuadroTexto 73">
          <a:extLst>
            <a:ext uri="{FF2B5EF4-FFF2-40B4-BE49-F238E27FC236}">
              <a16:creationId xmlns:a16="http://schemas.microsoft.com/office/drawing/2014/main" id="{2288472F-0293-4EBE-B0D3-650B40E5089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15" name="CuadroTexto 74">
          <a:extLst>
            <a:ext uri="{FF2B5EF4-FFF2-40B4-BE49-F238E27FC236}">
              <a16:creationId xmlns:a16="http://schemas.microsoft.com/office/drawing/2014/main" id="{1774AB3C-40A8-47CC-9863-DFAD734245D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16" name="CuadroTexto 75">
          <a:extLst>
            <a:ext uri="{FF2B5EF4-FFF2-40B4-BE49-F238E27FC236}">
              <a16:creationId xmlns:a16="http://schemas.microsoft.com/office/drawing/2014/main" id="{E97DABAF-9E56-4289-890E-E8CE7B97399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17" name="CuadroTexto 76">
          <a:extLst>
            <a:ext uri="{FF2B5EF4-FFF2-40B4-BE49-F238E27FC236}">
              <a16:creationId xmlns:a16="http://schemas.microsoft.com/office/drawing/2014/main" id="{86DFF10D-3F1E-4A25-825F-EFE6692D9B3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18" name="CuadroTexto 77">
          <a:extLst>
            <a:ext uri="{FF2B5EF4-FFF2-40B4-BE49-F238E27FC236}">
              <a16:creationId xmlns:a16="http://schemas.microsoft.com/office/drawing/2014/main" id="{0FD2E9D8-E925-40D8-BE4A-71A1AAACE5D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19" name="CuadroTexto 78">
          <a:extLst>
            <a:ext uri="{FF2B5EF4-FFF2-40B4-BE49-F238E27FC236}">
              <a16:creationId xmlns:a16="http://schemas.microsoft.com/office/drawing/2014/main" id="{5B1F757C-24BF-4AC8-A839-55D968BEC2F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20" name="CuadroTexto 79">
          <a:extLst>
            <a:ext uri="{FF2B5EF4-FFF2-40B4-BE49-F238E27FC236}">
              <a16:creationId xmlns:a16="http://schemas.microsoft.com/office/drawing/2014/main" id="{1E262DDE-0A92-4A39-B027-20B42022C67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21" name="CuadroTexto 80">
          <a:extLst>
            <a:ext uri="{FF2B5EF4-FFF2-40B4-BE49-F238E27FC236}">
              <a16:creationId xmlns:a16="http://schemas.microsoft.com/office/drawing/2014/main" id="{6D8D7409-0226-41FF-B6C3-87886C7DB83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22" name="CuadroTexto 81">
          <a:extLst>
            <a:ext uri="{FF2B5EF4-FFF2-40B4-BE49-F238E27FC236}">
              <a16:creationId xmlns:a16="http://schemas.microsoft.com/office/drawing/2014/main" id="{F126DB10-F93A-4891-BDA1-0E56CFFDC79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23" name="CuadroTexto 82">
          <a:extLst>
            <a:ext uri="{FF2B5EF4-FFF2-40B4-BE49-F238E27FC236}">
              <a16:creationId xmlns:a16="http://schemas.microsoft.com/office/drawing/2014/main" id="{B80DF6F8-3941-4CBE-A84D-C3F51378818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24" name="CuadroTexto 83">
          <a:extLst>
            <a:ext uri="{FF2B5EF4-FFF2-40B4-BE49-F238E27FC236}">
              <a16:creationId xmlns:a16="http://schemas.microsoft.com/office/drawing/2014/main" id="{A42A3DA0-6C2A-46B0-A9D5-425BEB55197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25" name="CuadroTexto 84">
          <a:extLst>
            <a:ext uri="{FF2B5EF4-FFF2-40B4-BE49-F238E27FC236}">
              <a16:creationId xmlns:a16="http://schemas.microsoft.com/office/drawing/2014/main" id="{C6083268-CA1F-45F9-B80B-2D2ED25B0D6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26" name="CuadroTexto 85">
          <a:extLst>
            <a:ext uri="{FF2B5EF4-FFF2-40B4-BE49-F238E27FC236}">
              <a16:creationId xmlns:a16="http://schemas.microsoft.com/office/drawing/2014/main" id="{8B8152C2-AA5C-4B45-97F3-8032878CA7B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27" name="CuadroTexto 86">
          <a:extLst>
            <a:ext uri="{FF2B5EF4-FFF2-40B4-BE49-F238E27FC236}">
              <a16:creationId xmlns:a16="http://schemas.microsoft.com/office/drawing/2014/main" id="{D4B8C00B-9968-46A9-8D93-9184AFF099A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28" name="CuadroTexto 87">
          <a:extLst>
            <a:ext uri="{FF2B5EF4-FFF2-40B4-BE49-F238E27FC236}">
              <a16:creationId xmlns:a16="http://schemas.microsoft.com/office/drawing/2014/main" id="{4DF42827-304A-4367-A1C2-3ABAC38D4DB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29" name="CuadroTexto 88">
          <a:extLst>
            <a:ext uri="{FF2B5EF4-FFF2-40B4-BE49-F238E27FC236}">
              <a16:creationId xmlns:a16="http://schemas.microsoft.com/office/drawing/2014/main" id="{7A26A969-D445-45AC-91E7-21F99E0D760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30" name="CuadroTexto 89">
          <a:extLst>
            <a:ext uri="{FF2B5EF4-FFF2-40B4-BE49-F238E27FC236}">
              <a16:creationId xmlns:a16="http://schemas.microsoft.com/office/drawing/2014/main" id="{603EE943-DED9-4A73-96CC-8260D47CBB6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31" name="CuadroTexto 90">
          <a:extLst>
            <a:ext uri="{FF2B5EF4-FFF2-40B4-BE49-F238E27FC236}">
              <a16:creationId xmlns:a16="http://schemas.microsoft.com/office/drawing/2014/main" id="{214320C9-71E9-472D-98FF-5B67B25A6F8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32" name="CuadroTexto 91">
          <a:extLst>
            <a:ext uri="{FF2B5EF4-FFF2-40B4-BE49-F238E27FC236}">
              <a16:creationId xmlns:a16="http://schemas.microsoft.com/office/drawing/2014/main" id="{2D652EB1-13E0-43DB-AC99-3BE6D279195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33" name="CuadroTexto 92">
          <a:extLst>
            <a:ext uri="{FF2B5EF4-FFF2-40B4-BE49-F238E27FC236}">
              <a16:creationId xmlns:a16="http://schemas.microsoft.com/office/drawing/2014/main" id="{86C546FD-EEBD-42CD-9689-05854294564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34" name="CuadroTexto 93">
          <a:extLst>
            <a:ext uri="{FF2B5EF4-FFF2-40B4-BE49-F238E27FC236}">
              <a16:creationId xmlns:a16="http://schemas.microsoft.com/office/drawing/2014/main" id="{6645F4B2-CB25-4FF7-8667-F4E489904B8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35" name="CuadroTexto 94">
          <a:extLst>
            <a:ext uri="{FF2B5EF4-FFF2-40B4-BE49-F238E27FC236}">
              <a16:creationId xmlns:a16="http://schemas.microsoft.com/office/drawing/2014/main" id="{22D7A9C4-AC63-49F6-9648-E059A6565E5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36" name="CuadroTexto 95">
          <a:extLst>
            <a:ext uri="{FF2B5EF4-FFF2-40B4-BE49-F238E27FC236}">
              <a16:creationId xmlns:a16="http://schemas.microsoft.com/office/drawing/2014/main" id="{112D1E3C-7D92-46BC-A399-FBE14D00CBF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37" name="CuadroTexto 96">
          <a:extLst>
            <a:ext uri="{FF2B5EF4-FFF2-40B4-BE49-F238E27FC236}">
              <a16:creationId xmlns:a16="http://schemas.microsoft.com/office/drawing/2014/main" id="{227CB730-AFE0-45FF-B6CB-4A1667FDA6D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38" name="CuadroTexto 97">
          <a:extLst>
            <a:ext uri="{FF2B5EF4-FFF2-40B4-BE49-F238E27FC236}">
              <a16:creationId xmlns:a16="http://schemas.microsoft.com/office/drawing/2014/main" id="{15D7856F-2868-4468-BB0A-586CE3B8A7F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39" name="CuadroTexto 98">
          <a:extLst>
            <a:ext uri="{FF2B5EF4-FFF2-40B4-BE49-F238E27FC236}">
              <a16:creationId xmlns:a16="http://schemas.microsoft.com/office/drawing/2014/main" id="{15ACBCE9-F4D0-4447-8B20-2AB4C5993C1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40" name="CuadroTexto 99">
          <a:extLst>
            <a:ext uri="{FF2B5EF4-FFF2-40B4-BE49-F238E27FC236}">
              <a16:creationId xmlns:a16="http://schemas.microsoft.com/office/drawing/2014/main" id="{E5552B03-9660-41AB-995C-1A455996E01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41" name="CuadroTexto 100">
          <a:extLst>
            <a:ext uri="{FF2B5EF4-FFF2-40B4-BE49-F238E27FC236}">
              <a16:creationId xmlns:a16="http://schemas.microsoft.com/office/drawing/2014/main" id="{5C921D0D-992E-45E3-8AC1-0CA8F036361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42" name="CuadroTexto 101">
          <a:extLst>
            <a:ext uri="{FF2B5EF4-FFF2-40B4-BE49-F238E27FC236}">
              <a16:creationId xmlns:a16="http://schemas.microsoft.com/office/drawing/2014/main" id="{F6CD75B8-9F09-4A65-B8C1-40890E4E647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43" name="CuadroTexto 102">
          <a:extLst>
            <a:ext uri="{FF2B5EF4-FFF2-40B4-BE49-F238E27FC236}">
              <a16:creationId xmlns:a16="http://schemas.microsoft.com/office/drawing/2014/main" id="{9EA1CFE2-12D9-4D64-BD49-D5A87621944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44" name="CuadroTexto 103">
          <a:extLst>
            <a:ext uri="{FF2B5EF4-FFF2-40B4-BE49-F238E27FC236}">
              <a16:creationId xmlns:a16="http://schemas.microsoft.com/office/drawing/2014/main" id="{555B0806-EA6D-4EB4-88F8-9C2FA010052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45" name="CuadroTexto 104">
          <a:extLst>
            <a:ext uri="{FF2B5EF4-FFF2-40B4-BE49-F238E27FC236}">
              <a16:creationId xmlns:a16="http://schemas.microsoft.com/office/drawing/2014/main" id="{E14C8B1B-C35F-4A66-AE52-46FE6D4B7E6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46" name="CuadroTexto 105">
          <a:extLst>
            <a:ext uri="{FF2B5EF4-FFF2-40B4-BE49-F238E27FC236}">
              <a16:creationId xmlns:a16="http://schemas.microsoft.com/office/drawing/2014/main" id="{1299EE58-FC05-4F77-B636-F70D82B88EF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47" name="CuadroTexto 106">
          <a:extLst>
            <a:ext uri="{FF2B5EF4-FFF2-40B4-BE49-F238E27FC236}">
              <a16:creationId xmlns:a16="http://schemas.microsoft.com/office/drawing/2014/main" id="{46B2FBB7-61F5-411E-85B7-180D3E83044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48" name="CuadroTexto 107">
          <a:extLst>
            <a:ext uri="{FF2B5EF4-FFF2-40B4-BE49-F238E27FC236}">
              <a16:creationId xmlns:a16="http://schemas.microsoft.com/office/drawing/2014/main" id="{C0E564A5-2288-40BF-8BA4-0B312BAD571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49" name="CuadroTexto 108">
          <a:extLst>
            <a:ext uri="{FF2B5EF4-FFF2-40B4-BE49-F238E27FC236}">
              <a16:creationId xmlns:a16="http://schemas.microsoft.com/office/drawing/2014/main" id="{13B182E1-E972-48B8-9231-8D8DE8255AF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50" name="CuadroTexto 109">
          <a:extLst>
            <a:ext uri="{FF2B5EF4-FFF2-40B4-BE49-F238E27FC236}">
              <a16:creationId xmlns:a16="http://schemas.microsoft.com/office/drawing/2014/main" id="{375D9C1A-747E-478B-A2C2-6EB136EFE4C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51" name="CuadroTexto 110">
          <a:extLst>
            <a:ext uri="{FF2B5EF4-FFF2-40B4-BE49-F238E27FC236}">
              <a16:creationId xmlns:a16="http://schemas.microsoft.com/office/drawing/2014/main" id="{2E208694-F249-4983-9D43-C15CE272D07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375</xdr:row>
      <xdr:rowOff>0</xdr:rowOff>
    </xdr:from>
    <xdr:to>
      <xdr:col>2</xdr:col>
      <xdr:colOff>184731</xdr:colOff>
      <xdr:row>382</xdr:row>
      <xdr:rowOff>933247</xdr:rowOff>
    </xdr:to>
    <xdr:sp macro="" textlink="">
      <xdr:nvSpPr>
        <xdr:cNvPr id="3752" name="CuadroTexto 111">
          <a:extLst>
            <a:ext uri="{FF2B5EF4-FFF2-40B4-BE49-F238E27FC236}">
              <a16:creationId xmlns:a16="http://schemas.microsoft.com/office/drawing/2014/main" id="{83F032EC-EFB1-4463-88F6-52EE7A43A099}"/>
            </a:ext>
          </a:extLst>
        </xdr:cNvPr>
        <xdr:cNvSpPr txBox="1"/>
      </xdr:nvSpPr>
      <xdr:spPr>
        <a:xfrm>
          <a:off x="2266950" y="914400"/>
          <a:ext cx="184731" cy="90104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53" name="CuadroTexto 2">
          <a:extLst>
            <a:ext uri="{FF2B5EF4-FFF2-40B4-BE49-F238E27FC236}">
              <a16:creationId xmlns:a16="http://schemas.microsoft.com/office/drawing/2014/main" id="{2DE931DE-77F7-44AF-91D0-A6D07354C51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754" name="CuadroTexto 3">
          <a:extLst>
            <a:ext uri="{FF2B5EF4-FFF2-40B4-BE49-F238E27FC236}">
              <a16:creationId xmlns:a16="http://schemas.microsoft.com/office/drawing/2014/main" id="{CE9ABC26-4B85-4387-ACEE-9494412DBBD9}"/>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755" name="CuadroTexto 4">
          <a:extLst>
            <a:ext uri="{FF2B5EF4-FFF2-40B4-BE49-F238E27FC236}">
              <a16:creationId xmlns:a16="http://schemas.microsoft.com/office/drawing/2014/main" id="{30F3D1E5-1A3A-45C7-BE19-F5F403EF26F7}"/>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756" name="CuadroTexto 5">
          <a:extLst>
            <a:ext uri="{FF2B5EF4-FFF2-40B4-BE49-F238E27FC236}">
              <a16:creationId xmlns:a16="http://schemas.microsoft.com/office/drawing/2014/main" id="{C7626884-FC01-42D4-8248-DB8F3F4ED35B}"/>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57" name="CuadroTexto 6">
          <a:extLst>
            <a:ext uri="{FF2B5EF4-FFF2-40B4-BE49-F238E27FC236}">
              <a16:creationId xmlns:a16="http://schemas.microsoft.com/office/drawing/2014/main" id="{4AE1CD9C-08B7-4E93-9A1B-067D7104B2C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58" name="CuadroTexto 7">
          <a:extLst>
            <a:ext uri="{FF2B5EF4-FFF2-40B4-BE49-F238E27FC236}">
              <a16:creationId xmlns:a16="http://schemas.microsoft.com/office/drawing/2014/main" id="{CC14BAF1-CB24-4588-AD15-F50F515F184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59" name="CuadroTexto 8">
          <a:extLst>
            <a:ext uri="{FF2B5EF4-FFF2-40B4-BE49-F238E27FC236}">
              <a16:creationId xmlns:a16="http://schemas.microsoft.com/office/drawing/2014/main" id="{CBA1951A-C880-45EF-AECD-D26D0071405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60" name="CuadroTexto 9">
          <a:extLst>
            <a:ext uri="{FF2B5EF4-FFF2-40B4-BE49-F238E27FC236}">
              <a16:creationId xmlns:a16="http://schemas.microsoft.com/office/drawing/2014/main" id="{64884922-BC1C-4B91-9E2E-286E3F09AD8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61" name="CuadroTexto 10">
          <a:extLst>
            <a:ext uri="{FF2B5EF4-FFF2-40B4-BE49-F238E27FC236}">
              <a16:creationId xmlns:a16="http://schemas.microsoft.com/office/drawing/2014/main" id="{ACEF5A07-3585-495E-9B65-293914A1E17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62" name="CuadroTexto 11">
          <a:extLst>
            <a:ext uri="{FF2B5EF4-FFF2-40B4-BE49-F238E27FC236}">
              <a16:creationId xmlns:a16="http://schemas.microsoft.com/office/drawing/2014/main" id="{EC19A281-5584-41C6-98C1-5A4B3ACB1FB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63" name="CuadroTexto 12">
          <a:extLst>
            <a:ext uri="{FF2B5EF4-FFF2-40B4-BE49-F238E27FC236}">
              <a16:creationId xmlns:a16="http://schemas.microsoft.com/office/drawing/2014/main" id="{FA055FEE-6454-4655-9E7F-1BDB37B25D2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64" name="CuadroTexto 13">
          <a:extLst>
            <a:ext uri="{FF2B5EF4-FFF2-40B4-BE49-F238E27FC236}">
              <a16:creationId xmlns:a16="http://schemas.microsoft.com/office/drawing/2014/main" id="{F3C09FB3-035C-478D-931C-A44DECC92E6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65" name="CuadroTexto 14">
          <a:extLst>
            <a:ext uri="{FF2B5EF4-FFF2-40B4-BE49-F238E27FC236}">
              <a16:creationId xmlns:a16="http://schemas.microsoft.com/office/drawing/2014/main" id="{C14ED92A-8C65-457E-A512-473F419DA3E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66" name="CuadroTexto 15">
          <a:extLst>
            <a:ext uri="{FF2B5EF4-FFF2-40B4-BE49-F238E27FC236}">
              <a16:creationId xmlns:a16="http://schemas.microsoft.com/office/drawing/2014/main" id="{80C3CE81-143E-41E5-B2DC-A5CD4092F73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67" name="CuadroTexto 16">
          <a:extLst>
            <a:ext uri="{FF2B5EF4-FFF2-40B4-BE49-F238E27FC236}">
              <a16:creationId xmlns:a16="http://schemas.microsoft.com/office/drawing/2014/main" id="{FC4B6A9B-C1C2-4335-A2BF-CBD0A33DE62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68" name="CuadroTexto 17">
          <a:extLst>
            <a:ext uri="{FF2B5EF4-FFF2-40B4-BE49-F238E27FC236}">
              <a16:creationId xmlns:a16="http://schemas.microsoft.com/office/drawing/2014/main" id="{AE47469D-5324-40B2-821A-1232A5446FC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69" name="CuadroTexto 18">
          <a:extLst>
            <a:ext uri="{FF2B5EF4-FFF2-40B4-BE49-F238E27FC236}">
              <a16:creationId xmlns:a16="http://schemas.microsoft.com/office/drawing/2014/main" id="{E21B41D0-8389-4948-9CE6-52164776859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70" name="CuadroTexto 19">
          <a:extLst>
            <a:ext uri="{FF2B5EF4-FFF2-40B4-BE49-F238E27FC236}">
              <a16:creationId xmlns:a16="http://schemas.microsoft.com/office/drawing/2014/main" id="{88507C55-CF86-4A76-9140-FE8821D8134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71" name="CuadroTexto 20">
          <a:extLst>
            <a:ext uri="{FF2B5EF4-FFF2-40B4-BE49-F238E27FC236}">
              <a16:creationId xmlns:a16="http://schemas.microsoft.com/office/drawing/2014/main" id="{A02D19B2-513E-4DDB-BE83-931A02F370F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72" name="CuadroTexto 21">
          <a:extLst>
            <a:ext uri="{FF2B5EF4-FFF2-40B4-BE49-F238E27FC236}">
              <a16:creationId xmlns:a16="http://schemas.microsoft.com/office/drawing/2014/main" id="{B89F6DDB-BDA6-4876-8CFE-A5B092971B6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73" name="CuadroTexto 22">
          <a:extLst>
            <a:ext uri="{FF2B5EF4-FFF2-40B4-BE49-F238E27FC236}">
              <a16:creationId xmlns:a16="http://schemas.microsoft.com/office/drawing/2014/main" id="{D980384B-E1BE-48B7-8331-1A8532CF42A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74" name="CuadroTexto 23">
          <a:extLst>
            <a:ext uri="{FF2B5EF4-FFF2-40B4-BE49-F238E27FC236}">
              <a16:creationId xmlns:a16="http://schemas.microsoft.com/office/drawing/2014/main" id="{E42E672F-F2CF-445E-8FF7-C84E6AD6E20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75" name="CuadroTexto 24">
          <a:extLst>
            <a:ext uri="{FF2B5EF4-FFF2-40B4-BE49-F238E27FC236}">
              <a16:creationId xmlns:a16="http://schemas.microsoft.com/office/drawing/2014/main" id="{17D17CAC-57CF-41CC-B009-DA410510A26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76" name="CuadroTexto 25">
          <a:extLst>
            <a:ext uri="{FF2B5EF4-FFF2-40B4-BE49-F238E27FC236}">
              <a16:creationId xmlns:a16="http://schemas.microsoft.com/office/drawing/2014/main" id="{10B8DB75-E7C9-45FE-967F-B03CE21B183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77" name="CuadroTexto 26">
          <a:extLst>
            <a:ext uri="{FF2B5EF4-FFF2-40B4-BE49-F238E27FC236}">
              <a16:creationId xmlns:a16="http://schemas.microsoft.com/office/drawing/2014/main" id="{4FB66028-B201-4F5F-A83E-452218484C4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78" name="CuadroTexto 27">
          <a:extLst>
            <a:ext uri="{FF2B5EF4-FFF2-40B4-BE49-F238E27FC236}">
              <a16:creationId xmlns:a16="http://schemas.microsoft.com/office/drawing/2014/main" id="{2535DF26-7489-46F1-B2C8-74D12D52971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79" name="CuadroTexto 28">
          <a:extLst>
            <a:ext uri="{FF2B5EF4-FFF2-40B4-BE49-F238E27FC236}">
              <a16:creationId xmlns:a16="http://schemas.microsoft.com/office/drawing/2014/main" id="{14E60E10-BCFC-410D-AD47-7AB31E9C940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80" name="CuadroTexto 29">
          <a:extLst>
            <a:ext uri="{FF2B5EF4-FFF2-40B4-BE49-F238E27FC236}">
              <a16:creationId xmlns:a16="http://schemas.microsoft.com/office/drawing/2014/main" id="{AD4787BE-9D47-4CBF-9BBC-0B06867BA19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81" name="CuadroTexto 30">
          <a:extLst>
            <a:ext uri="{FF2B5EF4-FFF2-40B4-BE49-F238E27FC236}">
              <a16:creationId xmlns:a16="http://schemas.microsoft.com/office/drawing/2014/main" id="{9093E6C6-8EC8-465C-AE71-43427CBBF71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82" name="CuadroTexto 31">
          <a:extLst>
            <a:ext uri="{FF2B5EF4-FFF2-40B4-BE49-F238E27FC236}">
              <a16:creationId xmlns:a16="http://schemas.microsoft.com/office/drawing/2014/main" id="{987039DF-6CAC-4A6F-9C23-38B2938A958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83" name="CuadroTexto 32">
          <a:extLst>
            <a:ext uri="{FF2B5EF4-FFF2-40B4-BE49-F238E27FC236}">
              <a16:creationId xmlns:a16="http://schemas.microsoft.com/office/drawing/2014/main" id="{2F2429F8-C602-46DE-B276-3A4C85D2E8F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84" name="CuadroTexto 33">
          <a:extLst>
            <a:ext uri="{FF2B5EF4-FFF2-40B4-BE49-F238E27FC236}">
              <a16:creationId xmlns:a16="http://schemas.microsoft.com/office/drawing/2014/main" id="{05F3574E-08F0-4A8C-82DA-DF31ADC4982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85" name="CuadroTexto 34">
          <a:extLst>
            <a:ext uri="{FF2B5EF4-FFF2-40B4-BE49-F238E27FC236}">
              <a16:creationId xmlns:a16="http://schemas.microsoft.com/office/drawing/2014/main" id="{5C7E77DF-2FD0-44F8-AA95-B6AEEE2C43E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86" name="CuadroTexto 35">
          <a:extLst>
            <a:ext uri="{FF2B5EF4-FFF2-40B4-BE49-F238E27FC236}">
              <a16:creationId xmlns:a16="http://schemas.microsoft.com/office/drawing/2014/main" id="{FE5C8C3D-ECE5-4161-A55E-B0705A7ADFA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87" name="CuadroTexto 36">
          <a:extLst>
            <a:ext uri="{FF2B5EF4-FFF2-40B4-BE49-F238E27FC236}">
              <a16:creationId xmlns:a16="http://schemas.microsoft.com/office/drawing/2014/main" id="{3BE1719C-6781-4C4B-A82A-DD5FCA5BBAB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88" name="CuadroTexto 37">
          <a:extLst>
            <a:ext uri="{FF2B5EF4-FFF2-40B4-BE49-F238E27FC236}">
              <a16:creationId xmlns:a16="http://schemas.microsoft.com/office/drawing/2014/main" id="{6C2B2557-2062-4678-B418-C30224A65F9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89" name="CuadroTexto 38">
          <a:extLst>
            <a:ext uri="{FF2B5EF4-FFF2-40B4-BE49-F238E27FC236}">
              <a16:creationId xmlns:a16="http://schemas.microsoft.com/office/drawing/2014/main" id="{11C30408-9807-498C-9A00-9663B104BB6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90" name="CuadroTexto 39">
          <a:extLst>
            <a:ext uri="{FF2B5EF4-FFF2-40B4-BE49-F238E27FC236}">
              <a16:creationId xmlns:a16="http://schemas.microsoft.com/office/drawing/2014/main" id="{299CBD8A-F0B6-4CE9-9945-75894FF9CAF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91" name="CuadroTexto 40">
          <a:extLst>
            <a:ext uri="{FF2B5EF4-FFF2-40B4-BE49-F238E27FC236}">
              <a16:creationId xmlns:a16="http://schemas.microsoft.com/office/drawing/2014/main" id="{240E1ECF-D166-4120-A6F8-BCCC270D9B5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92" name="CuadroTexto 41">
          <a:extLst>
            <a:ext uri="{FF2B5EF4-FFF2-40B4-BE49-F238E27FC236}">
              <a16:creationId xmlns:a16="http://schemas.microsoft.com/office/drawing/2014/main" id="{BA4218C3-F6C1-4550-AA8F-C4F431EB384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93" name="CuadroTexto 42">
          <a:extLst>
            <a:ext uri="{FF2B5EF4-FFF2-40B4-BE49-F238E27FC236}">
              <a16:creationId xmlns:a16="http://schemas.microsoft.com/office/drawing/2014/main" id="{31777F53-F62D-4F1B-B52B-0BAD5830BF1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94" name="CuadroTexto 43">
          <a:extLst>
            <a:ext uri="{FF2B5EF4-FFF2-40B4-BE49-F238E27FC236}">
              <a16:creationId xmlns:a16="http://schemas.microsoft.com/office/drawing/2014/main" id="{012B258F-319D-4CCE-A8CC-65A058F6151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95" name="CuadroTexto 44">
          <a:extLst>
            <a:ext uri="{FF2B5EF4-FFF2-40B4-BE49-F238E27FC236}">
              <a16:creationId xmlns:a16="http://schemas.microsoft.com/office/drawing/2014/main" id="{54C62B0C-5A51-4729-BA67-A25799C4935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96" name="CuadroTexto 45">
          <a:extLst>
            <a:ext uri="{FF2B5EF4-FFF2-40B4-BE49-F238E27FC236}">
              <a16:creationId xmlns:a16="http://schemas.microsoft.com/office/drawing/2014/main" id="{D7528EFE-5856-497A-9366-0131B41234B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97" name="CuadroTexto 46">
          <a:extLst>
            <a:ext uri="{FF2B5EF4-FFF2-40B4-BE49-F238E27FC236}">
              <a16:creationId xmlns:a16="http://schemas.microsoft.com/office/drawing/2014/main" id="{4E95A025-DFA2-4214-B466-BB674DA4EAA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98" name="CuadroTexto 47">
          <a:extLst>
            <a:ext uri="{FF2B5EF4-FFF2-40B4-BE49-F238E27FC236}">
              <a16:creationId xmlns:a16="http://schemas.microsoft.com/office/drawing/2014/main" id="{021F522F-BFE6-4119-A0E0-91C9B2C549C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799" name="CuadroTexto 48">
          <a:extLst>
            <a:ext uri="{FF2B5EF4-FFF2-40B4-BE49-F238E27FC236}">
              <a16:creationId xmlns:a16="http://schemas.microsoft.com/office/drawing/2014/main" id="{E52694C3-6F3F-4A39-9FFF-15041FBD8A4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00" name="CuadroTexto 49">
          <a:extLst>
            <a:ext uri="{FF2B5EF4-FFF2-40B4-BE49-F238E27FC236}">
              <a16:creationId xmlns:a16="http://schemas.microsoft.com/office/drawing/2014/main" id="{B3EB4262-7B84-4D89-B8FD-E66CCF78E3C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01" name="CuadroTexto 50">
          <a:extLst>
            <a:ext uri="{FF2B5EF4-FFF2-40B4-BE49-F238E27FC236}">
              <a16:creationId xmlns:a16="http://schemas.microsoft.com/office/drawing/2014/main" id="{435C998B-DF57-4BDF-8889-0B70F08F6CC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02" name="CuadroTexto 51">
          <a:extLst>
            <a:ext uri="{FF2B5EF4-FFF2-40B4-BE49-F238E27FC236}">
              <a16:creationId xmlns:a16="http://schemas.microsoft.com/office/drawing/2014/main" id="{ADC51451-D4BB-48BC-847B-65D8A007A28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03" name="CuadroTexto 52">
          <a:extLst>
            <a:ext uri="{FF2B5EF4-FFF2-40B4-BE49-F238E27FC236}">
              <a16:creationId xmlns:a16="http://schemas.microsoft.com/office/drawing/2014/main" id="{A4C31EAD-8D22-4CE8-A8D3-33B1DA86D14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04" name="CuadroTexto 53">
          <a:extLst>
            <a:ext uri="{FF2B5EF4-FFF2-40B4-BE49-F238E27FC236}">
              <a16:creationId xmlns:a16="http://schemas.microsoft.com/office/drawing/2014/main" id="{BC767EDC-2801-40A5-B4BF-96C7090863A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05" name="CuadroTexto 54">
          <a:extLst>
            <a:ext uri="{FF2B5EF4-FFF2-40B4-BE49-F238E27FC236}">
              <a16:creationId xmlns:a16="http://schemas.microsoft.com/office/drawing/2014/main" id="{9A6ED98E-20E8-4018-9C5F-A9AC6E0BABF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06" name="CuadroTexto 55">
          <a:extLst>
            <a:ext uri="{FF2B5EF4-FFF2-40B4-BE49-F238E27FC236}">
              <a16:creationId xmlns:a16="http://schemas.microsoft.com/office/drawing/2014/main" id="{FF375E74-B5AF-4ABA-B298-B7D16F7B463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07" name="CuadroTexto 56">
          <a:extLst>
            <a:ext uri="{FF2B5EF4-FFF2-40B4-BE49-F238E27FC236}">
              <a16:creationId xmlns:a16="http://schemas.microsoft.com/office/drawing/2014/main" id="{D104A4A2-A2B0-4466-8AA0-7A1D6A7AF08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08" name="CuadroTexto 57">
          <a:extLst>
            <a:ext uri="{FF2B5EF4-FFF2-40B4-BE49-F238E27FC236}">
              <a16:creationId xmlns:a16="http://schemas.microsoft.com/office/drawing/2014/main" id="{6E3882CA-9159-4EB4-80B7-BA265F0EBE8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09" name="CuadroTexto 58">
          <a:extLst>
            <a:ext uri="{FF2B5EF4-FFF2-40B4-BE49-F238E27FC236}">
              <a16:creationId xmlns:a16="http://schemas.microsoft.com/office/drawing/2014/main" id="{CDCB4189-B122-4C80-BECD-C415FE3D4C9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10" name="CuadroTexto 59">
          <a:extLst>
            <a:ext uri="{FF2B5EF4-FFF2-40B4-BE49-F238E27FC236}">
              <a16:creationId xmlns:a16="http://schemas.microsoft.com/office/drawing/2014/main" id="{E1918E1C-8D91-4206-934B-59CE08732BB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11" name="CuadroTexto 60">
          <a:extLst>
            <a:ext uri="{FF2B5EF4-FFF2-40B4-BE49-F238E27FC236}">
              <a16:creationId xmlns:a16="http://schemas.microsoft.com/office/drawing/2014/main" id="{BB14EB54-E2A4-4C00-9DBB-B245E2F00A1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12" name="CuadroTexto 61">
          <a:extLst>
            <a:ext uri="{FF2B5EF4-FFF2-40B4-BE49-F238E27FC236}">
              <a16:creationId xmlns:a16="http://schemas.microsoft.com/office/drawing/2014/main" id="{A7FF1410-C671-4E02-9393-0D9F996BB7E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13" name="CuadroTexto 62">
          <a:extLst>
            <a:ext uri="{FF2B5EF4-FFF2-40B4-BE49-F238E27FC236}">
              <a16:creationId xmlns:a16="http://schemas.microsoft.com/office/drawing/2014/main" id="{B81D577A-5E26-48B1-A93A-5748C289E42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14" name="CuadroTexto 63">
          <a:extLst>
            <a:ext uri="{FF2B5EF4-FFF2-40B4-BE49-F238E27FC236}">
              <a16:creationId xmlns:a16="http://schemas.microsoft.com/office/drawing/2014/main" id="{2E07A792-EA5B-44F1-A362-559756E954C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15" name="CuadroTexto 64">
          <a:extLst>
            <a:ext uri="{FF2B5EF4-FFF2-40B4-BE49-F238E27FC236}">
              <a16:creationId xmlns:a16="http://schemas.microsoft.com/office/drawing/2014/main" id="{0443B9A1-9468-49E5-9FC7-F08214B1079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16" name="CuadroTexto 65">
          <a:extLst>
            <a:ext uri="{FF2B5EF4-FFF2-40B4-BE49-F238E27FC236}">
              <a16:creationId xmlns:a16="http://schemas.microsoft.com/office/drawing/2014/main" id="{C7886FC6-5C02-41C2-B1A0-E198C375196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17" name="CuadroTexto 66">
          <a:extLst>
            <a:ext uri="{FF2B5EF4-FFF2-40B4-BE49-F238E27FC236}">
              <a16:creationId xmlns:a16="http://schemas.microsoft.com/office/drawing/2014/main" id="{36225F4F-523F-47F3-8E09-AF4AD15DC7F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18" name="CuadroTexto 67">
          <a:extLst>
            <a:ext uri="{FF2B5EF4-FFF2-40B4-BE49-F238E27FC236}">
              <a16:creationId xmlns:a16="http://schemas.microsoft.com/office/drawing/2014/main" id="{C107CA3E-1041-4614-BE29-E9DCF387835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19" name="CuadroTexto 68">
          <a:extLst>
            <a:ext uri="{FF2B5EF4-FFF2-40B4-BE49-F238E27FC236}">
              <a16:creationId xmlns:a16="http://schemas.microsoft.com/office/drawing/2014/main" id="{B465DE87-1D19-4F89-9816-3600FCBE673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20" name="CuadroTexto 69">
          <a:extLst>
            <a:ext uri="{FF2B5EF4-FFF2-40B4-BE49-F238E27FC236}">
              <a16:creationId xmlns:a16="http://schemas.microsoft.com/office/drawing/2014/main" id="{D8C78B1F-56F2-4B8C-B979-48132366045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21" name="CuadroTexto 70">
          <a:extLst>
            <a:ext uri="{FF2B5EF4-FFF2-40B4-BE49-F238E27FC236}">
              <a16:creationId xmlns:a16="http://schemas.microsoft.com/office/drawing/2014/main" id="{2B5E95E4-FD70-4C3F-9063-0EA42971954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22" name="CuadroTexto 71">
          <a:extLst>
            <a:ext uri="{FF2B5EF4-FFF2-40B4-BE49-F238E27FC236}">
              <a16:creationId xmlns:a16="http://schemas.microsoft.com/office/drawing/2014/main" id="{4CCF1FAA-A292-48F6-9951-655A4C4FD56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23" name="CuadroTexto 72">
          <a:extLst>
            <a:ext uri="{FF2B5EF4-FFF2-40B4-BE49-F238E27FC236}">
              <a16:creationId xmlns:a16="http://schemas.microsoft.com/office/drawing/2014/main" id="{3050B711-F394-4584-895A-51BEF145F77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24" name="CuadroTexto 73">
          <a:extLst>
            <a:ext uri="{FF2B5EF4-FFF2-40B4-BE49-F238E27FC236}">
              <a16:creationId xmlns:a16="http://schemas.microsoft.com/office/drawing/2014/main" id="{CE61C588-9F2C-43BE-B938-9D937ABB13E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25" name="CuadroTexto 74">
          <a:extLst>
            <a:ext uri="{FF2B5EF4-FFF2-40B4-BE49-F238E27FC236}">
              <a16:creationId xmlns:a16="http://schemas.microsoft.com/office/drawing/2014/main" id="{07055C17-21D8-4F63-8C16-B3C8D58CF1E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26" name="CuadroTexto 75">
          <a:extLst>
            <a:ext uri="{FF2B5EF4-FFF2-40B4-BE49-F238E27FC236}">
              <a16:creationId xmlns:a16="http://schemas.microsoft.com/office/drawing/2014/main" id="{308E9259-3519-420B-B5B9-CB68E5B8AB7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27" name="CuadroTexto 76">
          <a:extLst>
            <a:ext uri="{FF2B5EF4-FFF2-40B4-BE49-F238E27FC236}">
              <a16:creationId xmlns:a16="http://schemas.microsoft.com/office/drawing/2014/main" id="{EC990F34-F2AB-44C2-87E7-0953F91E3E8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28" name="CuadroTexto 77">
          <a:extLst>
            <a:ext uri="{FF2B5EF4-FFF2-40B4-BE49-F238E27FC236}">
              <a16:creationId xmlns:a16="http://schemas.microsoft.com/office/drawing/2014/main" id="{CC2503ED-215D-43ED-994A-46BCE3897EE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29" name="CuadroTexto 78">
          <a:extLst>
            <a:ext uri="{FF2B5EF4-FFF2-40B4-BE49-F238E27FC236}">
              <a16:creationId xmlns:a16="http://schemas.microsoft.com/office/drawing/2014/main" id="{3E9DF1CA-2F49-46F9-B2F0-14B556D1FA1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30" name="CuadroTexto 79">
          <a:extLst>
            <a:ext uri="{FF2B5EF4-FFF2-40B4-BE49-F238E27FC236}">
              <a16:creationId xmlns:a16="http://schemas.microsoft.com/office/drawing/2014/main" id="{0A972266-4661-4072-8DCB-EF6FBF76A0C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31" name="CuadroTexto 80">
          <a:extLst>
            <a:ext uri="{FF2B5EF4-FFF2-40B4-BE49-F238E27FC236}">
              <a16:creationId xmlns:a16="http://schemas.microsoft.com/office/drawing/2014/main" id="{1FED7EB4-C86C-4E19-9F33-5464CB1BFFF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32" name="CuadroTexto 81">
          <a:extLst>
            <a:ext uri="{FF2B5EF4-FFF2-40B4-BE49-F238E27FC236}">
              <a16:creationId xmlns:a16="http://schemas.microsoft.com/office/drawing/2014/main" id="{E84767B0-FE7D-4D93-ACE0-923E3C1E390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33" name="CuadroTexto 82">
          <a:extLst>
            <a:ext uri="{FF2B5EF4-FFF2-40B4-BE49-F238E27FC236}">
              <a16:creationId xmlns:a16="http://schemas.microsoft.com/office/drawing/2014/main" id="{89E0DFEA-ABA7-4D01-9860-50A66807631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34" name="CuadroTexto 83">
          <a:extLst>
            <a:ext uri="{FF2B5EF4-FFF2-40B4-BE49-F238E27FC236}">
              <a16:creationId xmlns:a16="http://schemas.microsoft.com/office/drawing/2014/main" id="{83F43F59-7A96-48FD-B2DF-39A8CE48830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35" name="CuadroTexto 84">
          <a:extLst>
            <a:ext uri="{FF2B5EF4-FFF2-40B4-BE49-F238E27FC236}">
              <a16:creationId xmlns:a16="http://schemas.microsoft.com/office/drawing/2014/main" id="{460F35FA-7005-4D40-AEB5-F6473259CE0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36" name="CuadroTexto 85">
          <a:extLst>
            <a:ext uri="{FF2B5EF4-FFF2-40B4-BE49-F238E27FC236}">
              <a16:creationId xmlns:a16="http://schemas.microsoft.com/office/drawing/2014/main" id="{6DB3C4B3-24D8-4E72-8507-9B93B8EE2CC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37" name="CuadroTexto 86">
          <a:extLst>
            <a:ext uri="{FF2B5EF4-FFF2-40B4-BE49-F238E27FC236}">
              <a16:creationId xmlns:a16="http://schemas.microsoft.com/office/drawing/2014/main" id="{47EA35D9-71AF-4809-82B9-B6D102B70D1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38" name="CuadroTexto 87">
          <a:extLst>
            <a:ext uri="{FF2B5EF4-FFF2-40B4-BE49-F238E27FC236}">
              <a16:creationId xmlns:a16="http://schemas.microsoft.com/office/drawing/2014/main" id="{0F16B6B5-4697-45A2-8DEF-F6BF66E72F5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39" name="CuadroTexto 88">
          <a:extLst>
            <a:ext uri="{FF2B5EF4-FFF2-40B4-BE49-F238E27FC236}">
              <a16:creationId xmlns:a16="http://schemas.microsoft.com/office/drawing/2014/main" id="{20453553-0F59-4147-AD5B-2EDEEE84980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40" name="CuadroTexto 89">
          <a:extLst>
            <a:ext uri="{FF2B5EF4-FFF2-40B4-BE49-F238E27FC236}">
              <a16:creationId xmlns:a16="http://schemas.microsoft.com/office/drawing/2014/main" id="{6F6D4E8E-DDD0-4E30-BE47-D2FF179D946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41" name="CuadroTexto 90">
          <a:extLst>
            <a:ext uri="{FF2B5EF4-FFF2-40B4-BE49-F238E27FC236}">
              <a16:creationId xmlns:a16="http://schemas.microsoft.com/office/drawing/2014/main" id="{CFFFD6A0-2770-478D-B0F6-4EC3522D31D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42" name="CuadroTexto 91">
          <a:extLst>
            <a:ext uri="{FF2B5EF4-FFF2-40B4-BE49-F238E27FC236}">
              <a16:creationId xmlns:a16="http://schemas.microsoft.com/office/drawing/2014/main" id="{353CC0AD-4D90-4ACE-BB9C-2865AB4A2C1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43" name="CuadroTexto 92">
          <a:extLst>
            <a:ext uri="{FF2B5EF4-FFF2-40B4-BE49-F238E27FC236}">
              <a16:creationId xmlns:a16="http://schemas.microsoft.com/office/drawing/2014/main" id="{CF5BB9D9-FEC5-4CF3-8D25-3507E796F66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44" name="CuadroTexto 93">
          <a:extLst>
            <a:ext uri="{FF2B5EF4-FFF2-40B4-BE49-F238E27FC236}">
              <a16:creationId xmlns:a16="http://schemas.microsoft.com/office/drawing/2014/main" id="{34AFA5EF-5C84-4239-9E87-16437264222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45" name="CuadroTexto 94">
          <a:extLst>
            <a:ext uri="{FF2B5EF4-FFF2-40B4-BE49-F238E27FC236}">
              <a16:creationId xmlns:a16="http://schemas.microsoft.com/office/drawing/2014/main" id="{3612440A-536B-4263-BBA1-AD97CC748E6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46" name="CuadroTexto 95">
          <a:extLst>
            <a:ext uri="{FF2B5EF4-FFF2-40B4-BE49-F238E27FC236}">
              <a16:creationId xmlns:a16="http://schemas.microsoft.com/office/drawing/2014/main" id="{02391933-0F13-4D34-B7A6-94698063FEF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47" name="CuadroTexto 96">
          <a:extLst>
            <a:ext uri="{FF2B5EF4-FFF2-40B4-BE49-F238E27FC236}">
              <a16:creationId xmlns:a16="http://schemas.microsoft.com/office/drawing/2014/main" id="{B4A6A11E-E81D-4260-827B-252D51CE485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48" name="CuadroTexto 97">
          <a:extLst>
            <a:ext uri="{FF2B5EF4-FFF2-40B4-BE49-F238E27FC236}">
              <a16:creationId xmlns:a16="http://schemas.microsoft.com/office/drawing/2014/main" id="{4C9CF20F-2E14-46F3-A3F9-1FE1E69389D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49" name="CuadroTexto 98">
          <a:extLst>
            <a:ext uri="{FF2B5EF4-FFF2-40B4-BE49-F238E27FC236}">
              <a16:creationId xmlns:a16="http://schemas.microsoft.com/office/drawing/2014/main" id="{5183E81C-194E-49CF-85EF-4A3D160619F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50" name="CuadroTexto 99">
          <a:extLst>
            <a:ext uri="{FF2B5EF4-FFF2-40B4-BE49-F238E27FC236}">
              <a16:creationId xmlns:a16="http://schemas.microsoft.com/office/drawing/2014/main" id="{24318FC5-0511-4F91-A2A1-89B150226CA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51" name="CuadroTexto 100">
          <a:extLst>
            <a:ext uri="{FF2B5EF4-FFF2-40B4-BE49-F238E27FC236}">
              <a16:creationId xmlns:a16="http://schemas.microsoft.com/office/drawing/2014/main" id="{481131C0-D6CD-4054-9E36-A7C3A79ED80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52" name="CuadroTexto 101">
          <a:extLst>
            <a:ext uri="{FF2B5EF4-FFF2-40B4-BE49-F238E27FC236}">
              <a16:creationId xmlns:a16="http://schemas.microsoft.com/office/drawing/2014/main" id="{047A1F59-732C-4598-AF15-319E4104391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53" name="CuadroTexto 102">
          <a:extLst>
            <a:ext uri="{FF2B5EF4-FFF2-40B4-BE49-F238E27FC236}">
              <a16:creationId xmlns:a16="http://schemas.microsoft.com/office/drawing/2014/main" id="{C15034B4-2EA5-4343-A9BC-139A26CB1A1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54" name="CuadroTexto 103">
          <a:extLst>
            <a:ext uri="{FF2B5EF4-FFF2-40B4-BE49-F238E27FC236}">
              <a16:creationId xmlns:a16="http://schemas.microsoft.com/office/drawing/2014/main" id="{7B40EE14-6984-4607-BC58-9D4C2BC47B2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55" name="CuadroTexto 104">
          <a:extLst>
            <a:ext uri="{FF2B5EF4-FFF2-40B4-BE49-F238E27FC236}">
              <a16:creationId xmlns:a16="http://schemas.microsoft.com/office/drawing/2014/main" id="{E491985F-A8E3-45FB-8246-B99DFAFF42D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56" name="CuadroTexto 105">
          <a:extLst>
            <a:ext uri="{FF2B5EF4-FFF2-40B4-BE49-F238E27FC236}">
              <a16:creationId xmlns:a16="http://schemas.microsoft.com/office/drawing/2014/main" id="{2F99AF3A-DBB8-408F-9A5A-26FE237665F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57" name="CuadroTexto 106">
          <a:extLst>
            <a:ext uri="{FF2B5EF4-FFF2-40B4-BE49-F238E27FC236}">
              <a16:creationId xmlns:a16="http://schemas.microsoft.com/office/drawing/2014/main" id="{51FEF17A-979B-47D9-B690-9C0AECB1929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58" name="CuadroTexto 107">
          <a:extLst>
            <a:ext uri="{FF2B5EF4-FFF2-40B4-BE49-F238E27FC236}">
              <a16:creationId xmlns:a16="http://schemas.microsoft.com/office/drawing/2014/main" id="{E391C154-22F0-4874-BF9D-BF044031E57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59" name="CuadroTexto 108">
          <a:extLst>
            <a:ext uri="{FF2B5EF4-FFF2-40B4-BE49-F238E27FC236}">
              <a16:creationId xmlns:a16="http://schemas.microsoft.com/office/drawing/2014/main" id="{87078714-3F31-4500-B900-FC0677B7DAA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60" name="CuadroTexto 109">
          <a:extLst>
            <a:ext uri="{FF2B5EF4-FFF2-40B4-BE49-F238E27FC236}">
              <a16:creationId xmlns:a16="http://schemas.microsoft.com/office/drawing/2014/main" id="{F80BF157-6EB4-4EA9-BDC7-4B4D77B3D48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61" name="CuadroTexto 110">
          <a:extLst>
            <a:ext uri="{FF2B5EF4-FFF2-40B4-BE49-F238E27FC236}">
              <a16:creationId xmlns:a16="http://schemas.microsoft.com/office/drawing/2014/main" id="{F814328E-1BF8-4FBE-8506-F76F371C0C4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375</xdr:row>
      <xdr:rowOff>0</xdr:rowOff>
    </xdr:from>
    <xdr:to>
      <xdr:col>2</xdr:col>
      <xdr:colOff>184731</xdr:colOff>
      <xdr:row>382</xdr:row>
      <xdr:rowOff>933247</xdr:rowOff>
    </xdr:to>
    <xdr:sp macro="" textlink="">
      <xdr:nvSpPr>
        <xdr:cNvPr id="3862" name="CuadroTexto 111">
          <a:extLst>
            <a:ext uri="{FF2B5EF4-FFF2-40B4-BE49-F238E27FC236}">
              <a16:creationId xmlns:a16="http://schemas.microsoft.com/office/drawing/2014/main" id="{A70FE60E-0992-4CA5-813A-54743A9DE38A}"/>
            </a:ext>
          </a:extLst>
        </xdr:cNvPr>
        <xdr:cNvSpPr txBox="1"/>
      </xdr:nvSpPr>
      <xdr:spPr>
        <a:xfrm>
          <a:off x="2266950" y="914400"/>
          <a:ext cx="184731" cy="90104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63" name="CuadroTexto 2">
          <a:extLst>
            <a:ext uri="{FF2B5EF4-FFF2-40B4-BE49-F238E27FC236}">
              <a16:creationId xmlns:a16="http://schemas.microsoft.com/office/drawing/2014/main" id="{E93BB291-BF7D-496B-9609-AA155817C3E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864" name="CuadroTexto 3">
          <a:extLst>
            <a:ext uri="{FF2B5EF4-FFF2-40B4-BE49-F238E27FC236}">
              <a16:creationId xmlns:a16="http://schemas.microsoft.com/office/drawing/2014/main" id="{2115970F-67A7-40E3-BE74-D28425BB77D6}"/>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865" name="CuadroTexto 4">
          <a:extLst>
            <a:ext uri="{FF2B5EF4-FFF2-40B4-BE49-F238E27FC236}">
              <a16:creationId xmlns:a16="http://schemas.microsoft.com/office/drawing/2014/main" id="{6D4C3B91-13D4-42B3-B397-BCAC5F864DC7}"/>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866" name="CuadroTexto 5">
          <a:extLst>
            <a:ext uri="{FF2B5EF4-FFF2-40B4-BE49-F238E27FC236}">
              <a16:creationId xmlns:a16="http://schemas.microsoft.com/office/drawing/2014/main" id="{761B09D2-5AEF-4E1D-89B9-9C4435C0BCA1}"/>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67" name="CuadroTexto 6">
          <a:extLst>
            <a:ext uri="{FF2B5EF4-FFF2-40B4-BE49-F238E27FC236}">
              <a16:creationId xmlns:a16="http://schemas.microsoft.com/office/drawing/2014/main" id="{C9FD3E36-5E6E-4F6C-BC53-D7F7ED146E0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68" name="CuadroTexto 7">
          <a:extLst>
            <a:ext uri="{FF2B5EF4-FFF2-40B4-BE49-F238E27FC236}">
              <a16:creationId xmlns:a16="http://schemas.microsoft.com/office/drawing/2014/main" id="{877A665E-32A4-4C4A-8386-8D7EED1ED04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69" name="CuadroTexto 8">
          <a:extLst>
            <a:ext uri="{FF2B5EF4-FFF2-40B4-BE49-F238E27FC236}">
              <a16:creationId xmlns:a16="http://schemas.microsoft.com/office/drawing/2014/main" id="{FDB662F6-65BB-4960-9B54-D5B81FF17F8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70" name="CuadroTexto 9">
          <a:extLst>
            <a:ext uri="{FF2B5EF4-FFF2-40B4-BE49-F238E27FC236}">
              <a16:creationId xmlns:a16="http://schemas.microsoft.com/office/drawing/2014/main" id="{56DD1A44-9E51-4CFB-B21F-DA4BC2EBE60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71" name="CuadroTexto 10">
          <a:extLst>
            <a:ext uri="{FF2B5EF4-FFF2-40B4-BE49-F238E27FC236}">
              <a16:creationId xmlns:a16="http://schemas.microsoft.com/office/drawing/2014/main" id="{4BFDFBFA-AD5A-4DDB-A768-5B36707754B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72" name="CuadroTexto 11">
          <a:extLst>
            <a:ext uri="{FF2B5EF4-FFF2-40B4-BE49-F238E27FC236}">
              <a16:creationId xmlns:a16="http://schemas.microsoft.com/office/drawing/2014/main" id="{80FBBFEC-E18A-464A-9567-FB923E72D9B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73" name="CuadroTexto 12">
          <a:extLst>
            <a:ext uri="{FF2B5EF4-FFF2-40B4-BE49-F238E27FC236}">
              <a16:creationId xmlns:a16="http://schemas.microsoft.com/office/drawing/2014/main" id="{16A35583-780C-4E36-96F0-02EA23CF047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74" name="CuadroTexto 13">
          <a:extLst>
            <a:ext uri="{FF2B5EF4-FFF2-40B4-BE49-F238E27FC236}">
              <a16:creationId xmlns:a16="http://schemas.microsoft.com/office/drawing/2014/main" id="{2D90E97C-8133-4C79-87DC-701BCE031F8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75" name="CuadroTexto 14">
          <a:extLst>
            <a:ext uri="{FF2B5EF4-FFF2-40B4-BE49-F238E27FC236}">
              <a16:creationId xmlns:a16="http://schemas.microsoft.com/office/drawing/2014/main" id="{7A44F505-0594-4E5A-BF87-33E21822009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76" name="CuadroTexto 15">
          <a:extLst>
            <a:ext uri="{FF2B5EF4-FFF2-40B4-BE49-F238E27FC236}">
              <a16:creationId xmlns:a16="http://schemas.microsoft.com/office/drawing/2014/main" id="{1E4E8586-8713-499E-9B61-099E758667E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77" name="CuadroTexto 16">
          <a:extLst>
            <a:ext uri="{FF2B5EF4-FFF2-40B4-BE49-F238E27FC236}">
              <a16:creationId xmlns:a16="http://schemas.microsoft.com/office/drawing/2014/main" id="{83FCFEDB-CCA5-47FD-BA05-8E2417E147F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78" name="CuadroTexto 17">
          <a:extLst>
            <a:ext uri="{FF2B5EF4-FFF2-40B4-BE49-F238E27FC236}">
              <a16:creationId xmlns:a16="http://schemas.microsoft.com/office/drawing/2014/main" id="{C81D2C93-1571-4CD9-A901-8BEDF655F8F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79" name="CuadroTexto 18">
          <a:extLst>
            <a:ext uri="{FF2B5EF4-FFF2-40B4-BE49-F238E27FC236}">
              <a16:creationId xmlns:a16="http://schemas.microsoft.com/office/drawing/2014/main" id="{92210CD3-9736-45DD-A52E-D33B19AC330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80" name="CuadroTexto 19">
          <a:extLst>
            <a:ext uri="{FF2B5EF4-FFF2-40B4-BE49-F238E27FC236}">
              <a16:creationId xmlns:a16="http://schemas.microsoft.com/office/drawing/2014/main" id="{4917570F-3B05-4C07-B4F4-921CD835C9D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81" name="CuadroTexto 20">
          <a:extLst>
            <a:ext uri="{FF2B5EF4-FFF2-40B4-BE49-F238E27FC236}">
              <a16:creationId xmlns:a16="http://schemas.microsoft.com/office/drawing/2014/main" id="{2953193B-9180-4058-B01A-AA3B2C25454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82" name="CuadroTexto 21">
          <a:extLst>
            <a:ext uri="{FF2B5EF4-FFF2-40B4-BE49-F238E27FC236}">
              <a16:creationId xmlns:a16="http://schemas.microsoft.com/office/drawing/2014/main" id="{5BDF9118-BD4B-41D7-9872-28FD4F5F1F4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83" name="CuadroTexto 22">
          <a:extLst>
            <a:ext uri="{FF2B5EF4-FFF2-40B4-BE49-F238E27FC236}">
              <a16:creationId xmlns:a16="http://schemas.microsoft.com/office/drawing/2014/main" id="{7C35A2BC-79F3-46AD-848D-B0B21A04B92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84" name="CuadroTexto 23">
          <a:extLst>
            <a:ext uri="{FF2B5EF4-FFF2-40B4-BE49-F238E27FC236}">
              <a16:creationId xmlns:a16="http://schemas.microsoft.com/office/drawing/2014/main" id="{7254B205-A3BC-4E27-9193-9BE31F56215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85" name="CuadroTexto 24">
          <a:extLst>
            <a:ext uri="{FF2B5EF4-FFF2-40B4-BE49-F238E27FC236}">
              <a16:creationId xmlns:a16="http://schemas.microsoft.com/office/drawing/2014/main" id="{7303D29D-E7D5-4D52-A775-FB3452C94B2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86" name="CuadroTexto 25">
          <a:extLst>
            <a:ext uri="{FF2B5EF4-FFF2-40B4-BE49-F238E27FC236}">
              <a16:creationId xmlns:a16="http://schemas.microsoft.com/office/drawing/2014/main" id="{D4AD9843-04EA-4FA1-89BE-32C928DC57F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87" name="CuadroTexto 26">
          <a:extLst>
            <a:ext uri="{FF2B5EF4-FFF2-40B4-BE49-F238E27FC236}">
              <a16:creationId xmlns:a16="http://schemas.microsoft.com/office/drawing/2014/main" id="{15340C0B-4A63-4730-A182-E4F0E1B8AD9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88" name="CuadroTexto 27">
          <a:extLst>
            <a:ext uri="{FF2B5EF4-FFF2-40B4-BE49-F238E27FC236}">
              <a16:creationId xmlns:a16="http://schemas.microsoft.com/office/drawing/2014/main" id="{F864079F-3AC6-4E80-BDF7-20AC0AE783F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89" name="CuadroTexto 28">
          <a:extLst>
            <a:ext uri="{FF2B5EF4-FFF2-40B4-BE49-F238E27FC236}">
              <a16:creationId xmlns:a16="http://schemas.microsoft.com/office/drawing/2014/main" id="{8B4F80CB-FA48-483D-94CE-EE6F99184F0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90" name="CuadroTexto 29">
          <a:extLst>
            <a:ext uri="{FF2B5EF4-FFF2-40B4-BE49-F238E27FC236}">
              <a16:creationId xmlns:a16="http://schemas.microsoft.com/office/drawing/2014/main" id="{085C2206-19AB-4AF7-8DE6-9C6B03F7C3B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91" name="CuadroTexto 30">
          <a:extLst>
            <a:ext uri="{FF2B5EF4-FFF2-40B4-BE49-F238E27FC236}">
              <a16:creationId xmlns:a16="http://schemas.microsoft.com/office/drawing/2014/main" id="{CF125998-8895-4CDC-B415-3D5BC86CA1A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92" name="CuadroTexto 31">
          <a:extLst>
            <a:ext uri="{FF2B5EF4-FFF2-40B4-BE49-F238E27FC236}">
              <a16:creationId xmlns:a16="http://schemas.microsoft.com/office/drawing/2014/main" id="{E9F50E27-FF70-4987-9205-F512CF61D8F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93" name="CuadroTexto 32">
          <a:extLst>
            <a:ext uri="{FF2B5EF4-FFF2-40B4-BE49-F238E27FC236}">
              <a16:creationId xmlns:a16="http://schemas.microsoft.com/office/drawing/2014/main" id="{A495F3DF-4B76-4014-9FA2-CB4D6DEC61B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94" name="CuadroTexto 33">
          <a:extLst>
            <a:ext uri="{FF2B5EF4-FFF2-40B4-BE49-F238E27FC236}">
              <a16:creationId xmlns:a16="http://schemas.microsoft.com/office/drawing/2014/main" id="{65655311-575F-4D0F-B6FD-AD8AAE04489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95" name="CuadroTexto 34">
          <a:extLst>
            <a:ext uri="{FF2B5EF4-FFF2-40B4-BE49-F238E27FC236}">
              <a16:creationId xmlns:a16="http://schemas.microsoft.com/office/drawing/2014/main" id="{C95CDC1F-91D1-43ED-A0B6-447FC442403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96" name="CuadroTexto 35">
          <a:extLst>
            <a:ext uri="{FF2B5EF4-FFF2-40B4-BE49-F238E27FC236}">
              <a16:creationId xmlns:a16="http://schemas.microsoft.com/office/drawing/2014/main" id="{B8598B14-507E-4FC6-8060-6DE55DC031F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97" name="CuadroTexto 36">
          <a:extLst>
            <a:ext uri="{FF2B5EF4-FFF2-40B4-BE49-F238E27FC236}">
              <a16:creationId xmlns:a16="http://schemas.microsoft.com/office/drawing/2014/main" id="{BF99D4E6-D3C6-4647-A29C-2B01435D9A8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98" name="CuadroTexto 37">
          <a:extLst>
            <a:ext uri="{FF2B5EF4-FFF2-40B4-BE49-F238E27FC236}">
              <a16:creationId xmlns:a16="http://schemas.microsoft.com/office/drawing/2014/main" id="{5C4D48BC-F051-4BA7-9656-FAA377135D6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899" name="CuadroTexto 38">
          <a:extLst>
            <a:ext uri="{FF2B5EF4-FFF2-40B4-BE49-F238E27FC236}">
              <a16:creationId xmlns:a16="http://schemas.microsoft.com/office/drawing/2014/main" id="{31CBC8AC-20E3-468F-95F9-23ECED857A0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00" name="CuadroTexto 39">
          <a:extLst>
            <a:ext uri="{FF2B5EF4-FFF2-40B4-BE49-F238E27FC236}">
              <a16:creationId xmlns:a16="http://schemas.microsoft.com/office/drawing/2014/main" id="{380E0F9B-160E-4401-B5EE-45B7AAD9566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01" name="CuadroTexto 40">
          <a:extLst>
            <a:ext uri="{FF2B5EF4-FFF2-40B4-BE49-F238E27FC236}">
              <a16:creationId xmlns:a16="http://schemas.microsoft.com/office/drawing/2014/main" id="{2F3A063E-A611-449D-BD68-1FD8044922A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02" name="CuadroTexto 41">
          <a:extLst>
            <a:ext uri="{FF2B5EF4-FFF2-40B4-BE49-F238E27FC236}">
              <a16:creationId xmlns:a16="http://schemas.microsoft.com/office/drawing/2014/main" id="{01BAD5AF-103F-4636-8C6A-232FAAAA29D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03" name="CuadroTexto 42">
          <a:extLst>
            <a:ext uri="{FF2B5EF4-FFF2-40B4-BE49-F238E27FC236}">
              <a16:creationId xmlns:a16="http://schemas.microsoft.com/office/drawing/2014/main" id="{8360C2CA-83AA-43F1-9AA4-C976488ADE5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04" name="CuadroTexto 43">
          <a:extLst>
            <a:ext uri="{FF2B5EF4-FFF2-40B4-BE49-F238E27FC236}">
              <a16:creationId xmlns:a16="http://schemas.microsoft.com/office/drawing/2014/main" id="{A0C96EAB-BF46-4B97-B517-A30B9C6A0D8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05" name="CuadroTexto 44">
          <a:extLst>
            <a:ext uri="{FF2B5EF4-FFF2-40B4-BE49-F238E27FC236}">
              <a16:creationId xmlns:a16="http://schemas.microsoft.com/office/drawing/2014/main" id="{D7567ADC-D849-49D8-9D58-4DE6374F62A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06" name="CuadroTexto 45">
          <a:extLst>
            <a:ext uri="{FF2B5EF4-FFF2-40B4-BE49-F238E27FC236}">
              <a16:creationId xmlns:a16="http://schemas.microsoft.com/office/drawing/2014/main" id="{094DCA97-266E-493F-A3B8-136A4A5EC08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07" name="CuadroTexto 46">
          <a:extLst>
            <a:ext uri="{FF2B5EF4-FFF2-40B4-BE49-F238E27FC236}">
              <a16:creationId xmlns:a16="http://schemas.microsoft.com/office/drawing/2014/main" id="{92D485BE-0459-4117-A024-A61B11D4FDE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08" name="CuadroTexto 47">
          <a:extLst>
            <a:ext uri="{FF2B5EF4-FFF2-40B4-BE49-F238E27FC236}">
              <a16:creationId xmlns:a16="http://schemas.microsoft.com/office/drawing/2014/main" id="{DCBA542B-EF59-437E-AB22-471C703A550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09" name="CuadroTexto 48">
          <a:extLst>
            <a:ext uri="{FF2B5EF4-FFF2-40B4-BE49-F238E27FC236}">
              <a16:creationId xmlns:a16="http://schemas.microsoft.com/office/drawing/2014/main" id="{8245FB56-B92E-42DE-A57F-8DE0C7B2A14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10" name="CuadroTexto 49">
          <a:extLst>
            <a:ext uri="{FF2B5EF4-FFF2-40B4-BE49-F238E27FC236}">
              <a16:creationId xmlns:a16="http://schemas.microsoft.com/office/drawing/2014/main" id="{AC215E79-CB2D-4162-A9AC-3B20C4D1C88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11" name="CuadroTexto 50">
          <a:extLst>
            <a:ext uri="{FF2B5EF4-FFF2-40B4-BE49-F238E27FC236}">
              <a16:creationId xmlns:a16="http://schemas.microsoft.com/office/drawing/2014/main" id="{8C048387-EDE4-43E1-AE82-A35FEDF23BE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12" name="CuadroTexto 51">
          <a:extLst>
            <a:ext uri="{FF2B5EF4-FFF2-40B4-BE49-F238E27FC236}">
              <a16:creationId xmlns:a16="http://schemas.microsoft.com/office/drawing/2014/main" id="{DDE55A58-0F00-4A03-988F-9654B2969E1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13" name="CuadroTexto 52">
          <a:extLst>
            <a:ext uri="{FF2B5EF4-FFF2-40B4-BE49-F238E27FC236}">
              <a16:creationId xmlns:a16="http://schemas.microsoft.com/office/drawing/2014/main" id="{BA4425E6-0B98-4C40-8ED2-2FDBE9D1839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14" name="CuadroTexto 53">
          <a:extLst>
            <a:ext uri="{FF2B5EF4-FFF2-40B4-BE49-F238E27FC236}">
              <a16:creationId xmlns:a16="http://schemas.microsoft.com/office/drawing/2014/main" id="{1B9454C1-A8AF-4419-BCA2-09C08EC9A14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15" name="CuadroTexto 54">
          <a:extLst>
            <a:ext uri="{FF2B5EF4-FFF2-40B4-BE49-F238E27FC236}">
              <a16:creationId xmlns:a16="http://schemas.microsoft.com/office/drawing/2014/main" id="{7B1E0619-4141-4AC2-983C-D5DE064DE31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16" name="CuadroTexto 55">
          <a:extLst>
            <a:ext uri="{FF2B5EF4-FFF2-40B4-BE49-F238E27FC236}">
              <a16:creationId xmlns:a16="http://schemas.microsoft.com/office/drawing/2014/main" id="{D5ACF6DA-0DD5-4FB3-898E-39893ECFFF0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17" name="CuadroTexto 56">
          <a:extLst>
            <a:ext uri="{FF2B5EF4-FFF2-40B4-BE49-F238E27FC236}">
              <a16:creationId xmlns:a16="http://schemas.microsoft.com/office/drawing/2014/main" id="{B605F63D-E88A-43D7-A64A-F57317245D5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18" name="CuadroTexto 57">
          <a:extLst>
            <a:ext uri="{FF2B5EF4-FFF2-40B4-BE49-F238E27FC236}">
              <a16:creationId xmlns:a16="http://schemas.microsoft.com/office/drawing/2014/main" id="{D5435D94-1FD7-48DE-AB92-1CE3776A533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19" name="CuadroTexto 58">
          <a:extLst>
            <a:ext uri="{FF2B5EF4-FFF2-40B4-BE49-F238E27FC236}">
              <a16:creationId xmlns:a16="http://schemas.microsoft.com/office/drawing/2014/main" id="{A1E4B220-99D3-4DAE-A8C6-44DD51F182E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20" name="CuadroTexto 59">
          <a:extLst>
            <a:ext uri="{FF2B5EF4-FFF2-40B4-BE49-F238E27FC236}">
              <a16:creationId xmlns:a16="http://schemas.microsoft.com/office/drawing/2014/main" id="{3BABDCBA-0CE0-4EA1-B90F-5F1432A1751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21" name="CuadroTexto 60">
          <a:extLst>
            <a:ext uri="{FF2B5EF4-FFF2-40B4-BE49-F238E27FC236}">
              <a16:creationId xmlns:a16="http://schemas.microsoft.com/office/drawing/2014/main" id="{70E23F72-9338-4A5C-A004-CDAA72FD65B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22" name="CuadroTexto 61">
          <a:extLst>
            <a:ext uri="{FF2B5EF4-FFF2-40B4-BE49-F238E27FC236}">
              <a16:creationId xmlns:a16="http://schemas.microsoft.com/office/drawing/2014/main" id="{079008E8-1559-4117-B90B-12B2394154F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23" name="CuadroTexto 62">
          <a:extLst>
            <a:ext uri="{FF2B5EF4-FFF2-40B4-BE49-F238E27FC236}">
              <a16:creationId xmlns:a16="http://schemas.microsoft.com/office/drawing/2014/main" id="{84679F3A-136B-4537-BF69-9513541BCFD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24" name="CuadroTexto 63">
          <a:extLst>
            <a:ext uri="{FF2B5EF4-FFF2-40B4-BE49-F238E27FC236}">
              <a16:creationId xmlns:a16="http://schemas.microsoft.com/office/drawing/2014/main" id="{3C7944ED-6664-4BF2-8BD0-ABC28A2C3BB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25" name="CuadroTexto 64">
          <a:extLst>
            <a:ext uri="{FF2B5EF4-FFF2-40B4-BE49-F238E27FC236}">
              <a16:creationId xmlns:a16="http://schemas.microsoft.com/office/drawing/2014/main" id="{2E0B0B43-748A-46C5-A617-E180E37C245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26" name="CuadroTexto 65">
          <a:extLst>
            <a:ext uri="{FF2B5EF4-FFF2-40B4-BE49-F238E27FC236}">
              <a16:creationId xmlns:a16="http://schemas.microsoft.com/office/drawing/2014/main" id="{8EFF5D32-CC36-4919-B69F-4E0F8708536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27" name="CuadroTexto 66">
          <a:extLst>
            <a:ext uri="{FF2B5EF4-FFF2-40B4-BE49-F238E27FC236}">
              <a16:creationId xmlns:a16="http://schemas.microsoft.com/office/drawing/2014/main" id="{BCA517BB-13DD-4098-9981-5D09CD825FB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28" name="CuadroTexto 67">
          <a:extLst>
            <a:ext uri="{FF2B5EF4-FFF2-40B4-BE49-F238E27FC236}">
              <a16:creationId xmlns:a16="http://schemas.microsoft.com/office/drawing/2014/main" id="{D0080A4C-AD3A-41AF-95EC-58AA36E59DA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29" name="CuadroTexto 68">
          <a:extLst>
            <a:ext uri="{FF2B5EF4-FFF2-40B4-BE49-F238E27FC236}">
              <a16:creationId xmlns:a16="http://schemas.microsoft.com/office/drawing/2014/main" id="{8AC399CF-D3EF-4E1C-8638-B25424BCC93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30" name="CuadroTexto 69">
          <a:extLst>
            <a:ext uri="{FF2B5EF4-FFF2-40B4-BE49-F238E27FC236}">
              <a16:creationId xmlns:a16="http://schemas.microsoft.com/office/drawing/2014/main" id="{230785F0-2779-4B53-9147-4FA998CCE27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31" name="CuadroTexto 70">
          <a:extLst>
            <a:ext uri="{FF2B5EF4-FFF2-40B4-BE49-F238E27FC236}">
              <a16:creationId xmlns:a16="http://schemas.microsoft.com/office/drawing/2014/main" id="{80162C9A-5611-4060-9B0F-87DBA5D3951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32" name="CuadroTexto 71">
          <a:extLst>
            <a:ext uri="{FF2B5EF4-FFF2-40B4-BE49-F238E27FC236}">
              <a16:creationId xmlns:a16="http://schemas.microsoft.com/office/drawing/2014/main" id="{B96FE9E6-6059-43E4-8B5F-12880A8557E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33" name="CuadroTexto 72">
          <a:extLst>
            <a:ext uri="{FF2B5EF4-FFF2-40B4-BE49-F238E27FC236}">
              <a16:creationId xmlns:a16="http://schemas.microsoft.com/office/drawing/2014/main" id="{93B513DB-8376-4CCF-96EA-2AAA685B38F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34" name="CuadroTexto 73">
          <a:extLst>
            <a:ext uri="{FF2B5EF4-FFF2-40B4-BE49-F238E27FC236}">
              <a16:creationId xmlns:a16="http://schemas.microsoft.com/office/drawing/2014/main" id="{2240CEC8-FCF6-43F4-8E7B-43214207623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35" name="CuadroTexto 74">
          <a:extLst>
            <a:ext uri="{FF2B5EF4-FFF2-40B4-BE49-F238E27FC236}">
              <a16:creationId xmlns:a16="http://schemas.microsoft.com/office/drawing/2014/main" id="{B77F9AF7-A43C-4BB2-95F4-1AD1ABFFAE2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36" name="CuadroTexto 75">
          <a:extLst>
            <a:ext uri="{FF2B5EF4-FFF2-40B4-BE49-F238E27FC236}">
              <a16:creationId xmlns:a16="http://schemas.microsoft.com/office/drawing/2014/main" id="{E2783C50-A5D7-4AD9-B0D5-C81C6BD91E0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37" name="CuadroTexto 76">
          <a:extLst>
            <a:ext uri="{FF2B5EF4-FFF2-40B4-BE49-F238E27FC236}">
              <a16:creationId xmlns:a16="http://schemas.microsoft.com/office/drawing/2014/main" id="{508FD26E-1338-4C39-B50C-9316F31FCAA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38" name="CuadroTexto 77">
          <a:extLst>
            <a:ext uri="{FF2B5EF4-FFF2-40B4-BE49-F238E27FC236}">
              <a16:creationId xmlns:a16="http://schemas.microsoft.com/office/drawing/2014/main" id="{2E5076A4-7DAF-4380-BB9F-DBA429D4196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39" name="CuadroTexto 78">
          <a:extLst>
            <a:ext uri="{FF2B5EF4-FFF2-40B4-BE49-F238E27FC236}">
              <a16:creationId xmlns:a16="http://schemas.microsoft.com/office/drawing/2014/main" id="{B76E7750-16DE-477B-A7E4-A5854368191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40" name="CuadroTexto 79">
          <a:extLst>
            <a:ext uri="{FF2B5EF4-FFF2-40B4-BE49-F238E27FC236}">
              <a16:creationId xmlns:a16="http://schemas.microsoft.com/office/drawing/2014/main" id="{DC82BC18-469F-4DBB-9F3D-910C70E2222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41" name="CuadroTexto 80">
          <a:extLst>
            <a:ext uri="{FF2B5EF4-FFF2-40B4-BE49-F238E27FC236}">
              <a16:creationId xmlns:a16="http://schemas.microsoft.com/office/drawing/2014/main" id="{AF0F8615-D17D-45F7-B672-D6575B3CD37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42" name="CuadroTexto 81">
          <a:extLst>
            <a:ext uri="{FF2B5EF4-FFF2-40B4-BE49-F238E27FC236}">
              <a16:creationId xmlns:a16="http://schemas.microsoft.com/office/drawing/2014/main" id="{3BB86735-DEA1-463A-B4E2-44E582D6813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43" name="CuadroTexto 82">
          <a:extLst>
            <a:ext uri="{FF2B5EF4-FFF2-40B4-BE49-F238E27FC236}">
              <a16:creationId xmlns:a16="http://schemas.microsoft.com/office/drawing/2014/main" id="{C85D251D-ABFA-4BB8-A51D-0DDAB13BE28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44" name="CuadroTexto 83">
          <a:extLst>
            <a:ext uri="{FF2B5EF4-FFF2-40B4-BE49-F238E27FC236}">
              <a16:creationId xmlns:a16="http://schemas.microsoft.com/office/drawing/2014/main" id="{AE578DE8-944C-4B12-911C-40970D3C9EF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45" name="CuadroTexto 84">
          <a:extLst>
            <a:ext uri="{FF2B5EF4-FFF2-40B4-BE49-F238E27FC236}">
              <a16:creationId xmlns:a16="http://schemas.microsoft.com/office/drawing/2014/main" id="{D403A598-06AB-4709-9E7A-A01DA9368C3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46" name="CuadroTexto 85">
          <a:extLst>
            <a:ext uri="{FF2B5EF4-FFF2-40B4-BE49-F238E27FC236}">
              <a16:creationId xmlns:a16="http://schemas.microsoft.com/office/drawing/2014/main" id="{2429BD43-07FB-48C7-A098-CEED9E6499D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47" name="CuadroTexto 86">
          <a:extLst>
            <a:ext uri="{FF2B5EF4-FFF2-40B4-BE49-F238E27FC236}">
              <a16:creationId xmlns:a16="http://schemas.microsoft.com/office/drawing/2014/main" id="{AD8ED560-9D4D-4266-84AE-CD1C539C8E2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48" name="CuadroTexto 87">
          <a:extLst>
            <a:ext uri="{FF2B5EF4-FFF2-40B4-BE49-F238E27FC236}">
              <a16:creationId xmlns:a16="http://schemas.microsoft.com/office/drawing/2014/main" id="{73F8FFDB-8EF2-4855-AA42-509605F1C4B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49" name="CuadroTexto 88">
          <a:extLst>
            <a:ext uri="{FF2B5EF4-FFF2-40B4-BE49-F238E27FC236}">
              <a16:creationId xmlns:a16="http://schemas.microsoft.com/office/drawing/2014/main" id="{D3E6A49F-EDEB-4FD5-BC1C-90BD1BD19CC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50" name="CuadroTexto 89">
          <a:extLst>
            <a:ext uri="{FF2B5EF4-FFF2-40B4-BE49-F238E27FC236}">
              <a16:creationId xmlns:a16="http://schemas.microsoft.com/office/drawing/2014/main" id="{90294D78-C31F-4E57-B175-F293E56B124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51" name="CuadroTexto 90">
          <a:extLst>
            <a:ext uri="{FF2B5EF4-FFF2-40B4-BE49-F238E27FC236}">
              <a16:creationId xmlns:a16="http://schemas.microsoft.com/office/drawing/2014/main" id="{688E7BAD-7592-4ADB-8C50-AE9EBE1AA29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52" name="CuadroTexto 91">
          <a:extLst>
            <a:ext uri="{FF2B5EF4-FFF2-40B4-BE49-F238E27FC236}">
              <a16:creationId xmlns:a16="http://schemas.microsoft.com/office/drawing/2014/main" id="{CE4C79A7-6D8A-4B97-A584-837E26CA640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53" name="CuadroTexto 92">
          <a:extLst>
            <a:ext uri="{FF2B5EF4-FFF2-40B4-BE49-F238E27FC236}">
              <a16:creationId xmlns:a16="http://schemas.microsoft.com/office/drawing/2014/main" id="{A0F05F35-6AD6-45C0-86AB-414598B58FE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54" name="CuadroTexto 93">
          <a:extLst>
            <a:ext uri="{FF2B5EF4-FFF2-40B4-BE49-F238E27FC236}">
              <a16:creationId xmlns:a16="http://schemas.microsoft.com/office/drawing/2014/main" id="{A938DFBA-0747-4E95-926F-FEBB5FC73F7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55" name="CuadroTexto 94">
          <a:extLst>
            <a:ext uri="{FF2B5EF4-FFF2-40B4-BE49-F238E27FC236}">
              <a16:creationId xmlns:a16="http://schemas.microsoft.com/office/drawing/2014/main" id="{746ECE0C-D141-46CE-945B-BE48D8A4683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56" name="CuadroTexto 95">
          <a:extLst>
            <a:ext uri="{FF2B5EF4-FFF2-40B4-BE49-F238E27FC236}">
              <a16:creationId xmlns:a16="http://schemas.microsoft.com/office/drawing/2014/main" id="{474B359D-1102-4836-98F2-E6EAF355720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57" name="CuadroTexto 96">
          <a:extLst>
            <a:ext uri="{FF2B5EF4-FFF2-40B4-BE49-F238E27FC236}">
              <a16:creationId xmlns:a16="http://schemas.microsoft.com/office/drawing/2014/main" id="{B271219F-8C2D-4C5B-B267-36232E80B3B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58" name="CuadroTexto 97">
          <a:extLst>
            <a:ext uri="{FF2B5EF4-FFF2-40B4-BE49-F238E27FC236}">
              <a16:creationId xmlns:a16="http://schemas.microsoft.com/office/drawing/2014/main" id="{41237F2F-32F1-4032-A9C2-C2B8EE92867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59" name="CuadroTexto 98">
          <a:extLst>
            <a:ext uri="{FF2B5EF4-FFF2-40B4-BE49-F238E27FC236}">
              <a16:creationId xmlns:a16="http://schemas.microsoft.com/office/drawing/2014/main" id="{08AD1386-1F3F-47F0-9430-FECC16BC0EA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60" name="CuadroTexto 99">
          <a:extLst>
            <a:ext uri="{FF2B5EF4-FFF2-40B4-BE49-F238E27FC236}">
              <a16:creationId xmlns:a16="http://schemas.microsoft.com/office/drawing/2014/main" id="{5AAD9EEF-E56B-438B-B802-353DE54AA1E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61" name="CuadroTexto 100">
          <a:extLst>
            <a:ext uri="{FF2B5EF4-FFF2-40B4-BE49-F238E27FC236}">
              <a16:creationId xmlns:a16="http://schemas.microsoft.com/office/drawing/2014/main" id="{1959E069-969B-418B-BDFC-69DF44B548E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62" name="CuadroTexto 101">
          <a:extLst>
            <a:ext uri="{FF2B5EF4-FFF2-40B4-BE49-F238E27FC236}">
              <a16:creationId xmlns:a16="http://schemas.microsoft.com/office/drawing/2014/main" id="{2CD81D1E-5717-46FB-BC66-A915047C879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63" name="CuadroTexto 102">
          <a:extLst>
            <a:ext uri="{FF2B5EF4-FFF2-40B4-BE49-F238E27FC236}">
              <a16:creationId xmlns:a16="http://schemas.microsoft.com/office/drawing/2014/main" id="{F17A0E74-58FE-4642-B477-8514EABAD05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64" name="CuadroTexto 103">
          <a:extLst>
            <a:ext uri="{FF2B5EF4-FFF2-40B4-BE49-F238E27FC236}">
              <a16:creationId xmlns:a16="http://schemas.microsoft.com/office/drawing/2014/main" id="{1292A444-E0D3-424A-8BBF-5CF76A0D9CD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65" name="CuadroTexto 104">
          <a:extLst>
            <a:ext uri="{FF2B5EF4-FFF2-40B4-BE49-F238E27FC236}">
              <a16:creationId xmlns:a16="http://schemas.microsoft.com/office/drawing/2014/main" id="{826F7977-BB21-49CE-BA1B-368178A6968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66" name="CuadroTexto 105">
          <a:extLst>
            <a:ext uri="{FF2B5EF4-FFF2-40B4-BE49-F238E27FC236}">
              <a16:creationId xmlns:a16="http://schemas.microsoft.com/office/drawing/2014/main" id="{9D90A778-0941-4926-A2A8-AAD2D24304F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67" name="CuadroTexto 106">
          <a:extLst>
            <a:ext uri="{FF2B5EF4-FFF2-40B4-BE49-F238E27FC236}">
              <a16:creationId xmlns:a16="http://schemas.microsoft.com/office/drawing/2014/main" id="{2EE8515F-4FDD-45D6-B049-49213C520E8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68" name="CuadroTexto 107">
          <a:extLst>
            <a:ext uri="{FF2B5EF4-FFF2-40B4-BE49-F238E27FC236}">
              <a16:creationId xmlns:a16="http://schemas.microsoft.com/office/drawing/2014/main" id="{5F2E6FA9-D2DA-4472-91A5-2286CB451FE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69" name="CuadroTexto 108">
          <a:extLst>
            <a:ext uri="{FF2B5EF4-FFF2-40B4-BE49-F238E27FC236}">
              <a16:creationId xmlns:a16="http://schemas.microsoft.com/office/drawing/2014/main" id="{F7FF4844-9485-47D8-85CD-BCBBE2A54BE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70" name="CuadroTexto 109">
          <a:extLst>
            <a:ext uri="{FF2B5EF4-FFF2-40B4-BE49-F238E27FC236}">
              <a16:creationId xmlns:a16="http://schemas.microsoft.com/office/drawing/2014/main" id="{E2CF1CCC-EDE0-4844-9914-90945B1C375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71" name="CuadroTexto 110">
          <a:extLst>
            <a:ext uri="{FF2B5EF4-FFF2-40B4-BE49-F238E27FC236}">
              <a16:creationId xmlns:a16="http://schemas.microsoft.com/office/drawing/2014/main" id="{8B0C957C-FAF2-44D2-BD46-BF0590BE12E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375</xdr:row>
      <xdr:rowOff>0</xdr:rowOff>
    </xdr:from>
    <xdr:to>
      <xdr:col>2</xdr:col>
      <xdr:colOff>184731</xdr:colOff>
      <xdr:row>382</xdr:row>
      <xdr:rowOff>933247</xdr:rowOff>
    </xdr:to>
    <xdr:sp macro="" textlink="">
      <xdr:nvSpPr>
        <xdr:cNvPr id="3972" name="CuadroTexto 111">
          <a:extLst>
            <a:ext uri="{FF2B5EF4-FFF2-40B4-BE49-F238E27FC236}">
              <a16:creationId xmlns:a16="http://schemas.microsoft.com/office/drawing/2014/main" id="{6B83ABEE-9928-4368-BB5E-D2E47927B1E5}"/>
            </a:ext>
          </a:extLst>
        </xdr:cNvPr>
        <xdr:cNvSpPr txBox="1"/>
      </xdr:nvSpPr>
      <xdr:spPr>
        <a:xfrm>
          <a:off x="2266950" y="914400"/>
          <a:ext cx="184731" cy="90104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73" name="CuadroTexto 2">
          <a:extLst>
            <a:ext uri="{FF2B5EF4-FFF2-40B4-BE49-F238E27FC236}">
              <a16:creationId xmlns:a16="http://schemas.microsoft.com/office/drawing/2014/main" id="{B8144043-548B-4628-BD5B-C3CA4FE51BB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974" name="CuadroTexto 3">
          <a:extLst>
            <a:ext uri="{FF2B5EF4-FFF2-40B4-BE49-F238E27FC236}">
              <a16:creationId xmlns:a16="http://schemas.microsoft.com/office/drawing/2014/main" id="{619AC429-234F-44DE-8963-3F3F98E5203B}"/>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975" name="CuadroTexto 4">
          <a:extLst>
            <a:ext uri="{FF2B5EF4-FFF2-40B4-BE49-F238E27FC236}">
              <a16:creationId xmlns:a16="http://schemas.microsoft.com/office/drawing/2014/main" id="{60FCBFB1-550A-4950-B41A-5CEFBD549495}"/>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1</xdr:col>
      <xdr:colOff>390525</xdr:colOff>
      <xdr:row>375</xdr:row>
      <xdr:rowOff>0</xdr:rowOff>
    </xdr:from>
    <xdr:to>
      <xdr:col>1</xdr:col>
      <xdr:colOff>575256</xdr:colOff>
      <xdr:row>378</xdr:row>
      <xdr:rowOff>636035</xdr:rowOff>
    </xdr:to>
    <xdr:sp macro="" textlink="">
      <xdr:nvSpPr>
        <xdr:cNvPr id="3976" name="CuadroTexto 5">
          <a:extLst>
            <a:ext uri="{FF2B5EF4-FFF2-40B4-BE49-F238E27FC236}">
              <a16:creationId xmlns:a16="http://schemas.microsoft.com/office/drawing/2014/main" id="{369858FB-5A97-4036-AF2B-7DA9AC7DF033}"/>
            </a:ext>
          </a:extLst>
        </xdr:cNvPr>
        <xdr:cNvSpPr txBox="1"/>
      </xdr:nvSpPr>
      <xdr:spPr>
        <a:xfrm>
          <a:off x="1895475" y="914400"/>
          <a:ext cx="184731" cy="421743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77" name="CuadroTexto 6">
          <a:extLst>
            <a:ext uri="{FF2B5EF4-FFF2-40B4-BE49-F238E27FC236}">
              <a16:creationId xmlns:a16="http://schemas.microsoft.com/office/drawing/2014/main" id="{4F9EE132-B3EF-4EE7-9135-AABAB9F6B93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78" name="CuadroTexto 7">
          <a:extLst>
            <a:ext uri="{FF2B5EF4-FFF2-40B4-BE49-F238E27FC236}">
              <a16:creationId xmlns:a16="http://schemas.microsoft.com/office/drawing/2014/main" id="{3E80D8C2-2F18-47AA-AAB5-0011F2E0FA4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79" name="CuadroTexto 8">
          <a:extLst>
            <a:ext uri="{FF2B5EF4-FFF2-40B4-BE49-F238E27FC236}">
              <a16:creationId xmlns:a16="http://schemas.microsoft.com/office/drawing/2014/main" id="{77F842A2-0C8B-46EB-A739-CD560A2C1D5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80" name="CuadroTexto 9">
          <a:extLst>
            <a:ext uri="{FF2B5EF4-FFF2-40B4-BE49-F238E27FC236}">
              <a16:creationId xmlns:a16="http://schemas.microsoft.com/office/drawing/2014/main" id="{9336873F-FD3C-4365-94E4-B87B0E973C4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81" name="CuadroTexto 10">
          <a:extLst>
            <a:ext uri="{FF2B5EF4-FFF2-40B4-BE49-F238E27FC236}">
              <a16:creationId xmlns:a16="http://schemas.microsoft.com/office/drawing/2014/main" id="{8FA60240-5043-44F9-94DF-74D3F313CC1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82" name="CuadroTexto 11">
          <a:extLst>
            <a:ext uri="{FF2B5EF4-FFF2-40B4-BE49-F238E27FC236}">
              <a16:creationId xmlns:a16="http://schemas.microsoft.com/office/drawing/2014/main" id="{CA5BB3DE-6EFF-4FD8-A8B0-B095EFB3B4A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83" name="CuadroTexto 12">
          <a:extLst>
            <a:ext uri="{FF2B5EF4-FFF2-40B4-BE49-F238E27FC236}">
              <a16:creationId xmlns:a16="http://schemas.microsoft.com/office/drawing/2014/main" id="{91FF25B2-F0E2-4934-B1CD-4C6029721B1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84" name="CuadroTexto 13">
          <a:extLst>
            <a:ext uri="{FF2B5EF4-FFF2-40B4-BE49-F238E27FC236}">
              <a16:creationId xmlns:a16="http://schemas.microsoft.com/office/drawing/2014/main" id="{04A1B338-3FC3-4179-9E0E-048B317388C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85" name="CuadroTexto 14">
          <a:extLst>
            <a:ext uri="{FF2B5EF4-FFF2-40B4-BE49-F238E27FC236}">
              <a16:creationId xmlns:a16="http://schemas.microsoft.com/office/drawing/2014/main" id="{56DC45D8-E401-4017-8DDD-A303D474F7F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86" name="CuadroTexto 15">
          <a:extLst>
            <a:ext uri="{FF2B5EF4-FFF2-40B4-BE49-F238E27FC236}">
              <a16:creationId xmlns:a16="http://schemas.microsoft.com/office/drawing/2014/main" id="{E980B592-1902-466E-96C2-FE87C12FF03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87" name="CuadroTexto 16">
          <a:extLst>
            <a:ext uri="{FF2B5EF4-FFF2-40B4-BE49-F238E27FC236}">
              <a16:creationId xmlns:a16="http://schemas.microsoft.com/office/drawing/2014/main" id="{674E485B-A3B2-413A-802E-2A6C6D9E7DA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88" name="CuadroTexto 17">
          <a:extLst>
            <a:ext uri="{FF2B5EF4-FFF2-40B4-BE49-F238E27FC236}">
              <a16:creationId xmlns:a16="http://schemas.microsoft.com/office/drawing/2014/main" id="{9E7186F1-24C4-47F5-A3DC-6FE8D20E301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89" name="CuadroTexto 18">
          <a:extLst>
            <a:ext uri="{FF2B5EF4-FFF2-40B4-BE49-F238E27FC236}">
              <a16:creationId xmlns:a16="http://schemas.microsoft.com/office/drawing/2014/main" id="{4474F486-8CDE-40C2-9203-8F9A1E53856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90" name="CuadroTexto 19">
          <a:extLst>
            <a:ext uri="{FF2B5EF4-FFF2-40B4-BE49-F238E27FC236}">
              <a16:creationId xmlns:a16="http://schemas.microsoft.com/office/drawing/2014/main" id="{521FB72B-AC3A-451D-9124-61E9F1C3762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91" name="CuadroTexto 20">
          <a:extLst>
            <a:ext uri="{FF2B5EF4-FFF2-40B4-BE49-F238E27FC236}">
              <a16:creationId xmlns:a16="http://schemas.microsoft.com/office/drawing/2014/main" id="{61AA2CD9-5A83-4AB6-8D97-CF97E6BDD2A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92" name="CuadroTexto 21">
          <a:extLst>
            <a:ext uri="{FF2B5EF4-FFF2-40B4-BE49-F238E27FC236}">
              <a16:creationId xmlns:a16="http://schemas.microsoft.com/office/drawing/2014/main" id="{F38D8530-8767-49F2-B5EF-84DCA9AB755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93" name="CuadroTexto 22">
          <a:extLst>
            <a:ext uri="{FF2B5EF4-FFF2-40B4-BE49-F238E27FC236}">
              <a16:creationId xmlns:a16="http://schemas.microsoft.com/office/drawing/2014/main" id="{1BE1C323-FE9E-4372-BA2A-6F8A41FF8C0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94" name="CuadroTexto 23">
          <a:extLst>
            <a:ext uri="{FF2B5EF4-FFF2-40B4-BE49-F238E27FC236}">
              <a16:creationId xmlns:a16="http://schemas.microsoft.com/office/drawing/2014/main" id="{040FF367-698C-4374-ABAB-205BF4ECFC8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95" name="CuadroTexto 24">
          <a:extLst>
            <a:ext uri="{FF2B5EF4-FFF2-40B4-BE49-F238E27FC236}">
              <a16:creationId xmlns:a16="http://schemas.microsoft.com/office/drawing/2014/main" id="{6CA074CB-BBEE-47C7-8A20-1FC54825F28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96" name="CuadroTexto 25">
          <a:extLst>
            <a:ext uri="{FF2B5EF4-FFF2-40B4-BE49-F238E27FC236}">
              <a16:creationId xmlns:a16="http://schemas.microsoft.com/office/drawing/2014/main" id="{E149B639-2EA7-4E18-BC17-276441DC926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97" name="CuadroTexto 26">
          <a:extLst>
            <a:ext uri="{FF2B5EF4-FFF2-40B4-BE49-F238E27FC236}">
              <a16:creationId xmlns:a16="http://schemas.microsoft.com/office/drawing/2014/main" id="{D0FF4237-32C8-4AE1-B209-FE6F70832B2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98" name="CuadroTexto 27">
          <a:extLst>
            <a:ext uri="{FF2B5EF4-FFF2-40B4-BE49-F238E27FC236}">
              <a16:creationId xmlns:a16="http://schemas.microsoft.com/office/drawing/2014/main" id="{E1E7977D-8FE7-4BA1-95B7-2751B573221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3999" name="CuadroTexto 28">
          <a:extLst>
            <a:ext uri="{FF2B5EF4-FFF2-40B4-BE49-F238E27FC236}">
              <a16:creationId xmlns:a16="http://schemas.microsoft.com/office/drawing/2014/main" id="{1AA7C6C0-DB5C-46D9-BB70-716DFB02D74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00" name="CuadroTexto 29">
          <a:extLst>
            <a:ext uri="{FF2B5EF4-FFF2-40B4-BE49-F238E27FC236}">
              <a16:creationId xmlns:a16="http://schemas.microsoft.com/office/drawing/2014/main" id="{D9EA8E42-E94F-4FDE-A88F-CA18FF74A5C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01" name="CuadroTexto 30">
          <a:extLst>
            <a:ext uri="{FF2B5EF4-FFF2-40B4-BE49-F238E27FC236}">
              <a16:creationId xmlns:a16="http://schemas.microsoft.com/office/drawing/2014/main" id="{E9716155-1AB5-4266-983B-38FC3F033EF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02" name="CuadroTexto 31">
          <a:extLst>
            <a:ext uri="{FF2B5EF4-FFF2-40B4-BE49-F238E27FC236}">
              <a16:creationId xmlns:a16="http://schemas.microsoft.com/office/drawing/2014/main" id="{459FB114-91DA-4B6A-9D6C-7D091E7B467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03" name="CuadroTexto 32">
          <a:extLst>
            <a:ext uri="{FF2B5EF4-FFF2-40B4-BE49-F238E27FC236}">
              <a16:creationId xmlns:a16="http://schemas.microsoft.com/office/drawing/2014/main" id="{671EB63C-328D-40C8-8756-77CE240AB94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04" name="CuadroTexto 33">
          <a:extLst>
            <a:ext uri="{FF2B5EF4-FFF2-40B4-BE49-F238E27FC236}">
              <a16:creationId xmlns:a16="http://schemas.microsoft.com/office/drawing/2014/main" id="{F02EDAD2-3A7D-45D3-B423-396784F631E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05" name="CuadroTexto 34">
          <a:extLst>
            <a:ext uri="{FF2B5EF4-FFF2-40B4-BE49-F238E27FC236}">
              <a16:creationId xmlns:a16="http://schemas.microsoft.com/office/drawing/2014/main" id="{92B25FAB-1B9D-4088-8E28-D816F4800B7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06" name="CuadroTexto 35">
          <a:extLst>
            <a:ext uri="{FF2B5EF4-FFF2-40B4-BE49-F238E27FC236}">
              <a16:creationId xmlns:a16="http://schemas.microsoft.com/office/drawing/2014/main" id="{CD2D913F-7594-4057-B84B-4ECC38C3C28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07" name="CuadroTexto 36">
          <a:extLst>
            <a:ext uri="{FF2B5EF4-FFF2-40B4-BE49-F238E27FC236}">
              <a16:creationId xmlns:a16="http://schemas.microsoft.com/office/drawing/2014/main" id="{70341232-ECF8-47D2-8264-BDC2877C692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08" name="CuadroTexto 37">
          <a:extLst>
            <a:ext uri="{FF2B5EF4-FFF2-40B4-BE49-F238E27FC236}">
              <a16:creationId xmlns:a16="http://schemas.microsoft.com/office/drawing/2014/main" id="{BE5C51EF-3B64-4585-B82E-3013FF204A6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09" name="CuadroTexto 38">
          <a:extLst>
            <a:ext uri="{FF2B5EF4-FFF2-40B4-BE49-F238E27FC236}">
              <a16:creationId xmlns:a16="http://schemas.microsoft.com/office/drawing/2014/main" id="{EAC802F0-3BE2-45CC-A236-74731AD93A5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10" name="CuadroTexto 39">
          <a:extLst>
            <a:ext uri="{FF2B5EF4-FFF2-40B4-BE49-F238E27FC236}">
              <a16:creationId xmlns:a16="http://schemas.microsoft.com/office/drawing/2014/main" id="{BF6DBC2C-0320-4EC2-99FC-3A20D9974B5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11" name="CuadroTexto 40">
          <a:extLst>
            <a:ext uri="{FF2B5EF4-FFF2-40B4-BE49-F238E27FC236}">
              <a16:creationId xmlns:a16="http://schemas.microsoft.com/office/drawing/2014/main" id="{4FB8B83E-93C8-4088-92A5-3A06D525E14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12" name="CuadroTexto 41">
          <a:extLst>
            <a:ext uri="{FF2B5EF4-FFF2-40B4-BE49-F238E27FC236}">
              <a16:creationId xmlns:a16="http://schemas.microsoft.com/office/drawing/2014/main" id="{EF9E311C-7338-4007-8A3F-2D20B5D2684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13" name="CuadroTexto 42">
          <a:extLst>
            <a:ext uri="{FF2B5EF4-FFF2-40B4-BE49-F238E27FC236}">
              <a16:creationId xmlns:a16="http://schemas.microsoft.com/office/drawing/2014/main" id="{84FB753F-9A1E-473F-89CF-27BD826D47A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14" name="CuadroTexto 43">
          <a:extLst>
            <a:ext uri="{FF2B5EF4-FFF2-40B4-BE49-F238E27FC236}">
              <a16:creationId xmlns:a16="http://schemas.microsoft.com/office/drawing/2014/main" id="{D2BE9463-06AB-4FDB-AE4B-50761F060FD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15" name="CuadroTexto 44">
          <a:extLst>
            <a:ext uri="{FF2B5EF4-FFF2-40B4-BE49-F238E27FC236}">
              <a16:creationId xmlns:a16="http://schemas.microsoft.com/office/drawing/2014/main" id="{272E760F-E1DC-4EB7-9115-725909472F5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16" name="CuadroTexto 45">
          <a:extLst>
            <a:ext uri="{FF2B5EF4-FFF2-40B4-BE49-F238E27FC236}">
              <a16:creationId xmlns:a16="http://schemas.microsoft.com/office/drawing/2014/main" id="{61B09539-4471-427E-B34C-F683D2B2F15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17" name="CuadroTexto 46">
          <a:extLst>
            <a:ext uri="{FF2B5EF4-FFF2-40B4-BE49-F238E27FC236}">
              <a16:creationId xmlns:a16="http://schemas.microsoft.com/office/drawing/2014/main" id="{995DB091-27CA-490E-ABA3-FC1E1509F9F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18" name="CuadroTexto 47">
          <a:extLst>
            <a:ext uri="{FF2B5EF4-FFF2-40B4-BE49-F238E27FC236}">
              <a16:creationId xmlns:a16="http://schemas.microsoft.com/office/drawing/2014/main" id="{3362B2FE-3F25-432D-A340-9550BE60154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19" name="CuadroTexto 48">
          <a:extLst>
            <a:ext uri="{FF2B5EF4-FFF2-40B4-BE49-F238E27FC236}">
              <a16:creationId xmlns:a16="http://schemas.microsoft.com/office/drawing/2014/main" id="{94E29BDE-029C-40CA-9133-22186807BFC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20" name="CuadroTexto 49">
          <a:extLst>
            <a:ext uri="{FF2B5EF4-FFF2-40B4-BE49-F238E27FC236}">
              <a16:creationId xmlns:a16="http://schemas.microsoft.com/office/drawing/2014/main" id="{F16FDC09-527A-4E7B-97A0-A134799EFB4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21" name="CuadroTexto 50">
          <a:extLst>
            <a:ext uri="{FF2B5EF4-FFF2-40B4-BE49-F238E27FC236}">
              <a16:creationId xmlns:a16="http://schemas.microsoft.com/office/drawing/2014/main" id="{F426A67C-1AAA-4EA4-B59C-D84ACE6FCEC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22" name="CuadroTexto 51">
          <a:extLst>
            <a:ext uri="{FF2B5EF4-FFF2-40B4-BE49-F238E27FC236}">
              <a16:creationId xmlns:a16="http://schemas.microsoft.com/office/drawing/2014/main" id="{7ABDD9B3-6F04-45BA-ACD4-ACC77B9C77C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23" name="CuadroTexto 52">
          <a:extLst>
            <a:ext uri="{FF2B5EF4-FFF2-40B4-BE49-F238E27FC236}">
              <a16:creationId xmlns:a16="http://schemas.microsoft.com/office/drawing/2014/main" id="{9C44E7D1-DA05-42D1-9726-10C4FCFC2E2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24" name="CuadroTexto 53">
          <a:extLst>
            <a:ext uri="{FF2B5EF4-FFF2-40B4-BE49-F238E27FC236}">
              <a16:creationId xmlns:a16="http://schemas.microsoft.com/office/drawing/2014/main" id="{7953298D-5DA3-4066-8A64-64A6825409C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25" name="CuadroTexto 54">
          <a:extLst>
            <a:ext uri="{FF2B5EF4-FFF2-40B4-BE49-F238E27FC236}">
              <a16:creationId xmlns:a16="http://schemas.microsoft.com/office/drawing/2014/main" id="{8E0E8E7E-1E40-4AEF-9857-440CBA52551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26" name="CuadroTexto 55">
          <a:extLst>
            <a:ext uri="{FF2B5EF4-FFF2-40B4-BE49-F238E27FC236}">
              <a16:creationId xmlns:a16="http://schemas.microsoft.com/office/drawing/2014/main" id="{2F250DAF-2C9A-4149-AF15-5C339B442DC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27" name="CuadroTexto 56">
          <a:extLst>
            <a:ext uri="{FF2B5EF4-FFF2-40B4-BE49-F238E27FC236}">
              <a16:creationId xmlns:a16="http://schemas.microsoft.com/office/drawing/2014/main" id="{9A7D4F7D-EEA7-42EC-BCEE-D8F68AA179F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28" name="CuadroTexto 57">
          <a:extLst>
            <a:ext uri="{FF2B5EF4-FFF2-40B4-BE49-F238E27FC236}">
              <a16:creationId xmlns:a16="http://schemas.microsoft.com/office/drawing/2014/main" id="{05D8287B-9CA1-4696-9925-A077D5F4CB1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29" name="CuadroTexto 58">
          <a:extLst>
            <a:ext uri="{FF2B5EF4-FFF2-40B4-BE49-F238E27FC236}">
              <a16:creationId xmlns:a16="http://schemas.microsoft.com/office/drawing/2014/main" id="{BE3727CC-FDDC-4ED3-960A-E612ED87B11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30" name="CuadroTexto 59">
          <a:extLst>
            <a:ext uri="{FF2B5EF4-FFF2-40B4-BE49-F238E27FC236}">
              <a16:creationId xmlns:a16="http://schemas.microsoft.com/office/drawing/2014/main" id="{D3B59EF2-12F7-4801-9603-405BD5EE2EB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31" name="CuadroTexto 60">
          <a:extLst>
            <a:ext uri="{FF2B5EF4-FFF2-40B4-BE49-F238E27FC236}">
              <a16:creationId xmlns:a16="http://schemas.microsoft.com/office/drawing/2014/main" id="{C32C006C-8B0C-425E-9F91-F0945ED19B2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32" name="CuadroTexto 61">
          <a:extLst>
            <a:ext uri="{FF2B5EF4-FFF2-40B4-BE49-F238E27FC236}">
              <a16:creationId xmlns:a16="http://schemas.microsoft.com/office/drawing/2014/main" id="{A54F0028-FBE6-4230-B369-DABA2FEE3D7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33" name="CuadroTexto 62">
          <a:extLst>
            <a:ext uri="{FF2B5EF4-FFF2-40B4-BE49-F238E27FC236}">
              <a16:creationId xmlns:a16="http://schemas.microsoft.com/office/drawing/2014/main" id="{924A532A-D117-4D77-8454-4C4C697D6B7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34" name="CuadroTexto 63">
          <a:extLst>
            <a:ext uri="{FF2B5EF4-FFF2-40B4-BE49-F238E27FC236}">
              <a16:creationId xmlns:a16="http://schemas.microsoft.com/office/drawing/2014/main" id="{DB6BF82C-5D09-4E96-996F-F7AF466E88E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35" name="CuadroTexto 64">
          <a:extLst>
            <a:ext uri="{FF2B5EF4-FFF2-40B4-BE49-F238E27FC236}">
              <a16:creationId xmlns:a16="http://schemas.microsoft.com/office/drawing/2014/main" id="{B9D6ECCD-42CE-4DBF-993B-309A2136E6F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36" name="CuadroTexto 65">
          <a:extLst>
            <a:ext uri="{FF2B5EF4-FFF2-40B4-BE49-F238E27FC236}">
              <a16:creationId xmlns:a16="http://schemas.microsoft.com/office/drawing/2014/main" id="{85F5F4BC-2DC3-4A7D-9854-50F659F7162D}"/>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37" name="CuadroTexto 66">
          <a:extLst>
            <a:ext uri="{FF2B5EF4-FFF2-40B4-BE49-F238E27FC236}">
              <a16:creationId xmlns:a16="http://schemas.microsoft.com/office/drawing/2014/main" id="{10A45573-5E26-4F21-8142-FE34CFA3638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38" name="CuadroTexto 67">
          <a:extLst>
            <a:ext uri="{FF2B5EF4-FFF2-40B4-BE49-F238E27FC236}">
              <a16:creationId xmlns:a16="http://schemas.microsoft.com/office/drawing/2014/main" id="{FE4A3F3B-71ED-4468-A45D-B0ACD99C127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39" name="CuadroTexto 68">
          <a:extLst>
            <a:ext uri="{FF2B5EF4-FFF2-40B4-BE49-F238E27FC236}">
              <a16:creationId xmlns:a16="http://schemas.microsoft.com/office/drawing/2014/main" id="{A18F83EA-703E-4FD7-80A7-2E85C3DEC78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40" name="CuadroTexto 69">
          <a:extLst>
            <a:ext uri="{FF2B5EF4-FFF2-40B4-BE49-F238E27FC236}">
              <a16:creationId xmlns:a16="http://schemas.microsoft.com/office/drawing/2014/main" id="{D550F3AA-0212-43A4-9D01-AE4839E6649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41" name="CuadroTexto 70">
          <a:extLst>
            <a:ext uri="{FF2B5EF4-FFF2-40B4-BE49-F238E27FC236}">
              <a16:creationId xmlns:a16="http://schemas.microsoft.com/office/drawing/2014/main" id="{7620631A-9D69-4D49-BBE8-42A2D40AE17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42" name="CuadroTexto 71">
          <a:extLst>
            <a:ext uri="{FF2B5EF4-FFF2-40B4-BE49-F238E27FC236}">
              <a16:creationId xmlns:a16="http://schemas.microsoft.com/office/drawing/2014/main" id="{979D40B7-CC52-4DF2-9560-2E9CBB43DA6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43" name="CuadroTexto 72">
          <a:extLst>
            <a:ext uri="{FF2B5EF4-FFF2-40B4-BE49-F238E27FC236}">
              <a16:creationId xmlns:a16="http://schemas.microsoft.com/office/drawing/2014/main" id="{74325129-4444-4FF9-85AA-1EE6ACDAF18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44" name="CuadroTexto 73">
          <a:extLst>
            <a:ext uri="{FF2B5EF4-FFF2-40B4-BE49-F238E27FC236}">
              <a16:creationId xmlns:a16="http://schemas.microsoft.com/office/drawing/2014/main" id="{A50A933D-00D0-455E-9610-A096632A2E1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45" name="CuadroTexto 74">
          <a:extLst>
            <a:ext uri="{FF2B5EF4-FFF2-40B4-BE49-F238E27FC236}">
              <a16:creationId xmlns:a16="http://schemas.microsoft.com/office/drawing/2014/main" id="{149A8987-CF3C-4B33-BECB-764B3B77C8E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46" name="CuadroTexto 75">
          <a:extLst>
            <a:ext uri="{FF2B5EF4-FFF2-40B4-BE49-F238E27FC236}">
              <a16:creationId xmlns:a16="http://schemas.microsoft.com/office/drawing/2014/main" id="{29079251-1AB2-450C-B937-1FB7C8AFA34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47" name="CuadroTexto 76">
          <a:extLst>
            <a:ext uri="{FF2B5EF4-FFF2-40B4-BE49-F238E27FC236}">
              <a16:creationId xmlns:a16="http://schemas.microsoft.com/office/drawing/2014/main" id="{89A72C65-8CD7-49CA-B7E1-F96AF963756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48" name="CuadroTexto 77">
          <a:extLst>
            <a:ext uri="{FF2B5EF4-FFF2-40B4-BE49-F238E27FC236}">
              <a16:creationId xmlns:a16="http://schemas.microsoft.com/office/drawing/2014/main" id="{3A4C9C89-EADC-424E-89BB-1314A7605AE0}"/>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49" name="CuadroTexto 78">
          <a:extLst>
            <a:ext uri="{FF2B5EF4-FFF2-40B4-BE49-F238E27FC236}">
              <a16:creationId xmlns:a16="http://schemas.microsoft.com/office/drawing/2014/main" id="{55A6EC1B-DE99-49AE-AFD4-AB0BE49B50F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50" name="CuadroTexto 79">
          <a:extLst>
            <a:ext uri="{FF2B5EF4-FFF2-40B4-BE49-F238E27FC236}">
              <a16:creationId xmlns:a16="http://schemas.microsoft.com/office/drawing/2014/main" id="{6C58BE44-C06E-448F-BE18-16E808172E3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51" name="CuadroTexto 80">
          <a:extLst>
            <a:ext uri="{FF2B5EF4-FFF2-40B4-BE49-F238E27FC236}">
              <a16:creationId xmlns:a16="http://schemas.microsoft.com/office/drawing/2014/main" id="{E9271D7C-4B56-440C-A9F0-25501B2FACB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52" name="CuadroTexto 81">
          <a:extLst>
            <a:ext uri="{FF2B5EF4-FFF2-40B4-BE49-F238E27FC236}">
              <a16:creationId xmlns:a16="http://schemas.microsoft.com/office/drawing/2014/main" id="{8B76B777-7D44-4D7F-86E6-17C0EBCB70AB}"/>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53" name="CuadroTexto 82">
          <a:extLst>
            <a:ext uri="{FF2B5EF4-FFF2-40B4-BE49-F238E27FC236}">
              <a16:creationId xmlns:a16="http://schemas.microsoft.com/office/drawing/2014/main" id="{45FADE5A-D243-4075-B9B9-9C110E5FCD8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54" name="CuadroTexto 83">
          <a:extLst>
            <a:ext uri="{FF2B5EF4-FFF2-40B4-BE49-F238E27FC236}">
              <a16:creationId xmlns:a16="http://schemas.microsoft.com/office/drawing/2014/main" id="{93BA071B-DFEC-4D67-AAC3-1FDE8AD8D3D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55" name="CuadroTexto 84">
          <a:extLst>
            <a:ext uri="{FF2B5EF4-FFF2-40B4-BE49-F238E27FC236}">
              <a16:creationId xmlns:a16="http://schemas.microsoft.com/office/drawing/2014/main" id="{279018DD-E94E-481C-836E-CA325719DB28}"/>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56" name="CuadroTexto 85">
          <a:extLst>
            <a:ext uri="{FF2B5EF4-FFF2-40B4-BE49-F238E27FC236}">
              <a16:creationId xmlns:a16="http://schemas.microsoft.com/office/drawing/2014/main" id="{604E8AE5-C812-4581-A538-27AD26EA5C1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57" name="CuadroTexto 86">
          <a:extLst>
            <a:ext uri="{FF2B5EF4-FFF2-40B4-BE49-F238E27FC236}">
              <a16:creationId xmlns:a16="http://schemas.microsoft.com/office/drawing/2014/main" id="{A98743F2-9364-4977-B6C0-E8C25ECB37B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58" name="CuadroTexto 87">
          <a:extLst>
            <a:ext uri="{FF2B5EF4-FFF2-40B4-BE49-F238E27FC236}">
              <a16:creationId xmlns:a16="http://schemas.microsoft.com/office/drawing/2014/main" id="{072CB29A-8BE6-41CD-9D74-0F65A62F912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59" name="CuadroTexto 88">
          <a:extLst>
            <a:ext uri="{FF2B5EF4-FFF2-40B4-BE49-F238E27FC236}">
              <a16:creationId xmlns:a16="http://schemas.microsoft.com/office/drawing/2014/main" id="{6294725D-E6B2-4224-AF31-A785271C5697}"/>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60" name="CuadroTexto 89">
          <a:extLst>
            <a:ext uri="{FF2B5EF4-FFF2-40B4-BE49-F238E27FC236}">
              <a16:creationId xmlns:a16="http://schemas.microsoft.com/office/drawing/2014/main" id="{C5CF2E76-5292-4AC3-A72B-4C1ED7DE20EE}"/>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61" name="CuadroTexto 90">
          <a:extLst>
            <a:ext uri="{FF2B5EF4-FFF2-40B4-BE49-F238E27FC236}">
              <a16:creationId xmlns:a16="http://schemas.microsoft.com/office/drawing/2014/main" id="{67273650-4FA1-4C4E-A6FE-8F9331C72071}"/>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62" name="CuadroTexto 91">
          <a:extLst>
            <a:ext uri="{FF2B5EF4-FFF2-40B4-BE49-F238E27FC236}">
              <a16:creationId xmlns:a16="http://schemas.microsoft.com/office/drawing/2014/main" id="{BE6AB313-9150-4567-AED5-547CCD16475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63" name="CuadroTexto 92">
          <a:extLst>
            <a:ext uri="{FF2B5EF4-FFF2-40B4-BE49-F238E27FC236}">
              <a16:creationId xmlns:a16="http://schemas.microsoft.com/office/drawing/2014/main" id="{E4A07507-1D01-43F8-A28A-2B75CE5D540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64" name="CuadroTexto 93">
          <a:extLst>
            <a:ext uri="{FF2B5EF4-FFF2-40B4-BE49-F238E27FC236}">
              <a16:creationId xmlns:a16="http://schemas.microsoft.com/office/drawing/2014/main" id="{26928321-A305-4FC7-806F-FC190AD4F3B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65" name="CuadroTexto 94">
          <a:extLst>
            <a:ext uri="{FF2B5EF4-FFF2-40B4-BE49-F238E27FC236}">
              <a16:creationId xmlns:a16="http://schemas.microsoft.com/office/drawing/2014/main" id="{116FA0CE-A71C-4ACC-8415-3408926E237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66" name="CuadroTexto 95">
          <a:extLst>
            <a:ext uri="{FF2B5EF4-FFF2-40B4-BE49-F238E27FC236}">
              <a16:creationId xmlns:a16="http://schemas.microsoft.com/office/drawing/2014/main" id="{B33A0560-AFB6-45D4-9D36-1721BD87572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67" name="CuadroTexto 96">
          <a:extLst>
            <a:ext uri="{FF2B5EF4-FFF2-40B4-BE49-F238E27FC236}">
              <a16:creationId xmlns:a16="http://schemas.microsoft.com/office/drawing/2014/main" id="{7B06CEA5-4E08-4BDD-8EBB-42AD9C783A7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68" name="CuadroTexto 97">
          <a:extLst>
            <a:ext uri="{FF2B5EF4-FFF2-40B4-BE49-F238E27FC236}">
              <a16:creationId xmlns:a16="http://schemas.microsoft.com/office/drawing/2014/main" id="{FC6C6471-AB11-4697-B9D3-5B10C590141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69" name="CuadroTexto 98">
          <a:extLst>
            <a:ext uri="{FF2B5EF4-FFF2-40B4-BE49-F238E27FC236}">
              <a16:creationId xmlns:a16="http://schemas.microsoft.com/office/drawing/2014/main" id="{53654784-7766-4A77-A60F-FE6F28DF717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70" name="CuadroTexto 99">
          <a:extLst>
            <a:ext uri="{FF2B5EF4-FFF2-40B4-BE49-F238E27FC236}">
              <a16:creationId xmlns:a16="http://schemas.microsoft.com/office/drawing/2014/main" id="{8051135C-ACC8-4CD1-938A-737B8CF00CB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71" name="CuadroTexto 100">
          <a:extLst>
            <a:ext uri="{FF2B5EF4-FFF2-40B4-BE49-F238E27FC236}">
              <a16:creationId xmlns:a16="http://schemas.microsoft.com/office/drawing/2014/main" id="{05282300-10E1-4B53-8B14-B8F3F7731A9C}"/>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72" name="CuadroTexto 101">
          <a:extLst>
            <a:ext uri="{FF2B5EF4-FFF2-40B4-BE49-F238E27FC236}">
              <a16:creationId xmlns:a16="http://schemas.microsoft.com/office/drawing/2014/main" id="{7186E5C4-97F0-4B1A-98D7-419E85EE8A2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73" name="CuadroTexto 102">
          <a:extLst>
            <a:ext uri="{FF2B5EF4-FFF2-40B4-BE49-F238E27FC236}">
              <a16:creationId xmlns:a16="http://schemas.microsoft.com/office/drawing/2014/main" id="{EB9DAD87-F10D-4D6F-9A7C-2CB1D0CA1FF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74" name="CuadroTexto 103">
          <a:extLst>
            <a:ext uri="{FF2B5EF4-FFF2-40B4-BE49-F238E27FC236}">
              <a16:creationId xmlns:a16="http://schemas.microsoft.com/office/drawing/2014/main" id="{36B5E34F-4669-407B-884C-AD4482D75F74}"/>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75" name="CuadroTexto 104">
          <a:extLst>
            <a:ext uri="{FF2B5EF4-FFF2-40B4-BE49-F238E27FC236}">
              <a16:creationId xmlns:a16="http://schemas.microsoft.com/office/drawing/2014/main" id="{0127393E-53AE-4A3C-8D32-40B8444691F6}"/>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76" name="CuadroTexto 105">
          <a:extLst>
            <a:ext uri="{FF2B5EF4-FFF2-40B4-BE49-F238E27FC236}">
              <a16:creationId xmlns:a16="http://schemas.microsoft.com/office/drawing/2014/main" id="{9C2B4B12-5DE3-4C8A-9600-16777565FA55}"/>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77" name="CuadroTexto 106">
          <a:extLst>
            <a:ext uri="{FF2B5EF4-FFF2-40B4-BE49-F238E27FC236}">
              <a16:creationId xmlns:a16="http://schemas.microsoft.com/office/drawing/2014/main" id="{FDF570A3-E1F1-4070-A5AD-13F4BF2C7AE3}"/>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78" name="CuadroTexto 107">
          <a:extLst>
            <a:ext uri="{FF2B5EF4-FFF2-40B4-BE49-F238E27FC236}">
              <a16:creationId xmlns:a16="http://schemas.microsoft.com/office/drawing/2014/main" id="{07EFE282-72D3-4800-8297-E0B9AF87C5BF}"/>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79" name="CuadroTexto 108">
          <a:extLst>
            <a:ext uri="{FF2B5EF4-FFF2-40B4-BE49-F238E27FC236}">
              <a16:creationId xmlns:a16="http://schemas.microsoft.com/office/drawing/2014/main" id="{5A5FCE6F-38E6-4E13-8D53-0D50E066085A}"/>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80" name="CuadroTexto 109">
          <a:extLst>
            <a:ext uri="{FF2B5EF4-FFF2-40B4-BE49-F238E27FC236}">
              <a16:creationId xmlns:a16="http://schemas.microsoft.com/office/drawing/2014/main" id="{AE916029-970D-4B4F-8B01-C834A84783C9}"/>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0</xdr:col>
      <xdr:colOff>0</xdr:colOff>
      <xdr:row>375</xdr:row>
      <xdr:rowOff>0</xdr:rowOff>
    </xdr:from>
    <xdr:to>
      <xdr:col>0</xdr:col>
      <xdr:colOff>184731</xdr:colOff>
      <xdr:row>382</xdr:row>
      <xdr:rowOff>532748</xdr:rowOff>
    </xdr:to>
    <xdr:sp macro="" textlink="">
      <xdr:nvSpPr>
        <xdr:cNvPr id="4081" name="CuadroTexto 110">
          <a:extLst>
            <a:ext uri="{FF2B5EF4-FFF2-40B4-BE49-F238E27FC236}">
              <a16:creationId xmlns:a16="http://schemas.microsoft.com/office/drawing/2014/main" id="{CA24ABCE-AF6B-4C90-97E7-6D1CC40F8CA2}"/>
            </a:ext>
          </a:extLst>
        </xdr:cNvPr>
        <xdr:cNvSpPr txBox="1"/>
      </xdr:nvSpPr>
      <xdr:spPr>
        <a:xfrm>
          <a:off x="0" y="914400"/>
          <a:ext cx="184731" cy="86099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a:p>
          <a:pPr>
            <a:lnSpc>
              <a:spcPts val="1200"/>
            </a:lnSpc>
          </a:pPr>
          <a:endParaRPr lang="es-ES"/>
        </a:p>
      </xdr:txBody>
    </xdr:sp>
    <xdr:clientData/>
  </xdr:twoCellAnchor>
  <xdr:twoCellAnchor editAs="oneCell">
    <xdr:from>
      <xdr:col>2</xdr:col>
      <xdr:colOff>0</xdr:colOff>
      <xdr:row>375</xdr:row>
      <xdr:rowOff>0</xdr:rowOff>
    </xdr:from>
    <xdr:to>
      <xdr:col>2</xdr:col>
      <xdr:colOff>184731</xdr:colOff>
      <xdr:row>382</xdr:row>
      <xdr:rowOff>933247</xdr:rowOff>
    </xdr:to>
    <xdr:sp macro="" textlink="">
      <xdr:nvSpPr>
        <xdr:cNvPr id="4082" name="CuadroTexto 111">
          <a:extLst>
            <a:ext uri="{FF2B5EF4-FFF2-40B4-BE49-F238E27FC236}">
              <a16:creationId xmlns:a16="http://schemas.microsoft.com/office/drawing/2014/main" id="{6201303C-4CC1-415C-971C-7A35C60EE862}"/>
            </a:ext>
          </a:extLst>
        </xdr:cNvPr>
        <xdr:cNvSpPr txBox="1"/>
      </xdr:nvSpPr>
      <xdr:spPr>
        <a:xfrm>
          <a:off x="2266950" y="914400"/>
          <a:ext cx="184731" cy="90104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ndy.mora/Downloads/PAA%20STC%202020%20versi&#243;n%206%2012-02-20%2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UCERO/Desktop/PLANES%20DE%20ADQUISICIONES/PAA%20STC%202020%20V7%2031-03-20%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ac/Desktop/IDRD/CDP%20CONTINGENCIA/ECOS%20Y%20CDPS%20REMITIDOS/V25/C:/Users/german.becerra/Dropbox/2018/PLANEACI&#211;N/ANTEPROYECTO%20DE%20PRESUPUESTO%2006-10-17%20DEFINITIVO/PAA%20TEC%2019-07-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ac/Desktop/IDRD/CDP%20CONTINGENCIA/ECOS%20Y%20CDPS%20REMITIDOS/V25/C:/Users/gerbe/Dropbox/2019/ANTEPROYECTO%202019%2004-10-18/PAA%20TEC%202019%2016-11-1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mac/Desktop/IDRD/CDP%20CONTINGENCIA/ECOS%20Y%20CDPS%20REMITIDOS/V25/C:/Users/gerbe/Dropbox/2017/PLANEACI&#211;N/FORMULACI&#211;N%202017%2011-10-16/AJUSTE%2004-01-17/PAA/formato%20plan%20anual%20adquisicion%2019-10-17%20TE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ac/Desktop/IDRD/CDP%20CONTINGENCIA/ECOS%20Y%20CDPS%20REMITIDOS/V25/C:/Users/german.becerra/Dropbox/2019/PLANEACI&#211;N%202019/ANTEPROYECTO%202019%2004-10-18/PAA/PAA%2025-04-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mac/Desktop/IDRD/CDP%20CONTINGENCIA/ECOS%20Y%20CDPS%20REMITIDOS/V25/C:/Users/german.becerra/Dropbox/2018/PLANEACI&#211;N/ANTEPROYECTO%20DE%20PRESUPUESTO%2006-10-17%20DEFINITIVO/PAA%20TEC%202018%2022-11-17.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6%20%20Plan%20Anual%20de%20adquisiciones%202612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ulian.aristizabal/Downloads/PAA%20STC%20%2015%2012%202019-codigo%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ARCHIVO%20PLANEACION\PLANES\PLAN%20ADQUISICIONES\2020\Febrero\PAA%20TEC%20%202020%2012-02-20%20SIN%20INCREMEN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rman.becerra/Dropbox/2019/PLANEACI&#211;N%202019/ANTEPROYECTO%202019%2004-10-18/PAA/PAA%2013-02-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erman.becerra/Dropbox/2019/PLANEACI&#211;N%202019/ANTEPROYECTO%202019%2004-10-18/PAA/PAA%2025-04-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CERO/Desktop/PLANES%20DE%20ADQUISICIONES/ABRIL/PAA%20STRD%20TEC%20V23%2007-04-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erman.becerra/Dropbox/2018/PLANEACI&#211;N/ANTEPROYECTO%20DE%20PRESUPUESTO%2006-10-17%20DEFINITIVO/PAA%20TEC%2019-07-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erbe/Dropbox/2019/ANTEPROYECTO%202019%2004-10-18/PAA%20TEC%202019%2016-11-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gerbe/Dropbox/2017/PLANEACI&#211;N/FORMULACI&#211;N%202017%2011-10-16/AJUSTE%2004-01-17/PAA/formato%20plan%20anual%20adquisicion%2019-10-17%20TEC.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formato%20plan%20anual%20adquisicion%2002-10-17%20TE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german.becerra/Dropbox/2018/PLANEACI&#211;N/ANTEPROYECTO%20DE%20PRESUPUESTO%2006-10-17%20DEFINITIVO/PAA%20TEC%202018%2022-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Actv 2020"/>
      <sheetName val="Código UNSPSC"/>
      <sheetName val="Código Ubicación"/>
      <sheetName val="Modalidad"/>
      <sheetName val="Durac, fuente, estado,tipo,proy"/>
      <sheetName val="Master"/>
      <sheetName val="Cuatía y Tipo cto"/>
    </sheetNames>
    <sheetDataSet>
      <sheetData sheetId="0"/>
      <sheetData sheetId="1"/>
      <sheetData sheetId="2"/>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Código UNSPSC"/>
      <sheetName val="Código Ubicación"/>
      <sheetName val="Modalidad"/>
      <sheetName val="Durac, fuente, estado,tipo,proy"/>
      <sheetName val="Master"/>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rac, fuente, estado,tipo,proy"/>
      <sheetName val="Modalidad"/>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rac, fuente, estado,tipo,proy"/>
      <sheetName val="Modalidad"/>
      <sheetName val="Código Ubicación"/>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alidad"/>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rac, fuente, estado,tipo,proy"/>
      <sheetName val="Modalidad"/>
      <sheetName val="Código Ubicación"/>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rac, fuente, estado,tipo,proy"/>
      <sheetName val="Modalidad"/>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tía y Tipo cto"/>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AA  "/>
      <sheetName val="Código UNSPSC"/>
      <sheetName val="Código Ubicación"/>
      <sheetName val="Modalidad"/>
      <sheetName val="Durac, fuente, estado,tipo,proy"/>
      <sheetName val="Master"/>
    </sheetNames>
    <sheetDataSet>
      <sheetData sheetId="0"/>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1"/>
      <sheetName val="Código UNSPSC"/>
      <sheetName val="Código Ubicación"/>
      <sheetName val="Modalidad"/>
      <sheetName val="Durac, fuente, estado,tipo,proy"/>
      <sheetName val="Master"/>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ódigo UNSPSC"/>
      <sheetName val="Código Ubicación"/>
      <sheetName val="Modalidad"/>
      <sheetName val="Durac, fuente, estado,tipo,proy"/>
      <sheetName val="Master"/>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Código UNSPSC"/>
      <sheetName val="Código Ubicación"/>
      <sheetName val="Modalidad"/>
      <sheetName val="Durac, fuente, estado,tipo,proy"/>
      <sheetName val="Master"/>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Hoja1"/>
      <sheetName val="Código UNSPSC"/>
      <sheetName val="Código Ubicación"/>
      <sheetName val="Modalidad"/>
      <sheetName val="Durac, fuente, estado,tipo,proy"/>
      <sheetName val="Master"/>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IO"/>
      <sheetName val="COMPONENTES DE GASTO"/>
      <sheetName val="ANTEPROYECTO PRES 2018 3%"/>
      <sheetName val="Formato"/>
      <sheetName val="Código UNSPSC"/>
      <sheetName val="Código Ubicación"/>
      <sheetName val="Modalidad"/>
      <sheetName val="Durac, fuente, estado,tipo,proy"/>
      <sheetName val="INVERSIÓN IDRD - SED 2018"/>
      <sheetName val="IDRD - SED 2018 MODELO 2"/>
      <sheetName val="Mast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NTÍAS 2019"/>
      <sheetName val="RESUMEN CUENTAS"/>
      <sheetName val="EJECUCIÓN PROYECTO"/>
      <sheetName val="PROC. CONTR. 2019"/>
      <sheetName val="BASE CONTRATOS 2018"/>
      <sheetName val="EJECUCIÓN POR ACTIVIDAD COMPROM"/>
      <sheetName val="EJECUCIÓN POR ACTIVIDAD DISPON"/>
      <sheetName val="TOTAL EJECUCIÓN"/>
      <sheetName val="RESUMEN INFORME PRESUPUESTAL"/>
      <sheetName val="CONSOLIDADO GIROS"/>
      <sheetName val="CONSOLIDADO GIROS RESUMEN"/>
      <sheetName val="Durac, fuente, estado,tipo,proy"/>
      <sheetName val="Código Ubicación"/>
      <sheetName val="Modalidad"/>
      <sheetName val="AJUSTE 6,000 SED CON TH"/>
      <sheetName val="PROGRAMACIÓN PAC 2019"/>
      <sheetName val="Formato"/>
      <sheetName val="Código UNSPSC"/>
      <sheetName val="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ow r="113">
          <cell r="E113">
            <v>3905174000</v>
          </cell>
        </row>
      </sheetData>
      <sheetData sheetId="16"/>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NTÍAS 2019"/>
      <sheetName val="RESUMEN CUENTAS"/>
      <sheetName val="EJECUCIÓN PROYECTO"/>
      <sheetName val="PROC. CONTR. 2019"/>
      <sheetName val="BASE CONTRATOS 2018"/>
      <sheetName val="EJECUCIÓN POR ACTIVIDAD COMPROM"/>
      <sheetName val="EJECUCIÓN POR ACTIVIDAD DISPON"/>
      <sheetName val="TOTAL EJECUCIÓN"/>
      <sheetName val="RESUMEN INFORME PRESUPUESTAL"/>
      <sheetName val="CONSOLIDADO GIROS"/>
      <sheetName val="CONSOLIDADO GIROS RESUMEN"/>
      <sheetName val="Modalidad"/>
      <sheetName val="Formato"/>
      <sheetName val="Código UNSPSC"/>
      <sheetName val="Código Ubicación"/>
      <sheetName val="Duración,fuente y estado"/>
      <sheetName val="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alidad"/>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IO"/>
      <sheetName val="COMPONENTES DE GASTO"/>
      <sheetName val="ANTEPROYECTO PRES 2018 3%"/>
      <sheetName val="Formato"/>
      <sheetName val="Código UNSPSC"/>
      <sheetName val="Código Ubicación"/>
      <sheetName val="Modalidad"/>
      <sheetName val="Durac, fuente, estado,tipo,proy"/>
      <sheetName val="INVERSIÓN IDRD - SED 2018"/>
      <sheetName val="IDRD - SED 2018 MODELO 2"/>
      <sheetName val="Mast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de Microsoft Office" refreshedDate="44018.548998495367" createdVersion="6" refreshedVersion="6" minRefreshableVersion="3" recordCount="1073" xr:uid="{00000000-000A-0000-FFFF-FFFF00000000}">
  <cacheSource type="worksheet">
    <worksheetSource ref="A2:X1075" sheet="PLAN CONSOLIDADO A JUNIO "/>
  </cacheSource>
  <cacheFields count="24">
    <cacheField name="Códigos UNSPSC_x000a_ (cada código separado por punto y coma (;))" numFmtId="0">
      <sharedItems containsBlank="1" containsMixedTypes="1" containsNumber="1" containsInteger="1" minValue="0" maxValue="95141701" longText="1"/>
    </cacheField>
    <cacheField name="Modalidad de selección" numFmtId="0">
      <sharedItems containsBlank="1" containsMixedTypes="1" containsNumber="1" containsInteger="1" minValue="0" maxValue="0"/>
    </cacheField>
    <cacheField name="Tipo de contrato" numFmtId="0">
      <sharedItems containsBlank="1" containsMixedTypes="1" containsNumber="1" containsInteger="1" minValue="2" maxValue="2"/>
    </cacheField>
    <cacheField name="Descripción" numFmtId="0">
      <sharedItems containsBlank="1" longText="1"/>
    </cacheField>
    <cacheField name="Fuente de los recursos (Nombre de la Fuente )" numFmtId="0">
      <sharedItems containsBlank="1" containsMixedTypes="1" containsNumber="1" containsInteger="1" minValue="1" maxValue="5"/>
    </cacheField>
    <cacheField name="Valor total estimado" numFmtId="0">
      <sharedItems containsSemiMixedTypes="0" containsString="0" containsNumber="1" containsInteger="1" minValue="300" maxValue="17008344517" count="583">
        <n v="31800000"/>
        <n v="28620000"/>
        <n v="5000000"/>
        <n v="2000000"/>
        <n v="10520000"/>
        <n v="66000000"/>
        <n v="30210000"/>
        <n v="27075000"/>
        <n v="14820000"/>
        <n v="18715000"/>
        <n v="20790000"/>
        <n v="16720000"/>
        <n v="34390000"/>
        <n v="23275000"/>
        <n v="21945000"/>
        <n v="14040000"/>
        <n v="41230000"/>
        <n v="29700000"/>
        <n v="12480000"/>
        <n v="10920000"/>
        <n v="55000000"/>
        <n v="20000000"/>
        <n v="45320000"/>
        <n v="15600000"/>
        <n v="19700000"/>
        <n v="23100000"/>
        <n v="33000000"/>
        <n v="38000000"/>
        <n v="37000000"/>
        <n v="36200000"/>
        <n v="46500000"/>
        <n v="43400000"/>
        <n v="52600000"/>
        <n v="40000000"/>
        <n v="59300000"/>
        <n v="31350000"/>
        <n v="39060000"/>
        <n v="5260000"/>
        <n v="5930000"/>
        <n v="15840000"/>
        <n v="4650000"/>
        <n v="2310000"/>
        <n v="32550000"/>
        <n v="8188444"/>
        <n v="3520000"/>
        <n v="3620000"/>
        <n v="147033444"/>
        <n v="244121976"/>
        <n v="39501136"/>
        <n v="557171556"/>
        <n v="13860000"/>
        <n v="41520000"/>
        <n v="49800000"/>
        <n v="35580000"/>
        <n v="19080000"/>
        <n v="19800000"/>
        <n v="26400000"/>
        <n v="27900000"/>
        <n v="81576000"/>
        <n v="36820000"/>
        <n v="47340000"/>
        <n v="59400000"/>
        <n v="42080000"/>
        <n v="46200000"/>
        <n v="11400000"/>
        <n v="49970000"/>
        <n v="97848000"/>
        <n v="77910000"/>
        <n v="34875000"/>
        <n v="5700000"/>
        <n v="53370000"/>
        <n v="25650000"/>
        <n v="13200000"/>
        <n v="4620000"/>
        <n v="8680000"/>
        <n v="13840000"/>
        <n v="7240000"/>
        <n v="55650000"/>
        <n v="8000000"/>
        <n v="102849000"/>
        <n v="34650000"/>
        <n v="44175000"/>
        <n v="65740000"/>
        <n v="78850000"/>
        <n v="62700000"/>
        <n v="18000000"/>
        <n v="30000000"/>
        <n v="72600000"/>
        <n v="59360000"/>
        <n v="165849000"/>
        <n v="70440000"/>
        <n v="706155000"/>
        <n v="84555667"/>
        <n v="10860000"/>
        <n v="74700000"/>
        <n v="28477333"/>
        <n v="11860000"/>
        <n v="21040000"/>
        <n v="29680000"/>
        <n v="7040000"/>
        <n v="25000000"/>
        <n v="50000000"/>
        <n v="11150000"/>
        <n v="500000000"/>
        <n v="46083270"/>
        <n v="43166730"/>
        <n v="6600000"/>
        <n v="9300000"/>
        <n v="4000000"/>
        <n v="29925000"/>
        <n v="33390000"/>
        <n v="48825000"/>
        <n v="45570000"/>
        <n v="55230000"/>
        <n v="47440000"/>
        <n v="37200000"/>
        <n v="28960000"/>
        <n v="32000000"/>
        <n v="72000000"/>
        <n v="41368800"/>
        <n v="88631200"/>
        <n v="3000000"/>
        <n v="6000000"/>
        <n v="53812385"/>
        <n v="48187615"/>
        <n v="1000000"/>
        <n v="89600"/>
        <n v="910400"/>
        <n v="80000000"/>
        <n v="416500"/>
        <n v="583500"/>
        <n v="87000000"/>
        <n v="500000"/>
        <n v="100000000"/>
        <n v="10000000"/>
        <n v="144500"/>
        <n v="300"/>
        <n v="5855200"/>
        <n v="1500000"/>
        <n v="237500000"/>
        <n v="47502"/>
        <n v="952498"/>
        <n v="62000000"/>
        <n v="2291781"/>
        <n v="4708219"/>
        <n v="150000000"/>
        <n v="44738905"/>
        <n v="10261095"/>
        <n v="125300000"/>
        <n v="22263827"/>
        <n v="257040159"/>
        <n v="9520000"/>
        <n v="600000000"/>
        <n v="1361415"/>
        <n v="6572772"/>
        <n v="16004758"/>
        <n v="17232980"/>
        <n v="6391208"/>
        <n v="15818075"/>
        <n v="384213084"/>
        <n v="88281722"/>
        <n v="31000"/>
        <n v="105910"/>
        <n v="8363090"/>
        <n v="13950000"/>
        <n v="23050000"/>
        <n v="74200000"/>
        <n v="66780000"/>
        <n v="8666666"/>
        <n v="22800000"/>
        <n v="323600"/>
        <n v="2390200"/>
        <n v="84939534"/>
        <n v="24004813"/>
        <n v="30940"/>
        <n v="327350"/>
        <n v="1574690"/>
        <n v="15797"/>
        <n v="15470"/>
        <n v="27023492"/>
        <n v="4210228"/>
        <n v="4316664"/>
        <n v="4127761"/>
        <n v="3665413"/>
        <n v="3656442"/>
        <n v="21096852"/>
        <n v="638805290"/>
        <n v="10097858"/>
        <n v="3600688"/>
        <n v="399312"/>
        <n v="163000000"/>
        <n v="83067952"/>
        <n v="813932048"/>
        <n v="12466108"/>
        <n v="645000000"/>
        <n v="85933892"/>
        <n v="16600000"/>
        <n v="44000000"/>
        <n v="9000000"/>
        <n v="34000000"/>
        <n v="990000"/>
        <n v="5010000"/>
        <n v="115000000"/>
        <n v="4746239"/>
        <n v="15000000"/>
        <n v="45253761"/>
        <n v="4500000"/>
        <n v="21000000"/>
        <n v="201878182"/>
        <n v="17929815"/>
        <n v="2296927"/>
        <n v="17067696"/>
        <n v="1884960"/>
        <n v="15015032"/>
        <n v="1788670"/>
        <n v="16625300"/>
        <n v="1790920"/>
        <n v="20827968"/>
        <n v="1894530"/>
        <n v="31437812"/>
        <n v="296760"/>
        <n v="3894178"/>
        <n v="7164700"/>
        <n v="206550"/>
        <n v="27780064"/>
        <n v="4993804"/>
        <n v="4993826"/>
        <n v="5232306"/>
        <n v="36050000"/>
        <n v="123950000"/>
        <n v="3526950"/>
        <n v="23526000"/>
        <n v="248947050"/>
        <n v="1336230"/>
        <n v="24750000"/>
        <n v="44983770"/>
        <n v="5363364"/>
        <n v="95306636"/>
        <n v="886078000"/>
        <n v="55360000"/>
        <n v="39450000"/>
        <n v="17008344517"/>
        <n v="4670460000"/>
        <n v="351540000"/>
        <n v="6632095807"/>
        <n v="127345000"/>
        <n v="712808834"/>
        <n v="1402057848"/>
        <n v="8269994"/>
        <n v="70000000"/>
        <n v="39600000"/>
        <n v="53950000"/>
        <n v="3180000"/>
        <n v="27680000"/>
        <n v="29400000"/>
        <n v="41400000"/>
        <n v="36000000"/>
        <n v="56335000"/>
        <n v="50405000"/>
        <n v="7420000"/>
        <n v="3460000"/>
        <n v="19635000"/>
        <n v="27030000"/>
        <n v="56100000"/>
        <n v="44710000"/>
        <n v="63070000"/>
        <n v="52800000"/>
        <n v="58820000"/>
        <n v="41510000"/>
        <n v="42900000"/>
        <n v="24875000"/>
        <n v="25440000"/>
        <n v="37100000"/>
        <n v="12336000"/>
        <n v="17100000"/>
        <n v="14250000"/>
        <n v="65230000"/>
        <n v="25340000"/>
        <n v="34980000"/>
        <n v="49500000"/>
        <n v="76230000"/>
        <n v="18550000"/>
        <n v="7412500"/>
        <n v="18520000"/>
        <n v="16695000"/>
        <n v="12110000"/>
        <n v="16275000"/>
        <n v="14310000"/>
        <n v="4950000"/>
        <n v="2965000"/>
        <n v="13342500"/>
        <n v="24255000"/>
        <n v="8137500"/>
        <n v="6920000"/>
        <n v="17150000"/>
        <n v="12985000"/>
        <n v="10377500"/>
        <n v="6360000"/>
        <n v="29925500"/>
        <n v="142320000"/>
        <n v="118600000"/>
        <n v="57860000"/>
        <n v="31560000"/>
        <n v="15780000"/>
        <n v="27720000"/>
        <n v="8800000"/>
        <n v="7920000"/>
        <n v="62400000"/>
        <n v="63180000"/>
        <n v="6240000"/>
        <n v="465000000"/>
        <n v="443360000"/>
        <n v="506800000"/>
        <n v="88935000"/>
        <n v="101640000"/>
        <n v="3080385000"/>
        <n v="513200000"/>
        <n v="120900000"/>
        <n v="186000000"/>
        <n v="29650000"/>
        <n v="555308000"/>
        <n v="1404560000"/>
        <n v="612612000"/>
        <n v="1155000000"/>
        <n v="86944000"/>
        <n v="352000000"/>
        <n v="43680000"/>
        <n v="54600000"/>
        <n v="39400000"/>
        <n v="49250000"/>
        <n v="296500000"/>
        <n v="23720000"/>
        <n v="199100000"/>
        <n v="159280000"/>
        <n v="36960000"/>
        <n v="4498448500"/>
        <n v="157948000"/>
        <n v="326000"/>
        <n v="17060000"/>
        <n v="65000000"/>
        <n v="19000000"/>
        <n v="3300000"/>
        <n v="476574333"/>
        <n v="179466667"/>
        <n v="11820000"/>
        <n v="10560000"/>
        <n v="1737818703"/>
        <n v="189210000"/>
        <n v="156000000"/>
        <n v="132000000"/>
        <n v="226000000"/>
        <n v="16236000"/>
        <n v="15334000"/>
        <n v="1428706000"/>
        <n v="1000764000"/>
        <n v="61357333"/>
        <n v="192000000"/>
        <n v="139500000"/>
        <n v="41850000"/>
        <n v="30050000"/>
        <n v="17080000"/>
        <n v="20460000"/>
        <n v="12670000"/>
        <n v="29057000"/>
        <n v="219297500"/>
        <n v="15230000"/>
        <n v="270363375"/>
        <n v="119337419"/>
        <n v="274313487"/>
        <n v="122058611"/>
        <n v="1181164295"/>
        <n v="779598068"/>
        <n v="350000000"/>
        <n v="22785000"/>
        <n v="18179000"/>
        <n v="1790000"/>
        <n v="24010000"/>
        <n v="6930000"/>
        <n v="18480000"/>
        <n v="32340000"/>
        <n v="32013333"/>
        <n v="12320000"/>
        <n v="200000000"/>
        <n v="92225000"/>
        <n v="35000000"/>
        <n v="12000000"/>
        <n v="26000000"/>
        <n v="285275000"/>
        <n v="11392500"/>
        <n v="20034000"/>
        <n v="7750000"/>
        <n v="16954000"/>
        <n v="23373000"/>
        <n v="6510000"/>
        <n v="9688000"/>
        <n v="87500000"/>
        <n v="33957000"/>
        <n v="51940000"/>
        <n v="14528500"/>
        <n v="288138888"/>
        <n v="60000000"/>
        <n v="7791000"/>
        <n v="124530000"/>
        <n v="288797240"/>
        <n v="290991748"/>
        <n v="1162500000"/>
        <n v="847621000"/>
        <n v="280000000"/>
        <n v="581210000"/>
        <n v="19950000"/>
        <n v="95150997"/>
        <n v="23400000"/>
        <n v="184800000"/>
        <n v="22620000"/>
        <n v="85500000"/>
        <n v="38160000"/>
        <n v="79200000"/>
        <n v="50820000"/>
        <n v="4447500"/>
        <n v="1108800000"/>
        <n v="26040000"/>
        <n v="129360000"/>
        <n v="14340000"/>
        <n v="22260000"/>
        <n v="13800000"/>
        <n v="2500000"/>
        <n v="2640000"/>
        <n v="12453000"/>
        <n v="16000000"/>
        <n v="300000000"/>
        <n v="13400000"/>
        <n v="20760000"/>
        <n v="18900000"/>
        <n v="45000000"/>
        <n v="24500000"/>
        <n v="13720000"/>
        <n v="14825000"/>
        <n v="8586000"/>
        <n v="29050000"/>
        <n v="140000000"/>
        <n v="9765000"/>
        <n v="7266000"/>
        <n v="10017000"/>
        <n v="2790000"/>
        <n v="4152000"/>
        <n v="4882500"/>
        <n v="10290000"/>
        <n v="2730000"/>
        <n v="6226500"/>
        <n v="14553000"/>
        <n v="2970000"/>
        <n v="4570000"/>
        <n v="28000000"/>
        <n v="162750000"/>
        <n v="11510000"/>
        <n v="800000000"/>
        <n v="83544228"/>
        <n v="499224148"/>
        <n v="1042500000"/>
        <n v="29000000"/>
        <n v="275000000"/>
        <n v="63300000"/>
        <n v="234783627"/>
        <n v="100910000"/>
        <n v="626515285"/>
        <n v="5599600"/>
        <n v="5600000"/>
        <n v="56000000"/>
        <n v="5500000"/>
        <n v="277000000"/>
        <n v="284420000"/>
        <n v="208500000"/>
        <n v="42240000"/>
        <n v="153120000"/>
        <n v="99297000"/>
        <n v="35343000"/>
        <n v="11594000"/>
        <n v="143429000"/>
        <n v="544000000"/>
        <n v="155840000"/>
        <n v="168640000"/>
        <n v="556960000"/>
        <n v="7200000"/>
        <n v="6720000"/>
        <n v="85470000"/>
        <n v="15790000"/>
        <n v="17820000"/>
        <n v="530100000"/>
        <n v="1215060000"/>
        <n v="696000000"/>
        <n v="175560000"/>
        <n v="87780000"/>
        <n v="80850000"/>
        <n v="8085000"/>
        <n v="190000000"/>
        <n v="307230000"/>
        <n v="323400000"/>
        <n v="322539000"/>
        <n v="17790000"/>
        <n v="124000000"/>
        <n v="16170000"/>
        <n v="21334070"/>
        <n v="77800000"/>
        <n v="96600000"/>
        <n v="153000000"/>
        <n v="248665930"/>
        <n v="8250000"/>
        <n v="22866667"/>
        <n v="860000000"/>
        <n v="129000000"/>
        <n v="370000000"/>
        <n v="1400000000"/>
        <n v="431542648"/>
        <n v="6707600800"/>
        <n v="96390000"/>
        <n v="44520000"/>
        <n v="167400000"/>
        <n v="22050000"/>
        <n v="4680000"/>
        <n v="1404000000"/>
        <n v="41580000"/>
        <n v="73452250"/>
        <n v="50580000"/>
        <n v="44100000"/>
        <n v="53900000"/>
        <n v="49000000"/>
        <n v="160110000"/>
        <n v="58800000"/>
        <n v="65160000"/>
        <n v="30380000"/>
        <n v="83700000"/>
        <n v="14840000"/>
        <n v="5910000"/>
        <n v="985000000"/>
        <n v="34720000"/>
        <n v="49900000"/>
        <n v="128000000"/>
        <n v="232500000"/>
        <n v="418500000"/>
        <n v="88200000"/>
        <n v="177900000"/>
        <n v="106740000"/>
        <n v="124560000"/>
        <n v="5000000000"/>
        <n v="355000000"/>
        <n v="310000000"/>
        <n v="585000000"/>
        <n v="1000000000"/>
        <n v="3600000000"/>
        <n v="3605000000"/>
        <n v="11195000000"/>
        <n v="1020000000"/>
        <n v="9195885141"/>
        <n v="3000000000"/>
        <n v="3750000000"/>
        <n v="486901613"/>
        <n v="437332605"/>
        <n v="162667395"/>
        <n v="180000000"/>
        <n v="33217332"/>
        <n v="497411527"/>
        <n v="180628859"/>
        <n v="2101060000"/>
        <n v="13366940000"/>
        <n v="2828000000"/>
        <n v="332126015"/>
        <n v="5867873985"/>
        <n v="5728000000"/>
        <n v="1500000000"/>
        <n v="189000000"/>
        <n v="230000000"/>
        <n v="218591174"/>
        <n v="32360228"/>
        <n v="8356348"/>
        <n v="248240000"/>
        <n v="240406669"/>
        <n v="297000000"/>
        <n v="24000000"/>
        <n v="92000000"/>
        <n v="198000000"/>
        <n v="1875034859"/>
        <n v="544120000"/>
        <n v="229180000"/>
      </sharedItems>
    </cacheField>
    <cacheField name="Valor estimado en la vigencia actual" numFmtId="0">
      <sharedItems containsSemiMixedTypes="0" containsString="0" containsNumber="1" containsInteger="1" minValue="300" maxValue="17008344517"/>
    </cacheField>
    <cacheField name="¿Se requieren vigencias futuras?" numFmtId="0">
      <sharedItems containsString="0" containsBlank="1" containsNumber="1" containsInteger="1" minValue="0" maxValue="0"/>
    </cacheField>
    <cacheField name="Estado de solicitud de vigencias futuras" numFmtId="0">
      <sharedItems containsString="0" containsBlank="1" containsNumber="1" containsInteger="1" minValue="0" maxValue="0"/>
    </cacheField>
    <cacheField name="Estudio de  conveniencia_x000a_(dd/mm/aaaa)" numFmtId="0">
      <sharedItems containsDate="1" containsBlank="1" containsMixedTypes="1" minDate="2020-01-16T00:00:00" maxDate="2020-09-12T00:00:00"/>
    </cacheField>
    <cacheField name="* Fecha estimada de inicio de proceso de selección (Mes)" numFmtId="0">
      <sharedItems containsDate="1" containsBlank="1" containsMixedTypes="1" minDate="1899-12-31T04:01:03" maxDate="1899-12-31T00:35:04"/>
    </cacheField>
    <cacheField name="Fecha estimada de presentación de ofertas (mes)" numFmtId="0">
      <sharedItems containsBlank="1" containsMixedTypes="1" containsNumber="1" containsInteger="1" minValue="1" maxValue="12"/>
    </cacheField>
    <cacheField name="Duración estimada del contrato (número)" numFmtId="0">
      <sharedItems containsBlank="1" containsMixedTypes="1" containsNumber="1" minValue="0" maxValue="285"/>
    </cacheField>
    <cacheField name="Duración estimada del contrato (intervalo: días, meses, años)" numFmtId="0">
      <sharedItems containsBlank="1" containsMixedTypes="1" containsNumber="1" minValue="0" maxValue="11"/>
    </cacheField>
    <cacheField name="Fecha suscripción Contrato (dd/mm/aaaa)" numFmtId="0">
      <sharedItems containsDate="1" containsBlank="1" containsMixedTypes="1" minDate="2020-01-22T00:00:00" maxDate="2020-10-16T00:00:00"/>
    </cacheField>
    <cacheField name="Meta plan" numFmtId="0">
      <sharedItems containsDate="1" containsBlank="1" containsMixedTypes="1" minDate="1899-12-31T04:01:03" maxDate="1899-12-31T00:21:04"/>
    </cacheField>
    <cacheField name="Recurso Humano_x000a_(Si / No)" numFmtId="0">
      <sharedItems containsBlank="1"/>
    </cacheField>
    <cacheField name="Numero de Contratistas" numFmtId="0">
      <sharedItems containsString="0" containsBlank="1" containsNumber="1" containsInteger="1" minValue="0" maxValue="381"/>
    </cacheField>
    <cacheField name="Unidad de Contratación (referencia)" numFmtId="3">
      <sharedItems containsBlank="1"/>
    </cacheField>
    <cacheField name="Ubicación" numFmtId="0">
      <sharedItems containsBlank="1"/>
    </cacheField>
    <cacheField name="Nombre del Responsable" numFmtId="0">
      <sharedItems containsBlank="1"/>
    </cacheField>
    <cacheField name="Télefono" numFmtId="0">
      <sharedItems containsBlank="1" containsMixedTypes="1" containsNumber="1" containsInteger="1" minValue="6605400" maxValue="6605400"/>
    </cacheField>
    <cacheField name="Correo electrónico del responsable" numFmtId="0">
      <sharedItems containsBlank="1"/>
    </cacheField>
    <cacheField name="Proyecto de inversión o rubro de funcionamiento" numFmtId="0">
      <sharedItems count="64">
        <s v="1148 – Fortalecimiento de la gestión institucional de cara a la ciudadanía."/>
        <s v="1155 – Modernizacion institucional"/>
        <s v="1200 – Mejoramiento de las tecnologías de la información orientado a la eficiencia"/>
        <s v="3120101010003 Maquinaria para uso general"/>
        <s v="3120101010005 – Maquinaria de oficina, contabilidad e informática."/>
        <s v="3120101010006 Maquinaria y aparatos eléctricos"/>
        <s v="3120101010008 Aparatos médicos, instrumentos ópticos y de precisión, relojes"/>
        <s v="3120101010009 Equipo de transporte (partes, piezas, accesorios)"/>
        <s v="3120201010001 Carne Pescado, frutas, hortalizas, aceites y grasas"/>
        <s v="3120201010003 Productos de molineria, almidones y productos derivados del almidon; ot5ros productos alimenticios "/>
        <s v="3120201010004 Bebidas"/>
        <s v="3120201010006 Dotación"/>
        <s v="3120201020001 productos de madera, corcho, cesteria y esparteria"/>
        <s v="3120201020002 pasta o pulpa, papel o productos de papel impresos y artículos relacionados"/>
        <s v="3120201020003 productos de hornos de coque, de refinación de petroleo y combustible"/>
        <s v="3120201020004 Químicos Básicos"/>
        <s v="3120201020005 Otros Productos químicos; fibras artificiales (o fibras insdustriales hechas por el hombre)"/>
        <s v="3120201020006 Productos de caucho y plástico"/>
        <s v="3120201020008 Muebles y otros bienes transportables ncp"/>
        <s v="3120201030001 Metáles Básicos"/>
        <s v="3120201030002 Productos metálicos elaborados (excepto, maquinaria y equipo)"/>
        <s v="3120202010002 Servicios de transporte pasajeros"/>
        <s v="3120202010003 Servicio de transporte de carga "/>
        <s v="3120202010005 Servicios de parqueaderos"/>
        <s v="3120202010006001 Servicios de mensajería"/>
        <s v="3120202020001007 Servicios de seguros de vehículos automotores"/>
        <s v="3120202020001008 Servicios de seguros contra incendio, terremoto o sustracción"/>
        <s v="3120202020001009 Servicios de seguros generales de responsabilidad civil - N"/>
        <s v="3120202020001012 Otros servicios de seguros distintos de los seguros de vida n.c.p."/>
        <s v="3120202020003005 - Derechos de uso de productos de propiedad intelectual y otros productos similares"/>
        <s v="3120202030002001 Servicios de documentación y certificación jurídica"/>
        <s v="3120202030003004 Servicios de sumistro de infraestructura de hosting y de tecnología de la información (TI)"/>
        <s v="3120202030003005 - Servicios de gestión de red e infraestructura de TI"/>
        <s v="3120202030003013 Otros servicios profesionales y técnicos ncp"/>
        <s v="3120202030004001 Servicios de telefonía fija"/>
        <s v="3120202030004002 Servicios de telecomunicaciones móviles"/>
        <s v="3120202030004003 - Servicios de transmisión de datos"/>
        <s v="3120202030004006 – Servicios de bibliotecas y archivos"/>
        <s v="3120202030005001 Servicios de protección (guardas de seguridad)"/>
        <s v="3120202030005002 Servicios de limpieza general"/>
        <s v="3120202030005003 Servicios de copia y reproducción"/>
        <s v="3120202030006001 Servicios de mantenimiento y reparación de productos metálicos elaborados, excepto maquinaria y equipo"/>
        <s v="3120202030006003 - Servicios de mantenimiento y reparación de computadores y equipo perisférico"/>
        <s v="3120202030006004 Servicios de mantenimiento y reparación de maquinaria y equipos de transporte"/>
        <s v="3120202030006005 Servicios de mantenimiento y reparación de otra maquinaria y otro equipo"/>
        <s v="3120202030006007 Servicios de instalación (distitnos de los servicios de construcción)"/>
        <s v="3120202030006010 Servicios de mantenimiento y reparación de equipos electrónicos de consumo"/>
        <s v="3120202030006011 Servicios de mantenimiento y reparación de ascensores y escaleras mecánicas"/>
        <s v="3120202030007001 Servicios editoriales, a comisión o por contrato"/>
        <s v="3120202030007002 Servicios de impresión"/>
        <s v="3120202030007003 Servicios relacionados con la impresión"/>
        <s v="3120202040001001 Energía"/>
        <s v="3120202040001002 Acueducto y alcantarillado"/>
        <s v="3120202040001003 Aseo"/>
        <s v="312020205 Viáticos y gastos de viaje"/>
        <s v="312020206 Capacitación"/>
        <s v="312020207 Bienestar e Incentivos"/>
        <s v="312020208 Salud Ocupacional"/>
        <s v="1082 – Construcción y adecuación de parques y equipamientos para todos"/>
        <s v="1077 Tiempo Escolar Complementario"/>
        <s v="1076 Rendimiento deportivo al 100x100"/>
        <s v="1147 Deporte mejor para todos"/>
        <s v="1146 Recreación activa 365"/>
        <s v="1145 – Sostenibilidad y mejoramiento de parques, espacios de vi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3">
  <r>
    <n v="80111620"/>
    <s v="CCE-16"/>
    <s v="Contrato de Prestación de servicios de Apoyo a la Gestión"/>
    <s v="Prestar servicios de apoyo a las diferentes actividades realizadas por el Almacen General con el manejo y administración de los bienes del IDRD, relacionadas con el registro, Identificación, verificación, control y seguimiento de los mismos."/>
    <n v="5"/>
    <x v="0"/>
    <n v="31800000"/>
    <n v="0"/>
    <n v="0"/>
    <d v="2020-02-27T00:00:00"/>
    <n v="3"/>
    <n v="3"/>
    <n v="10"/>
    <n v="1"/>
    <d v="2020-03-05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ervicios de apoyo a las diferentes actividades realizadas por el Almacen General con el manejo y administración de los bienes del IDRD, relacionadas con el registro, Identificación, verificación, control y seguimiento de los mismos."/>
    <n v="5"/>
    <x v="1"/>
    <n v="28620000"/>
    <n v="0"/>
    <n v="0"/>
    <d v="2020-03-19T00:00:00"/>
    <n v="3"/>
    <n v="3"/>
    <n v="9"/>
    <n v="1"/>
    <d v="2020-03-26T00:00:00"/>
    <s v="4 - Suministrar el 100% de los apoyos requeridos para el desarrollo de las actividades del proyecto"/>
    <s v="SI"/>
    <n v="1"/>
    <s v="Subdirección de Contratación"/>
    <s v="CO-DC-11001"/>
    <s v="Subdirección Administrativa y Financiera"/>
    <n v="6605400"/>
    <s v="contratacion@idrd.gov.co"/>
    <x v="0"/>
  </r>
  <r>
    <s v="11141608_x000a_47121709_x000a_76121501_x000a_76121900_x000a_76122203_x000a_76122304_x000a_76122404_x000a_76122407"/>
    <s v="CCE-10"/>
    <s v="Contrato de Prestación de servicios"/>
    <s v="El contratista se compromete con el IDRD a prestar el servicio de transporte, recolección, tratamiento y disposición final de los residuos peligrosos provenientes de la sede administrativa del IDRD de conformidad a la normatividad ambiental vigente"/>
    <n v="5"/>
    <x v="2"/>
    <n v="5000000"/>
    <n v="0"/>
    <n v="0"/>
    <d v="2020-05-08T00:00:00"/>
    <n v="5"/>
    <n v="5"/>
    <n v="7"/>
    <n v="1"/>
    <d v="2020-05-15T00:00:00"/>
    <s v="1 - Gestionar al 100% del plan de adecuación y sostenibilidad SIGD MIPG"/>
    <s v="NO"/>
    <n v="0"/>
    <s v="Subdirección de Contratación"/>
    <s v="CO-DC-11001"/>
    <s v="Subdirección Administrativa y Financiera"/>
    <n v="6605400"/>
    <s v="contratacion@idrd.gov.co"/>
    <x v="0"/>
  </r>
  <r>
    <s v="72154055_x000a_72154056"/>
    <s v="CCE-10"/>
    <s v="Mínima cuantía"/>
    <s v="Prestar los servicios de apoyo logístico y eco pedagógico para la implementación del plan de acción PIGA - 2019 de la sede administrativa del IDRD."/>
    <n v="5"/>
    <x v="3"/>
    <n v="2000000"/>
    <n v="0"/>
    <n v="0"/>
    <d v="2020-07-25T00:00:00"/>
    <n v="8"/>
    <n v="8"/>
    <n v="2"/>
    <n v="1"/>
    <d v="2020-08-01T00:00:00"/>
    <s v="1 - Gestionar al 100% del plan de adecuación y sostenibilidad SIGD MIPG"/>
    <s v="NO"/>
    <n v="0"/>
    <s v="Subdirección de Contratación"/>
    <s v="CO-DC-11001"/>
    <s v="Subdirección Administrativa y Financiera"/>
    <n v="6605400"/>
    <s v="contratacion@idrd.gov.co"/>
    <x v="0"/>
  </r>
  <r>
    <n v="80111620"/>
    <s v="CCE-16"/>
    <s v="Contrato de Prestación de servicios Profesionales"/>
    <s v="Adición y prorroga del Contrato de Prestación de servicios Profesionales No. 137 de 2019, cuyo objeto es: &quot;Prestar los Servicios Profesionales en la Gestión, Administración y distribución de la correspondencia desde el ingreso a la entidad hasta su disposición final, así mismo responder por la organización, inventarios, transferencias y custodia de los archivos ubicados en la central de correspondencia.  Apoyar  en todos los procesos como clasificación y direccionamiento de los documentos físicos a través del SGDA ORFEO. Entrega de los documentos fisicos a las dependencias y la distribución de las comunicaciones de salida de la entidad, conforme al SIGA y lo establecido por el Archivo General de la Nación AGN y el Archivo Distrital."/>
    <n v="5"/>
    <x v="4"/>
    <n v="10520000"/>
    <n v="0"/>
    <n v="0"/>
    <d v="2020-02-18T00:00:00"/>
    <n v="2"/>
    <n v="2"/>
    <n v="2"/>
    <n v="1"/>
    <d v="2020-02-25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Profesionales"/>
    <s v="Adición y Prórroga del Contrato de Prestación de  Servicios Profesionales No. 137 de 2019, cuyo objeto es : &quot; Prestar los Servicios profesionales en la Gestión, Administración y distribución de la correspondencia desde el ingreso a la entidad hasta su disposición final, así mismo responder por la organización, inventarios, transferencias y custodia de los archivos ubicados en la central de correspondencia.  Apoyar  en todos los procesos como clasificación y direccionamiento de los documentos físicos a través del SGDA ORFEO. Entrega de los documentos fisicos a las dependencias y la distribución de las comunicaciones de salida de la entidad, conforme al SIGA y lo establecido por el Archivo General de la Nación AGN y el Archivo Distrital."/>
    <n v="5"/>
    <x v="4"/>
    <n v="10520000"/>
    <n v="0"/>
    <n v="0"/>
    <d v="2020-02-18T00:00:00"/>
    <n v="2"/>
    <n v="2"/>
    <n v="2"/>
    <n v="1"/>
    <d v="2020-02-25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Profesionales"/>
    <s v="Prestar los Servicios Profesionales en la planeación y ejecución de la gestión de los procesos de Gestión Documental de Archivo y Correspondencia de la entidad, así como el apoyo al seguimiento a la ejecución de los contratos suscritos en el área, conforme al SIGA y lo establecido por el Archivo General de la Nación AGN y el Archivo Distrital."/>
    <n v="5"/>
    <x v="5"/>
    <n v="66000000"/>
    <n v="0"/>
    <n v="0"/>
    <d v="2020-02-27T00:00:00"/>
    <n v="3"/>
    <n v="3"/>
    <n v="10"/>
    <n v="1"/>
    <d v="2020-03-05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los Servicios de Apoyo Técnico a la gestión en el área de Archivo y Correspondencia, para el proceso de organización y administración del archivo de gestión y central del IDRD."/>
    <n v="5"/>
    <x v="6"/>
    <n v="30210000"/>
    <n v="0"/>
    <n v="0"/>
    <d v="2020-03-12T00:00:00"/>
    <n v="3"/>
    <n v="3"/>
    <n v="9.5"/>
    <n v="1"/>
    <d v="2020-03-19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servicios de apoyo a la gestión  en el área de Archivo y Correspondencia, para difundir las modificaciones que se realicen en el sistema de archivo y correspondencia con el fin de mantenerlo actualizado "/>
    <n v="5"/>
    <x v="7"/>
    <n v="27075000"/>
    <n v="0"/>
    <n v="0"/>
    <d v="2020-03-09T00:00:00"/>
    <n v="3"/>
    <n v="3"/>
    <n v="9.5"/>
    <n v="1"/>
    <d v="2020-03-16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los servicios de apoyo a la gestión en la recepción, almacenamiento y distribución de la correspondencia desde el ingreso a la entidad hasta su disposición final."/>
    <n v="5"/>
    <x v="8"/>
    <n v="14820000"/>
    <n v="0"/>
    <n v="0"/>
    <d v="2020-03-09T00:00:00"/>
    <n v="3"/>
    <n v="3"/>
    <n v="9.5"/>
    <n v="1"/>
    <d v="2020-03-16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los servicios de apoyo a la gestión en la recepción, almacenamiento y distribución de la correspondencia desde el ingreso a la entidad hasta su disposición final."/>
    <n v="5"/>
    <x v="8"/>
    <n v="14820000"/>
    <n v="0"/>
    <n v="0"/>
    <d v="2020-03-09T00:00:00"/>
    <n v="3"/>
    <n v="3"/>
    <n v="9.5"/>
    <n v="1"/>
    <d v="2020-03-16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los servicios de Apoyo a la Gestión Documental en el marco del sistema Integrado de Gestión de Archivos SIGA de la entidad."/>
    <n v="5"/>
    <x v="9"/>
    <n v="18715000"/>
    <n v="0"/>
    <n v="0"/>
    <d v="2020-03-09T00:00:00"/>
    <n v="3"/>
    <n v="3"/>
    <n v="9.5"/>
    <n v="1"/>
    <d v="2020-03-16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los Servicios de Apoyo al Proceso de Gestión Documental, en el marco del Sistema Integrado de Gestión de Archivos SIGA de la entidad "/>
    <n v="5"/>
    <x v="10"/>
    <n v="20790000"/>
    <n v="0"/>
    <n v="0"/>
    <d v="2020-03-10T00:00:00"/>
    <n v="3"/>
    <n v="3"/>
    <n v="9"/>
    <n v="1"/>
    <d v="2020-03-17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los Servicios de Apoyo al Proceso de Gestión Documental, en el marco del Sistema Integrado de Gestión de Archivos SIGA de la entidad.  cumpliendo con los procedimientos e instructivos establecidos en la materia por el Sistema de Gestión de Calidad de la entidad, y los lineamientos expedidos por el Archivo General de la Nación AGN y el Archivo Distrital."/>
    <n v="5"/>
    <x v="11"/>
    <n v="16720000"/>
    <n v="0"/>
    <n v="0"/>
    <d v="2020-03-10T00:00:00"/>
    <n v="3"/>
    <n v="3"/>
    <n v="9.5"/>
    <n v="1"/>
    <d v="2020-03-17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los Servicios Profesionales en el archivo central y los archivos de gestión de la entidad en los Procesos de Gestión Documental, conforme a los lineamientos del SIGA, y las directrices dadas por el Archivo General de la Nación AGN y el Archivo Distrital."/>
    <n v="5"/>
    <x v="12"/>
    <n v="34390000"/>
    <n v="0"/>
    <n v="0"/>
    <d v="2020-03-12T00:00:00"/>
    <n v="3"/>
    <n v="3"/>
    <n v="9.5"/>
    <n v="1"/>
    <d v="2020-03-19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Profesionales"/>
    <s v="Prestar los servicios de apoyo en el archivo central para lograr la Clasificación, organización y transferencias documentales con aplicación de Tablas de Retención Documental, de los documentos recibidos por el IDRD "/>
    <n v="5"/>
    <x v="13"/>
    <n v="23275000"/>
    <n v="0"/>
    <n v="0"/>
    <d v="2020-03-17T00:00:00"/>
    <n v="3"/>
    <n v="3"/>
    <n v="9.5"/>
    <n v="1"/>
    <d v="2020-03-24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Profesionales"/>
    <s v="Prestar los servicios de apoyo al proceso de gestión documental, en el archivo central y los archivos de gestión, en el marco del Sistema Integrado de Gestión de Archivos – SIGA de la entidad."/>
    <n v="5"/>
    <x v="14"/>
    <n v="21945000"/>
    <n v="0"/>
    <n v="0"/>
    <d v="2020-03-18T00:00:00"/>
    <n v="3"/>
    <n v="3"/>
    <n v="9.5"/>
    <n v="1"/>
    <d v="2020-03-25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Profesionales"/>
    <s v="Prestar los servicios de apoyo al proceso de gestión documental, en el archivo central y los archivos de gestión, en el marco del Sistema Integrado de Gestión de Archivos – SIGA de la entidad."/>
    <n v="5"/>
    <x v="14"/>
    <n v="21945000"/>
    <n v="0"/>
    <n v="0"/>
    <d v="2020-03-20T00:00:00"/>
    <n v="3"/>
    <n v="3"/>
    <n v="9.5"/>
    <n v="1"/>
    <d v="2020-03-27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los Servicios de Apoyo a la gestión para la clasificación y organización de archivos, conforme a lo establecido en el Sistema Integral de Gestión Archivística "/>
    <n v="5"/>
    <x v="15"/>
    <n v="14040000"/>
    <n v="0"/>
    <n v="0"/>
    <d v="2020-03-23T00:00:00"/>
    <n v="3"/>
    <n v="3"/>
    <n v="9"/>
    <n v="1"/>
    <d v="2020-03-30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los Servicios de Apoyo al Proceso de Gestión Documental en la clasificación de la correspondencia recibida por área y su distribución al interior de la entidad, conforme a lo establecido por el Archivo General de la Nación AGN"/>
    <n v="5"/>
    <x v="15"/>
    <n v="14040000"/>
    <n v="0"/>
    <n v="0"/>
    <d v="2020-03-23T00:00:00"/>
    <n v="3"/>
    <n v="3"/>
    <n v="9"/>
    <n v="1"/>
    <d v="2020-03-30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los Servicios Profesionales en el archivo central  del Instituto Distrital de Recreación y Deporte (IDRD), en el proceso de investigación histórica del  fondo documental acumulado de la entidad, estructuración de los inventarios documentales de este fondo, elaboración de las Tablas de Valoración Documental, intervención y descripción de los fondos acumulados, conforme a los procesos y procedimientos del SIGA y la normatividad del caso expedida por el  Archivo Distrital de Bogotá y el  Archivo General de la Nación."/>
    <n v="5"/>
    <x v="16"/>
    <n v="41230000"/>
    <n v="0"/>
    <n v="0"/>
    <d v="2020-03-23T00:00:00"/>
    <n v="3"/>
    <n v="3"/>
    <n v="9.5"/>
    <n v="1"/>
    <d v="2020-03-30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Profesionales"/>
    <s v="Prestar los Servicios Profesionales en la Gestión, Administración y distribución de las comunicaciones oficiales y la correspondencia desde el ingreso a la entidad hasta su disposición final."/>
    <n v="5"/>
    <x v="17"/>
    <n v="29700000"/>
    <n v="0"/>
    <n v="0"/>
    <d v="2020-03-24T00:00:00"/>
    <n v="3"/>
    <n v="3"/>
    <n v="9"/>
    <n v="1"/>
    <d v="2020-03-31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los servicios de apoyo a la gestión para la clasificación y organización de archivos, conforme a lo establecido en el Sistema Integral de Gestión Archívistica."/>
    <n v="5"/>
    <x v="15"/>
    <n v="14040000"/>
    <n v="0"/>
    <n v="0"/>
    <d v="2020-03-27T00:00:00"/>
    <n v="4"/>
    <n v="4"/>
    <n v="9"/>
    <n v="1"/>
    <d v="2020-04-03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los Servicios de Apoyo a la gestión para la clasificación y organización de archivos, conforme a lo establecido en el Sistema Integral de Gestión Archivística "/>
    <n v="5"/>
    <x v="18"/>
    <n v="12480000"/>
    <n v="0"/>
    <n v="0"/>
    <d v="2020-04-06T00:00:00"/>
    <n v="4"/>
    <n v="4"/>
    <n v="8"/>
    <n v="1"/>
    <d v="2020-04-13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de Apoyo a la Gestión"/>
    <s v="Prestar los Servicios de Apoyo a la gestión para la clasificación y organización de archivos, conforme a lo establecido en el Sistema Integral de Gestión Archivística "/>
    <n v="5"/>
    <x v="19"/>
    <n v="10920000"/>
    <n v="0"/>
    <n v="0"/>
    <d v="2020-03-08T00:00:00"/>
    <n v="3"/>
    <n v="3"/>
    <n v="7"/>
    <n v="1"/>
    <d v="2020-03-15T00:00:00"/>
    <s v="3 - Administrar, Organizar y Custodiar el 100% del proceso de archivo y correspondencia"/>
    <s v="SI"/>
    <n v="1"/>
    <s v="Subdirección de Contratación"/>
    <s v="CO-DC-11001"/>
    <s v="Subdirección Administrativa y Financiera"/>
    <n v="6605400"/>
    <s v="contratacion@idrd.gov.co"/>
    <x v="0"/>
  </r>
  <r>
    <s v="24102101; 56101520"/>
    <s v="CCE-10"/>
    <s v="Mínima cuantía"/>
    <s v="Adquisición de dos (2) carros plataforma para cargar cajas de archivo (carros de 4 ruedas y capacidad 350kg) y dos (2) lockers metálicos de 10 casilleros cada uno, conforme a las especificaciones ténicas detalladas."/>
    <n v="5"/>
    <x v="2"/>
    <n v="5000000"/>
    <n v="0"/>
    <n v="0"/>
    <d v="2020-03-08T00:00:00"/>
    <n v="3"/>
    <n v="3"/>
    <n v="1"/>
    <n v="1"/>
    <d v="2020-03-15T00:00:00"/>
    <s v="3 - Administrar, Organizar y Custodiar el 100% del proceso de archivo y correspondencia"/>
    <s v="NO"/>
    <n v="0"/>
    <s v="Subdirección de Contratación"/>
    <s v="CO-DC-11001"/>
    <s v="Subdirección Administrativa y Financiera"/>
    <n v="6605400"/>
    <s v="contratacion@idrd.gov.co"/>
    <x v="0"/>
  </r>
  <r>
    <s v="44111515, 44122003"/>
    <s v="CCE-10"/>
    <s v="Mínima cuantía"/>
    <s v="Adquisición de cajas y carpetas de archivo, para el adecuado almacenamiento, manipulación y conservación de los documentos producidos y recibidos en la entidad, en razón a sus actividades y funciones"/>
    <n v="5"/>
    <x v="20"/>
    <n v="55000000"/>
    <n v="0"/>
    <n v="0"/>
    <d v="2020-06-23T00:00:00"/>
    <n v="6"/>
    <n v="6"/>
    <n v="2"/>
    <n v="1"/>
    <d v="2020-06-30T00:00:00"/>
    <s v="3 - Administrar, Organizar y Custodiar el 100% del proceso de archivo y correspondencia"/>
    <s v="NO"/>
    <n v="0"/>
    <s v="Subdirección de Contratación"/>
    <s v="CO-DC-11001"/>
    <s v="Subdirección Administrativa y Financiera"/>
    <n v="6605400"/>
    <s v="contratacion@idrd.gov.co"/>
    <x v="0"/>
  </r>
  <r>
    <s v="31201523, 31201512,46182001,60121142"/>
    <s v="CCE-10"/>
    <s v="Contrato de compraventa"/>
    <s v="Adquisición de productos de conservación de documentos de archivo de la entidad conforme a las especificaciones técnicas de la normatividad vigente"/>
    <n v="5"/>
    <x v="21"/>
    <n v="20000000"/>
    <n v="0"/>
    <n v="0"/>
    <d v="2020-06-23T00:00:00"/>
    <n v="6"/>
    <n v="6"/>
    <n v="2"/>
    <n v="1"/>
    <d v="2020-06-30T00:00:00"/>
    <s v="3 - Administrar, Organizar y Custodiar el 100% del proceso de archivo y correspondencia"/>
    <s v="NO"/>
    <n v="0"/>
    <s v="Subdirección de Contratación"/>
    <s v="CO-DC-11001"/>
    <s v="Subdirección Administrativa y Financiera"/>
    <n v="6605400"/>
    <s v="contratacion@idrd.gov.co"/>
    <x v="0"/>
  </r>
  <r>
    <n v="80111620"/>
    <s v="CCE-16"/>
    <s v="Contrato de Prestación de servicios Profesionales"/>
    <s v="Prestar los servicios profesionales al Instituto Distrital de Recreación y Deporte, especialmente a la Oficina de Asuntos Locales para el análsis, mejoramiento y actualización de sus procesos y procedimientos, así como las demás actividades relacionadas a la implementación del Modelo Integrado de gestion y de las Actividades propias de la oficina en las que sea requerido por el supervisor del contrato."/>
    <n v="5"/>
    <x v="22"/>
    <n v="45320000"/>
    <n v="0"/>
    <n v="0"/>
    <d v="2020-02-18T00:00:00"/>
    <n v="2"/>
    <n v="2"/>
    <n v="10"/>
    <n v="1"/>
    <d v="2020-02-25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para apoyar el proceso de elaboración, seguimiento, monitoreo, gestión y control de los planes, programas y proyectos de la Secretaría General y el Área de Atención al Cliente, Quejas y Reclamos, realizar las actividades requeridas por el Sistema de Gestion del IDRD basado en el Modelo Integrado de Planeacion y Gestion, asi como las actividades requeridas para dar cumplimiento a la Politica Publica distrital de servicio a la Ciudadano en el proceso de atención al ciudadano en los Supercades y realizar el seguimiento y control de la implementacion de la ley 1712 de 2014 y sus normas reglamentarias."/>
    <n v="5"/>
    <x v="5"/>
    <n v="66000000"/>
    <n v="0"/>
    <n v="0"/>
    <d v="2020-02-28T00:00:00"/>
    <n v="3"/>
    <n v="3"/>
    <n v="10"/>
    <n v="1"/>
    <d v="2020-03-06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r servicios de apoyo a la gestión en los SuperCADE suministrando información y atención oportuna a los ciudadanos sobre los trámites y servicios y otros procedimientos administrativos que  brinda el IDRD."/>
    <n v="5"/>
    <x v="23"/>
    <n v="15600000"/>
    <n v="0"/>
    <n v="0"/>
    <d v="2020-02-27T00:00:00"/>
    <n v="3"/>
    <n v="3"/>
    <n v="10"/>
    <n v="1"/>
    <d v="2020-03-05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r servicios de apoyo a la gestión en los SuperCADE suministrando información y atención oportuna a los ciudadanos sobre los trámites y servicios y otros procedimientos administrativos que  brinda el IDRD."/>
    <n v="5"/>
    <x v="23"/>
    <n v="15600000"/>
    <n v="0"/>
    <n v="0"/>
    <d v="2020-02-27T00:00:00"/>
    <n v="3"/>
    <n v="3"/>
    <n v="10"/>
    <n v="1"/>
    <d v="2020-03-05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r servicios de apoyo a la gestión en los SuperCADE suministrando información y atención oportuna a los ciudadanos sobre los trámites y servicios y otros procedimientos administrativos que  brinda el IDRD."/>
    <n v="5"/>
    <x v="23"/>
    <n v="15600000"/>
    <n v="0"/>
    <n v="0"/>
    <d v="2020-02-26T00:00:00"/>
    <n v="3"/>
    <n v="3"/>
    <n v="10"/>
    <n v="1"/>
    <d v="2020-03-04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r servicios de apoyo a la gestión en los SuperCADE suministrando información y atención oportuna a los ciudadanos sobre los trámites y servicios y otros procedimientos administrativos que  brinda el IDRD."/>
    <n v="5"/>
    <x v="23"/>
    <n v="15600000"/>
    <n v="0"/>
    <n v="0"/>
    <d v="2020-02-27T00:00:00"/>
    <n v="3"/>
    <n v="3"/>
    <n v="10"/>
    <n v="1"/>
    <d v="2020-03-05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r servicios de apoyo a la gestión en los SuperCADE suministrando información y atención oportuna a los ciudadanos sobre los trámites y servicios y otros procedimientos administrativos que  brinda el IDRD."/>
    <n v="5"/>
    <x v="23"/>
    <n v="15600000"/>
    <n v="0"/>
    <n v="0"/>
    <d v="2020-02-27T00:00:00"/>
    <n v="3"/>
    <n v="3"/>
    <n v="10"/>
    <n v="1"/>
    <d v="2020-03-05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r servicios de apoyo a la gestión suministrando informacion oportuna a los ciudadanos sobre los tramites y servicios y otros procedimientos administrativos que brinda el IDRD en la sede administrativa con un enfoque diferencial y preferencial."/>
    <n v="5"/>
    <x v="24"/>
    <n v="19700000"/>
    <n v="0"/>
    <n v="0"/>
    <d v="2020-02-27T00:00:00"/>
    <n v="3"/>
    <n v="3"/>
    <n v="10"/>
    <n v="1"/>
    <d v="2020-03-05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r servicios de apoyo a la gestión en los SuperCADE suministrando información y atención oportuna a los ciudadanos sobre los trámites y servicios y otros procedimientos administrativos que  brinda el IDRD."/>
    <n v="5"/>
    <x v="23"/>
    <n v="15600000"/>
    <n v="0"/>
    <n v="0"/>
    <d v="2020-02-26T00:00:00"/>
    <n v="3"/>
    <n v="3"/>
    <n v="10"/>
    <n v="1"/>
    <d v="2020-03-04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r servicios de apoyo a la gestión en los SuperCADE suministrando información y atención oportuna a los ciudadanos sobre los trámites y servicios y otros procedimientos administrativos que  brinda el IDRD."/>
    <n v="5"/>
    <x v="23"/>
    <n v="15600000"/>
    <n v="0"/>
    <n v="0"/>
    <d v="2020-02-27T00:00:00"/>
    <n v="3"/>
    <n v="3"/>
    <n v="10"/>
    <n v="1"/>
    <d v="2020-03-05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r servicios de apoyo a la gestión en el proceso de verificación y analisis de las comunicaciones oficiales radicadas en el IDRD, gestionando el traslado a la areas competentes para su respuesta oportuna y realizando la validacion del cierre respectivo en el sistema distrital de quejas y soluciones, así como en la conformacion del archivo fisico del area de atencion al cliente, quejas y reclamos y prestando atencion con enfoque preferencial a  los ciudadanos que se acerquen a la sede administrativa y SuperCADE"/>
    <n v="5"/>
    <x v="25"/>
    <n v="23100000"/>
    <n v="0"/>
    <n v="0"/>
    <d v="2020-02-26T00:00:00"/>
    <n v="3"/>
    <n v="3"/>
    <n v="10"/>
    <n v="1"/>
    <d v="2020-03-04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los servicios profesionales en el Área Atención al Cliente, Quejas y Reclamos en el trámite integral de los derechos de petición desde su asignación al área responsable de respuesta, dando aplicación a los criterios de  coherencia, calidez, claridad,  oportunidad y solución de fondo."/>
    <n v="5"/>
    <x v="26"/>
    <n v="33000000"/>
    <n v="0"/>
    <n v="0"/>
    <d v="2020-02-28T00:00:00"/>
    <n v="3"/>
    <n v="3"/>
    <n v="10"/>
    <n v="1"/>
    <d v="2020-03-06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r servicios de apoyo a la gestión en los SuperCADE suministrando información y atención oportuna a los ciudadanos sobre los trámites y servicios y otros procedimientos administrativos que  brinda el IDRD."/>
    <n v="5"/>
    <x v="8"/>
    <n v="14820000"/>
    <n v="0"/>
    <n v="0"/>
    <d v="2020-03-04T00:00:00"/>
    <n v="3"/>
    <n v="3"/>
    <n v="9.5"/>
    <n v="1"/>
    <d v="2020-03-11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r servicios de apoyo a la gestión en los SuperCADE suministrando información y atención oportuna a los ciudadanos sobre los trámites y servicios y otros procedimientos administrativos que  brinda el IDRD."/>
    <n v="5"/>
    <x v="8"/>
    <n v="14820000"/>
    <n v="0"/>
    <n v="0"/>
    <d v="2020-03-04T00:00:00"/>
    <n v="3"/>
    <n v="3"/>
    <n v="9.5"/>
    <n v="1"/>
    <d v="2020-03-11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servicios profesionales en el proceso de verificación y análisis de las peticiones, quejas, reclamos, denuncias y/o solicitudes radicadas en el IDRD, gestionando la remisión a las áreas competentes para su respuesta oportuna; en la validación del cierre respectivo en el sistema Bogotá  Te escucha de la alcaldía mayor de Bogotá y en la implementacion de la interfaz de integración  de los sistemas ORFEO Y SDQS."/>
    <n v="5"/>
    <x v="27"/>
    <n v="38000000"/>
    <n v="0"/>
    <n v="0"/>
    <d v="2020-03-19T00:00:00"/>
    <n v="3"/>
    <n v="3"/>
    <n v="9.5"/>
    <n v="1"/>
    <d v="2020-03-26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r servicios de apoyo a la gestión en los SuperCADE suministrando información y atención oportuna a los ciudadanos sobre los trámites y servicios y otros procedimientos administrativos que  brinda el IDRD."/>
    <n v="5"/>
    <x v="19"/>
    <n v="10920000"/>
    <n v="0"/>
    <n v="0"/>
    <d v="2020-02-18T00:00:00"/>
    <n v="2"/>
    <n v="2"/>
    <n v="7"/>
    <n v="1"/>
    <d v="2020-02-25T00:00:00"/>
    <s v="2 - Desarrollar 3 acciones para el mejoramiento del acceso a la información de cara a la ciudadanía "/>
    <s v="SI"/>
    <n v="1"/>
    <s v="Subdirección de Contratación"/>
    <s v="CO-DC-11001"/>
    <s v="Subdirección Administrativa y Financiera"/>
    <n v="6605400"/>
    <s v="contratacion@idrd.gov.co"/>
    <x v="0"/>
  </r>
  <r>
    <n v="95141701"/>
    <s v="CCE-16"/>
    <s v="Convenio interadministrativo"/>
    <s v="Efectuar el pago de las obligaciones derivadas el convenio Interadministrativo  No 4220000-990-2019 establecida en la Cláusula Octava Numeral 15 cuyo objeto es &quot;Aunar  esfuerzos para garantizar la prestación de los servicios y realización de tramites que ofrece el Instituto de Recreación y Deporte IDRD, en forma oportuna, eficaz y eficiente a los (las) ciudadanos (as) que acudan regularmente a los puntos de la RED CADE, administrados por la Secretaria General de la Alcaldía Mayor de Bogotá D.C. a través de la Subsecretaria de Servicio a la Ciudadanía”."/>
    <n v="5"/>
    <x v="28"/>
    <n v="37000000"/>
    <n v="0"/>
    <n v="0"/>
    <d v="2020-09-08T00:00:00"/>
    <n v="9"/>
    <n v="9"/>
    <n v="10"/>
    <n v="1"/>
    <d v="2020-09-15T00:00:00"/>
    <s v="2 - Desarrollar 3 acciones para el mejoramiento del acceso a la información de cara a la ciudadanía "/>
    <s v="NO"/>
    <n v="0"/>
    <s v="Subdirección de Contratación"/>
    <s v="CO-DC-11001"/>
    <s v="Subdirección Administrativa y Financiera"/>
    <n v="6605400"/>
    <s v="contratacion@idrd.gov.co"/>
    <x v="0"/>
  </r>
  <r>
    <n v="80111620"/>
    <s v="CCE-16"/>
    <s v="Contrato de Prestación de servicios Profesionales"/>
    <s v="Prestar los servicios profesionales a la Oficina Asesora de Comunicaciones, para realizar la estrategia digital del IDRD y apoyar la administración de las redes sociales oficiales, así como realizar la divulgación y masificación de mensajes institucionales del IDRD y de la Administracion Distrital para el fortalecimiento de su imagen institucional."/>
    <n v="5"/>
    <x v="29"/>
    <n v="36200000"/>
    <n v="0"/>
    <n v="0"/>
    <d v="2020-02-10T00:00:00"/>
    <n v="2"/>
    <n v="2"/>
    <n v="10"/>
    <n v="1"/>
    <d v="2020-02-17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ción de servicios de apoyo para el registro y cubrimiento fotográfico y de video en formato digital de los eventos y actividades que realiza el IDRD."/>
    <n v="5"/>
    <x v="25"/>
    <n v="23100000"/>
    <n v="0"/>
    <n v="0"/>
    <d v="2020-02-19T00:00:00"/>
    <n v="2"/>
    <n v="2"/>
    <n v="10"/>
    <n v="1"/>
    <d v="2020-02-26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ción de servicios de apoyo a la gestión para la realización de videos y fotografía necesarios para el cubrimiento de las actividades y eventos que realiza el IDRD."/>
    <n v="5"/>
    <x v="25"/>
    <n v="23100000"/>
    <n v="0"/>
    <n v="0"/>
    <d v="2020-02-19T00:00:00"/>
    <n v="2"/>
    <n v="2"/>
    <n v="10"/>
    <n v="1"/>
    <d v="2020-02-26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servicios profesionales a la Oficina Asesora de Comunicaciones como animador y administrador de la pagina web del IDRD, para el fortalecimiento de la gestion e imagen institucional"/>
    <n v="5"/>
    <x v="30"/>
    <n v="46500000"/>
    <n v="0"/>
    <n v="0"/>
    <d v="2020-02-20T00:00:00"/>
    <n v="2"/>
    <n v="2"/>
    <n v="10"/>
    <n v="1"/>
    <d v="2020-02-27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servicios profesionales para la edición, generación de contenidos  y realización de videos y material audiovisual de temas estratégicos y claves relacionados con el IDRD, realizando la obtención, producción y edición del material comunicacional para diferentes medios y plataformas"/>
    <n v="5"/>
    <x v="31"/>
    <n v="43400000"/>
    <n v="0"/>
    <n v="0"/>
    <d v="2020-02-27T00:00:00"/>
    <n v="3"/>
    <n v="3"/>
    <n v="10"/>
    <n v="1"/>
    <d v="2020-03-05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los servicios profesionales para la generación, supervisión y revisión de contenidos periodísticos y comunicacionales, que sean requeridos por la Oficina Asesora de Comunicaciones del IDRD para el fortalecimiento de la imagen institucional."/>
    <n v="5"/>
    <x v="32"/>
    <n v="52600000"/>
    <n v="0"/>
    <n v="0"/>
    <d v="2020-02-28T00:00:00"/>
    <n v="3"/>
    <n v="3"/>
    <n v="10"/>
    <n v="1"/>
    <d v="2020-03-06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los servicios profesionales  a la Oficina Asesora de Comunicaciones para el diseño de piezas gráficas de comunicación requeridas por el el IDRD para el fortalecimiento de su imagen institucional."/>
    <n v="5"/>
    <x v="33"/>
    <n v="40000000"/>
    <n v="0"/>
    <n v="0"/>
    <d v="2020-03-06T00:00:00"/>
    <n v="3"/>
    <n v="3"/>
    <n v="10"/>
    <n v="1"/>
    <d v="2020-03-13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los servicios profesionales para realizar el control y seguimiento administrativo y financiero y hacer seguimiento a la gestión presupuestal a cargo de la Oficina Asesora de Comunicaciones."/>
    <n v="5"/>
    <x v="32"/>
    <n v="52600000"/>
    <n v="0"/>
    <n v="0"/>
    <d v="2020-03-05T00:00:00"/>
    <n v="3"/>
    <n v="3"/>
    <n v="10"/>
    <n v="1"/>
    <d v="2020-03-12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los servicios profesionales para el cubrimiento periodístico y apoyo en la estrategia general de comunicaciones de los diferentes eventos y actividades que realiza el IDRD para el fortalecimiento de la imagen institucional."/>
    <n v="5"/>
    <x v="34"/>
    <n v="59300000"/>
    <n v="0"/>
    <n v="0"/>
    <d v="2020-03-04T00:00:00"/>
    <n v="3"/>
    <n v="3"/>
    <n v="10"/>
    <n v="1"/>
    <d v="2020-03-11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los servicios profesionales a la Oficina Asesora de Comunicaciones para generar guiones y libretos que sirvan de insumo para la realización de videos y fotografía necesarios para el cubrimiento de las actividades y eventos que realiza el IDRD para el fortalecimiento de su imagen institucional."/>
    <n v="5"/>
    <x v="30"/>
    <n v="46500000"/>
    <n v="0"/>
    <n v="0"/>
    <d v="2020-03-11T00:00:00"/>
    <n v="3"/>
    <n v="3"/>
    <n v="10"/>
    <n v="1"/>
    <d v="2020-03-18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los servicios profesionales para el cubrimiento periodístico de los diferentes eventos y actividades que realiza el IDRD para el  fortalecimiento de la imagen institucional."/>
    <n v="5"/>
    <x v="35"/>
    <n v="31350000"/>
    <n v="0"/>
    <n v="0"/>
    <d v="2020-03-13T00:00:00"/>
    <n v="3"/>
    <n v="3"/>
    <n v="9.5"/>
    <n v="1"/>
    <d v="2020-03-20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los servicios de apoyo logístico y de acompañamiento en los eventos y actividades propias que debe realizar la Oficina Asesora de Comunicaciones para el fortalecimiento de la imagen institucional del IDRD."/>
    <n v="5"/>
    <x v="14"/>
    <n v="21945000"/>
    <n v="0"/>
    <n v="0"/>
    <d v="2020-03-12T00:00:00"/>
    <n v="3"/>
    <n v="3"/>
    <n v="9.5"/>
    <n v="1"/>
    <d v="2020-03-19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los servicios profesionales para el cubrimiento periodístico de los diferentes eventos y actividades que realiza el IDRD para el  fortalecimiento de la imagen institucional."/>
    <n v="5"/>
    <x v="30"/>
    <n v="46500000"/>
    <n v="0"/>
    <n v="0"/>
    <d v="2020-03-20T00:00:00"/>
    <n v="3"/>
    <n v="3"/>
    <n v="10"/>
    <n v="1"/>
    <d v="2020-03-27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los servicios profesionales a la Oficina Asesora de Comunicaciones para el Diseño e implementación de la estrategia de mercadeo y publicidad en medios interno y externos, relacionada con las actividades y eventos que realiza el IDRD para el fortalecimiento de su imagen institucional."/>
    <n v="5"/>
    <x v="36"/>
    <n v="39060000"/>
    <n v="0"/>
    <n v="0"/>
    <d v="2020-03-20T00:00:00"/>
    <n v="3"/>
    <n v="3"/>
    <n v="9"/>
    <n v="1"/>
    <d v="2020-03-27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los servicios profesionales en la planeación, seguimiento y control de la logística necesaria para la producción misional de la Oficina Asesora de Comunicaciones, así como apoyar en el alistamiento del material audiovisual para su conservación y transferencia al archivo central del IDRD."/>
    <n v="5"/>
    <x v="17"/>
    <n v="29700000"/>
    <n v="0"/>
    <n v="0"/>
    <d v="2020-03-08T00:00:00"/>
    <n v="3"/>
    <n v="3"/>
    <n v="9"/>
    <n v="1"/>
    <d v="2020-03-15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adición y prorroga No. 2 al contrato de prestacion de servicios No. 703-2019, cuyo objeto es &quot;Prestar los servicios profesionales para el cubrimiento periodístico de los diferentes eventos y actividades que realiza el IDRD para el  fortalecimiento de la imagen institucional&quot;"/>
    <n v="5"/>
    <x v="37"/>
    <n v="5260000"/>
    <n v="0"/>
    <n v="0"/>
    <d v="2020-02-03T00:00:00"/>
    <n v="2"/>
    <n v="2"/>
    <n v="1"/>
    <n v="1"/>
    <d v="2020-02-10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adición y prorroga N. 2 al contrato de prestacion de servicios No. 707 - 2019, cuyo objeto es &quot;Prestar los servicios profesionales en el seguimiento y control de los procesos de planeación y gestión financiera a cargo de la Oficina Asesora de Comunicaciones del IDRD&quot;."/>
    <n v="5"/>
    <x v="37"/>
    <n v="5260000"/>
    <n v="0"/>
    <n v="0"/>
    <d v="2020-02-03T00:00:00"/>
    <n v="2"/>
    <n v="2"/>
    <n v="1"/>
    <n v="1"/>
    <d v="2020-02-10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Adición y prorroga No. 2 al contrato de prestación de servicios No. 720 - 2019, cuyo objeto es &quot;Prestar los servicios Profesionales en Diseño Grafico a la Oficina Asesora de Comunicaciones para el diseño de pieza institucionales requeridas por el IDRD para el fortalecimiento de su imagen institucional&quot;."/>
    <n v="5"/>
    <x v="38"/>
    <n v="5930000"/>
    <n v="0"/>
    <n v="0"/>
    <d v="2020-01-31T00:00:00"/>
    <n v="2"/>
    <n v="2"/>
    <n v="1"/>
    <n v="1"/>
    <d v="2020-02-07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Prestar servicios para apoyar la gestión a la oficina Asesora de Comunicaciones para la generación y revisión de contenidos digitales para ser difundidos a través de las redes sociales y en la pagina WEB del IDRD "/>
    <n v="5"/>
    <x v="39"/>
    <n v="15840000"/>
    <n v="0"/>
    <n v="0"/>
    <d v="2020-04-06T00:00:00"/>
    <n v="4"/>
    <n v="4"/>
    <n v="9"/>
    <n v="1"/>
    <d v="2020-04-13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adición y prorroga No. 2 al contrato de prestacion de servicios No. 1052-2019, cuyo objeto es &quot;Prestar los servicios profesionales para el cubrimiento periodístico de los diferentes eventos y actividades que realiza el IDRD para el  fortalecimiento de la imagen institucional."/>
    <n v="5"/>
    <x v="40"/>
    <n v="4650000"/>
    <n v="0"/>
    <n v="0"/>
    <d v="2020-02-06T00:00:00"/>
    <n v="2"/>
    <n v="2"/>
    <n v="1"/>
    <n v="1"/>
    <d v="2020-02-13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de Apoyo a la Gestión"/>
    <s v="Adición y prorroga No. 2 al contrato de prestación de servicios No. 1148 - 2019, cuyo objeto es &quot;Prestación los servicios de apoyo logístico  en las actividades propias que debe realizar la Oficina Asesora de Comunicaciones para el fortalecimiento de la imagen institucional del IDRD"/>
    <n v="5"/>
    <x v="41"/>
    <n v="2310000"/>
    <n v="0"/>
    <n v="0"/>
    <d v="2020-02-07T00:00:00"/>
    <n v="2"/>
    <n v="2"/>
    <n v="1"/>
    <n v="1"/>
    <d v="2020-02-14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servicios profesionales a la Oficina Asesora de Comunicaciones como graficador e ilustrador y en la generación de contenidos para la divulgación de mensajes institucionales,  para el fortalecimiento de la gestión e imagen institucional."/>
    <n v="5"/>
    <x v="42"/>
    <n v="32550000"/>
    <n v="0"/>
    <n v="0"/>
    <d v="2020-02-18T00:00:00"/>
    <n v="2"/>
    <n v="2"/>
    <n v="7"/>
    <n v="1"/>
    <d v="2020-02-25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adición y prorroga No. 1 a la aceptacion de Oferta No. 2845, cuyo objeto es: &quot;Prestar el servicio profesional de monitoreo medios de comunicación (prensa, radio, television, redes sociales e internet) sobre la informacion difundida que vincule o se relacione con el Instituto Distrital de Recreacion y deporte - IDRD&quot;"/>
    <n v="5"/>
    <x v="43"/>
    <n v="8188444"/>
    <n v="0"/>
    <n v="0"/>
    <d v="2020-02-14T00:00:00"/>
    <n v="2"/>
    <n v="2"/>
    <n v="2"/>
    <n v="1"/>
    <d v="2020-02-21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Adición y prórroga No. 2 a la Aceptación de Oferta No. 2845,  cuyo objeto es &quot;Prestar el servicio profesional  de monitoreo medios de comunicación ( prensa, radio, televisión, redes sociales e internet ) sobre la informacion difundida que vincule o se relacione con el Instituto Distrital de Rereacion y Deporte -IDRD&quot;"/>
    <n v="5"/>
    <x v="43"/>
    <n v="8188444"/>
    <n v="0"/>
    <n v="0"/>
    <d v="2020-04-14T00:00:00"/>
    <n v="4"/>
    <n v="4"/>
    <n v="2"/>
    <n v="1"/>
    <d v="2020-04-21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Adición y Prórroga No. 2 al contrato de prestación de servicios No. 3266-2019, cuyo objeto es: “Prestar servicios para apoyar la gestión a la oficina Asesora de Comunicaciones para la generación de contenidos digitales para ser difundidos a través de las redes sociales y en la pagina WEB del IDRD”"/>
    <n v="1"/>
    <x v="44"/>
    <n v="3520000"/>
    <n v="0"/>
    <n v="0"/>
    <d v="2020-01-20T00:00:00"/>
    <n v="1"/>
    <n v="1"/>
    <n v="2"/>
    <n v="2"/>
    <d v="2020-01-27T00:00:00"/>
    <s v="2 - Desarrollar 3 acciones para el mejoramiento del acceso a la información de cara a la ciudadanía "/>
    <s v="SI"/>
    <n v="1"/>
    <s v="Área de Apoyo a la Contratación"/>
    <s v="CO-DC-11001"/>
    <s v="Subdirección Administrativa y Financiera"/>
    <n v="6605400"/>
    <s v="contratacion@idrd.gov.co"/>
    <x v="0"/>
  </r>
  <r>
    <n v="80111620"/>
    <s v="CCE-16"/>
    <s v="Contrato de Prestación de servicios Profesionales"/>
    <s v="Adición y prorroga No.1 al contrato de prestacion de servicios No. 3647, cuyo objeto es &quot;Prestar los servicios profesionales  a la Oficina Asesora de Comunicaciones para el diseño de piezas institucionales requeridas por el IDRD para el fortalecimiento de su imagen institucional&quot;."/>
    <n v="5"/>
    <x v="45"/>
    <n v="3620000"/>
    <n v="0"/>
    <n v="0"/>
    <d v="2020-01-29T00:00:00"/>
    <n v="2"/>
    <n v="2"/>
    <n v="1"/>
    <n v="1"/>
    <d v="2020-02-05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Prestar los servicios profesionales en el seguimiento y control de los procesos de planeación y gestión financiera a cargo de la Oficina Asesora de Comunicaciones del IDRD."/>
    <n v="5"/>
    <x v="46"/>
    <n v="147033444"/>
    <n v="0"/>
    <n v="0"/>
    <d v="2020-02-18T00:00:00"/>
    <n v="2"/>
    <n v="2"/>
    <n v="9"/>
    <n v="1"/>
    <d v="2020-02-25T00:00:00"/>
    <s v="2 - Desarrollar 3 acciones para el mejoramiento del acceso a la información de cara a la ciudadanía "/>
    <s v="SI"/>
    <n v="1"/>
    <s v="Subdirección de Contratación"/>
    <s v="CO-DC-11001"/>
    <s v="Subdirección Administrativa y Financiera"/>
    <n v="6605400"/>
    <s v="contratacion@idrd.gov.co"/>
    <x v="0"/>
  </r>
  <r>
    <s v="73141700_x000a_82101500_x000a_82121505_x000a_82141600_x000a_55101500_x000a_55121700"/>
    <s v="CCE-07"/>
    <s v="Contrato de suministro"/>
    <s v="&quot;Suministrar por el sistema de precios unitarios fijos los elementos necesarios para la divulgación y promoción de la gestión de los proyectos, programas y actividades que realiza el IDRD.&quot;"/>
    <n v="5"/>
    <x v="47"/>
    <n v="244121976"/>
    <n v="0"/>
    <n v="0"/>
    <d v="2020-06-23T00:00:00"/>
    <n v="6"/>
    <n v="6"/>
    <n v="6"/>
    <n v="1"/>
    <d v="2020-06-30T00:00:00"/>
    <s v="2 - Desarrollar 3 acciones para el mejoramiento del acceso a la información de cara a la ciudadanía "/>
    <s v="NO"/>
    <n v="0"/>
    <s v="Subdirección de Contratación"/>
    <s v="CO-DC-11001"/>
    <s v="Subdirección Administrativa y Financiera"/>
    <n v="6605400"/>
    <s v="contratacion@idrd.gov.co"/>
    <x v="0"/>
  </r>
  <r>
    <s v="73141700_x000a_82101500_x000a_82121505_x000a_82141600_x000a_55101500_x000a_55121700"/>
    <s v="CCE-07"/>
    <s v="Mínima cuantía"/>
    <s v="Adquisición de elementos publicitarios tales como: globos inflables, lonas y adhesivos Black Out, para visibilizar y posicionar la nueva imagen institucional del Instituto Distrital de Recreación y Deporte - IDRD."/>
    <n v="5"/>
    <x v="48"/>
    <n v="39501136"/>
    <n v="0"/>
    <n v="0"/>
    <d v="2020-06-23T00:00:00"/>
    <n v="6"/>
    <n v="6"/>
    <n v="2"/>
    <n v="1"/>
    <d v="2020-06-30T00:00:00"/>
    <s v="2 - Desarrollar 3 acciones para el mejoramiento del acceso a la información de cara a la ciudadanía "/>
    <s v="NO"/>
    <n v="0"/>
    <s v="Subdirección de Contratación"/>
    <s v="CO-DC-11001"/>
    <s v="Subdirección Administrativa y Financiera"/>
    <n v="6605400"/>
    <s v="contratacion@idrd.gov.co"/>
    <x v="0"/>
  </r>
  <r>
    <s v="82101500_x000a_82101600_x000a_55101800_x000a_55101900_x000a_"/>
    <s v="CCE-16"/>
    <s v="Convenio interadministrativo"/>
    <s v="Prestar los servicios integrales de Central de Medios al Instituto Distrital de Recreación y Deporte - IDRD, para realizar actividades de divulgación y promoción institucional de los planes, programas, proyectos y políticas de la entidad, sujetándose a los lineamientos estratégicos que sugiera la Entidad"/>
    <n v="5"/>
    <x v="49"/>
    <n v="557171556"/>
    <n v="0"/>
    <n v="0"/>
    <d v="2020-06-23T00:00:00"/>
    <n v="6"/>
    <n v="6"/>
    <n v="6"/>
    <n v="1"/>
    <d v="2020-06-30T00:00:00"/>
    <s v="2 - Desarrollar 3 acciones para el mejoramiento del acceso a la información de cara a la ciudadanía "/>
    <s v="NO"/>
    <n v="0"/>
    <s v="Subdirección de Contratación"/>
    <s v="CO-DC-11001"/>
    <s v="Subdirección Administrativa y Financiera"/>
    <n v="6605400"/>
    <s v="contratacion@idrd.gov.co"/>
    <x v="0"/>
  </r>
  <r>
    <n v="80111620"/>
    <s v="CCE-16"/>
    <s v="Contrato de Prestación de servicios Profesionales"/>
    <s v="Prestar servicios profesionales para el desarrollo de las actividades relacionadas con el proceso contable y financiero  del IDRD, así como el desarrollo de las actividades propias de la etapa de sostenimiento del Marco Normativo para Entidades de Gobierno Resolucion 533 del 2015 y sus modificaciones, expedidos por la Contaduría General de la Nación."/>
    <n v="5"/>
    <x v="32"/>
    <n v="52600000"/>
    <n v="0"/>
    <n v="0"/>
    <d v="2020-02-25T00:00:00"/>
    <n v="3"/>
    <n v="3"/>
    <n v="10"/>
    <n v="1"/>
    <d v="2020-03-03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para acompañar los procesos contables y financieros IDRD, relacionados con la elaboración de informes a entes de control, Contaduría General de la Nación, Dirección Distrital de Contabilidad, Administración de Impuesto Nacionales y Distritales, así como realizar seguimiento a la liquidación de los aportes a riesgos laborales de los contratistas que se encuentren clasificados con riesgo IV y V."/>
    <n v="5"/>
    <x v="29"/>
    <n v="36200000"/>
    <n v="0"/>
    <n v="0"/>
    <d v="2020-02-27T00:00:00"/>
    <n v="3"/>
    <n v="3"/>
    <n v="10"/>
    <n v="1"/>
    <d v="2020-03-05T00:00:00"/>
    <s v="4 - Suministrar el 100% de los apoyos requeridos para el desarrollo de las actividades del proyecto"/>
    <s v="SI"/>
    <n v="1"/>
    <s v="Subdirección de Contratación"/>
    <s v="CO-DC-11001"/>
    <s v="Subdirección Administrativa y Financiera"/>
    <n v="6605400"/>
    <s v="contratacion@idrd.gov.co"/>
    <x v="0"/>
  </r>
  <r>
    <n v="80111607"/>
    <s v="CCE-16"/>
    <s v="Contrato de Prestación de servicios de Apoyo a la Gestión"/>
    <s v="Prestar los servicios de apoyo a la gestión en la atención a la ciudadanía y tramitar la documentación física y electrónica propia del proceso de adquisición de bienes y servicios."/>
    <n v="5"/>
    <x v="50"/>
    <n v="13860000"/>
    <n v="0"/>
    <n v="0"/>
    <d v="2020-02-19T00:00:00"/>
    <n v="2"/>
    <n v="2"/>
    <n v="6"/>
    <n v="1"/>
    <d v="2020-02-26T00:00:00"/>
    <s v="4 - Suministrar el 100% de los apoyos requeridos para el desarrollo de las actividades del proyecto"/>
    <s v="SI"/>
    <n v="1"/>
    <s v="Subdirección de Contratación"/>
    <s v="CO-DC-11001"/>
    <s v="Subdirección Administrativa y Financiera"/>
    <n v="6605400"/>
    <s v="contratacion@idrd.gov.co"/>
    <x v="0"/>
  </r>
  <r>
    <n v="80111607"/>
    <s v="CCE-16"/>
    <s v="Contrato de Prestación de servicios Profesionales"/>
    <s v="Prestar servicios profesionales para el desarrollo, acompañamiento y soporte jurídico de los procesos contractuales, precontractuales que adelante el Instituto  Distrital de Recreacion y Deporte- IDRD. "/>
    <n v="5"/>
    <x v="51"/>
    <n v="41520000"/>
    <n v="0"/>
    <n v="0"/>
    <d v="2020-02-17T00:00:00"/>
    <n v="2"/>
    <n v="2"/>
    <n v="6"/>
    <n v="1"/>
    <d v="2020-02-24T00:00:00"/>
    <s v="4 - Suministrar el 100% de los apoyos requeridos para el desarrollo de las actividades del proyecto"/>
    <s v="SI"/>
    <n v="1"/>
    <s v="Subdirección de Contratación"/>
    <s v="CO-DC-11001"/>
    <s v="Subdirección Administrativa y Financiera"/>
    <n v="6605400"/>
    <s v="contratacion@idrd.gov.co"/>
    <x v="0"/>
  </r>
  <r>
    <n v="80111607"/>
    <s v="CCE-16"/>
    <s v="Contrato de Prestación de servicios Profesionales"/>
    <s v="Prestar los servicios profesionales orientar jurídicamente en la construcción y desarrollo de las etapas pre-contractual, contractual y postcontractual de los procesos de contratación que se adelanten en el Instituto  Distrital de Recreacion y Deporte- IDRD. "/>
    <n v="5"/>
    <x v="52"/>
    <n v="49800000"/>
    <n v="0"/>
    <n v="0"/>
    <d v="2020-02-17T00:00:00"/>
    <n v="2"/>
    <n v="2"/>
    <n v="6"/>
    <n v="1"/>
    <d v="2020-02-24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en el trámite de procesos contractuales y brindar soporte a los demás asuntos a cargo de la Subdirección de Contratación."/>
    <n v="5"/>
    <x v="53"/>
    <n v="35580000"/>
    <n v="0"/>
    <n v="0"/>
    <d v="2020-02-20T00:00:00"/>
    <n v="2"/>
    <n v="2"/>
    <n v="6"/>
    <n v="1"/>
    <d v="2020-02-27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us servicios de apoyo a la gestión para la elaboración y atención oportuna de los diferentes trámites relacionados con los procesos de contratación de la entidad y apoyar la revisión de las garantías de los procesos."/>
    <n v="5"/>
    <x v="54"/>
    <n v="19080000"/>
    <n v="0"/>
    <n v="0"/>
    <d v="2020-02-24T00:00:00"/>
    <n v="3"/>
    <n v="3"/>
    <n v="6"/>
    <n v="1"/>
    <d v="2020-03-02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para la elaboración, control y seguimiento de las solicitudes recibidas en la Subdirección de Contratación de entes de Control y demás entidades, así como de las demas actividades derivadas de la Gestión Contractual"/>
    <n v="5"/>
    <x v="55"/>
    <n v="19800000"/>
    <n v="0"/>
    <n v="0"/>
    <d v="2020-02-24T00:00:00"/>
    <n v="3"/>
    <n v="3"/>
    <n v="6"/>
    <n v="1"/>
    <d v="2020-03-02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us servicios de apoyo a la gestión para la elaboración y control de las solicitudes recibidas en la Subdirección de Contratación de entes de control, así como de las demas actividades derivadas de la Gestión Contractual."/>
    <n v="5"/>
    <x v="54"/>
    <n v="19080000"/>
    <n v="0"/>
    <n v="0"/>
    <d v="2020-02-26T00:00:00"/>
    <n v="3"/>
    <n v="3"/>
    <n v="6"/>
    <n v="1"/>
    <d v="2020-03-04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los servicios profesionales especializados para la formación, actualización y mantenimiento de los elementos del Sistema de Gestión del IDRD, el Modelo Integrado de Planeación y Gestión (MIPG), la formulación y seguimiento a los planes de mejoramiento de la Subdirección de Contratación."/>
    <n v="5"/>
    <x v="56"/>
    <n v="26400000"/>
    <n v="0"/>
    <n v="0"/>
    <d v="2020-03-02T00:00:00"/>
    <n v="3"/>
    <n v="3"/>
    <n v="4"/>
    <n v="1"/>
    <d v="2020-03-09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us servicios de apoyo a la gestión en la Subdirección de Contratación adelantando los tramites administrativos que le sean asignados principalmente la proyección de respuestas a derechos de petición, elaboración de certificaciones contractuales, atender las solicitudes de información que se le asignen y demas tramites relacionados con las actividades propias de la Subdirección."/>
    <n v="5"/>
    <x v="10"/>
    <n v="20790000"/>
    <n v="0"/>
    <n v="0"/>
    <d v="2020-03-03T00:00:00"/>
    <n v="3"/>
    <n v="3"/>
    <n v="9"/>
    <n v="1"/>
    <d v="2020-03-10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us servicios profesionales para el desarrollo, acompañamiento y soporte jurídico de los procesos contractuales, precontractuales que adelante el Instituto Distrital de Recreación y Deporte - IDRD."/>
    <n v="5"/>
    <x v="51"/>
    <n v="41520000"/>
    <n v="0"/>
    <n v="0"/>
    <d v="2020-03-04T00:00:00"/>
    <n v="3"/>
    <n v="3"/>
    <n v="6"/>
    <n v="1"/>
    <d v="2020-03-11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us servicios profesionales en el tramite de procesos contractuales y brindar soporte a los demás asuntos a cargo de la Subdirección de Contratación."/>
    <n v="5"/>
    <x v="53"/>
    <n v="35580000"/>
    <n v="0"/>
    <n v="0"/>
    <d v="2020-03-17T00:00:00"/>
    <n v="3"/>
    <n v="3"/>
    <n v="6"/>
    <n v="1"/>
    <d v="2020-03-24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ervicios profesionales para el desarrollo, acompañamiento y soporte jurídico de los procesos contractuales, precontractuales que adelante el Instituto  Distrital de Recreacion y Deporte- IDRD. "/>
    <n v="5"/>
    <x v="51"/>
    <n v="41520000"/>
    <n v="0"/>
    <n v="0"/>
    <d v="2020-03-05T00:00:00"/>
    <n v="3"/>
    <n v="3"/>
    <n v="6"/>
    <n v="1"/>
    <d v="2020-03-12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us servicios profesionales en la subdirección de contratacion en publicación, seguimiento y actualización de los diferentes procesos y procedimientos de los procesos de contratación en sus diferentes modalidades de selección en el SECOP II, realizando acompañamiento en las diferentes etapas del proceso contractual"/>
    <n v="5"/>
    <x v="57"/>
    <n v="27900000"/>
    <n v="0"/>
    <n v="0"/>
    <d v="2020-03-13T00:00:00"/>
    <n v="3"/>
    <n v="3"/>
    <n v="6"/>
    <n v="1"/>
    <d v="2020-03-20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so Profesionales Jurídicos en  la Subdirección de Contratación para la sustanciación, estructuración , revisión, ajuste y gestión de los procesos precontractuales , las modificaciones y en general, desarrollar integralmente las demás actuaciones hasta la liquidación  de los contratos."/>
    <n v="5"/>
    <x v="58"/>
    <n v="81576000"/>
    <n v="0"/>
    <n v="0"/>
    <d v="2020-02-18T00:00:00"/>
    <n v="2"/>
    <n v="2"/>
    <n v="10"/>
    <n v="1"/>
    <d v="2020-02-25T00:00:00"/>
    <s v="1 - Gestionar al 100% del plan de adecuación y sostenibilidad SIGD MIPG"/>
    <s v="SI"/>
    <n v="1"/>
    <s v="Subdirección de Contratación"/>
    <s v="CO-DC-11001"/>
    <s v="Subdirección Administrativa y Financiera"/>
    <n v="6605400"/>
    <s v="contratacion@idrd.gov.co"/>
    <x v="0"/>
  </r>
  <r>
    <n v="80111620"/>
    <s v="CCE-16"/>
    <s v="Contrato de Prestación de servicios Profesionales"/>
    <s v="Prestar servicios profesionales en la Oficina de Control Interno del IDRD, realizando auditorías y seguimientos al proceso Gestión de Tecnologías de la Información y Comunicaciones del IDRD, en el marco del Rol de Evaluación y Seguimiento de que trata el Decreto 648 de 2017."/>
    <n v="5"/>
    <x v="59"/>
    <n v="36820000"/>
    <n v="0"/>
    <n v="0"/>
    <d v="2020-02-25T00:00:00"/>
    <n v="3"/>
    <n v="3"/>
    <n v="7"/>
    <n v="1"/>
    <d v="2020-03-03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en la Oficina de Control Interno del IDRD, realizando monitoreos, evaluaciones y seguimiento al Sistema de Control Interno del Instituto, en el marco del Rol de Evaluación y Seguimiento de que trata el Decreto 648 de 2017, específicamente para la elaboración de Informes Normativos."/>
    <n v="5"/>
    <x v="60"/>
    <n v="47340000"/>
    <n v="0"/>
    <n v="0"/>
    <d v="2020-03-11T00:00:00"/>
    <n v="3"/>
    <n v="3"/>
    <n v="9"/>
    <n v="1"/>
    <d v="2020-03-18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ervicios en la Oficina de Control Interno del IDRD, realizando actividades de apoyo técnico en los monitoreos, evaluaciones, auditorias y seguimientos al Sistema de Control Interno del Instituto, así como al desarrollo de las actividades necesarias para la ejecución de los roles legalmente asignados a la OCI."/>
    <n v="5"/>
    <x v="6"/>
    <n v="30210000"/>
    <n v="0"/>
    <n v="0"/>
    <d v="2020-03-24T00:00:00"/>
    <n v="3"/>
    <n v="3"/>
    <n v="9.5"/>
    <n v="1"/>
    <d v="2020-03-31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en la Oficina de Control Interno del IDRD, realizando monitoreos, evaluaciones, auditorías y seguimiento al Sistema de Control Interno del Instituto, en el marco del Rol de Evaluación y Seguimiento de que trata el Decreto 648 de 2017, específicamente para el desarrollo de auditorías internas de control interno."/>
    <n v="5"/>
    <x v="61"/>
    <n v="59400000"/>
    <n v="0"/>
    <n v="0"/>
    <d v="2020-03-20T00:00:00"/>
    <n v="3"/>
    <n v="3"/>
    <n v="9"/>
    <n v="1"/>
    <d v="2020-03-27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en la Oficina de Control Interno del IDRD, realizando las actividades propuestas en el Plan Anual de Auditoría para el desarrollo del rol Enfoque hacia la prevención de que trata el Decreto 648 de 2017."/>
    <n v="5"/>
    <x v="60"/>
    <n v="47340000"/>
    <n v="0"/>
    <n v="0"/>
    <d v="2020-03-09T00:00:00"/>
    <n v="3"/>
    <n v="3"/>
    <n v="9"/>
    <n v="1"/>
    <d v="2020-03-16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en la Oficina de Control Interno del IDRD, realizando las actividades necesarias para el desarrollo del Rol de Relación con Entes externos de control de que trata el Decreto 648 de 2017."/>
    <n v="5"/>
    <x v="62"/>
    <n v="42080000"/>
    <n v="0"/>
    <n v="0"/>
    <d v="2020-04-06T00:00:00"/>
    <n v="4"/>
    <n v="4"/>
    <n v="8"/>
    <n v="1"/>
    <d v="2020-04-13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en la Oficina de Control Interno del IDRD, realizando monitoreos, evaluaciones y seguimiento a la gestión del riesgo en el IDRD, de conformidad con lo establecido en el Decreto 648 de 2017."/>
    <n v="5"/>
    <x v="63"/>
    <n v="46200000"/>
    <n v="0"/>
    <n v="0"/>
    <d v="2020-02-18T00:00:00"/>
    <n v="2"/>
    <n v="2"/>
    <n v="7"/>
    <n v="1"/>
    <d v="2020-02-25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Adición y prorroga (Número 2), contrato 0080 de 2019 cuyo objeto es: &quot;Prestar sus servicios de apoyo a la gestión al Área de Costos y Estudios Económicos en las actividades relacionadas con el fincionamiento administrativo y elaboración de estudios de mercado para los diferentes procesos de selección que realiza la entidad.&quot;"/>
    <n v="5"/>
    <x v="64"/>
    <n v="11400000"/>
    <n v="0"/>
    <n v="0"/>
    <d v="2020-03-20T00:00:00"/>
    <n v="3"/>
    <n v="3"/>
    <n v="4"/>
    <n v="1"/>
    <d v="2020-03-27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al Área de Costos y Estudios Económicos en las actividades relacionadas con la elaboración de estudios económicos, análisis de precios y evaluaciones económicas en el marco de los diferentes procesos de selección que realiza la entidad."/>
    <n v="5"/>
    <x v="65"/>
    <n v="49970000"/>
    <n v="0"/>
    <n v="0"/>
    <d v="2020-03-12T00:00:00"/>
    <n v="3"/>
    <n v="3"/>
    <n v="9.5"/>
    <n v="1"/>
    <d v="2020-03-19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al Área de Costos y Estudios Económicos en las actividades relacionadas con la elaboración de estudios económicos, análisis de precios y evaluaciones económicas en el marco de los diferentes procesos de selección que realiza la entidad."/>
    <n v="5"/>
    <x v="35"/>
    <n v="31350000"/>
    <n v="0"/>
    <n v="0"/>
    <d v="2020-03-23T00:00:00"/>
    <n v="3"/>
    <n v="3"/>
    <n v="9.5"/>
    <n v="1"/>
    <d v="2020-03-30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al Área de Costos y Estudios Económicos en las actividades relacionadas con la elaboración de estudios del sector y actualizaciones de costos de los diferentes procesos de selección que realiza la entidad."/>
    <n v="5"/>
    <x v="16"/>
    <n v="41230000"/>
    <n v="0"/>
    <n v="0"/>
    <d v="2020-03-20T00:00:00"/>
    <n v="3"/>
    <n v="3"/>
    <n v="9.5"/>
    <n v="1"/>
    <d v="2020-03-27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us servicios de apoyo a la gestión al Área de Costos y Estudios Económicos en las actividades relacionadas con la elaboración de estudios del sector y actualizaciones de costos de los diferentes procesos de selección que realiza la entidad."/>
    <n v="5"/>
    <x v="66"/>
    <n v="97848000"/>
    <n v="0"/>
    <n v="0"/>
    <d v="2020-02-18T00:00:00"/>
    <n v="2"/>
    <n v="2"/>
    <n v="9"/>
    <n v="1"/>
    <d v="2020-02-25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para apoyar la implementación de las actividades definidas en el marco del Sistema de Gestión de Seguridad y Salud en el Trabajo, liderado por el Área de desarrollo Humano del IDRD, referente al Subprograma de Higiene y Seguridad Industrial."/>
    <n v="5"/>
    <x v="30"/>
    <n v="46500000"/>
    <n v="0"/>
    <n v="0"/>
    <d v="2020-02-21T00:00:00"/>
    <n v="2"/>
    <n v="2"/>
    <n v="10"/>
    <n v="1"/>
    <d v="2020-02-28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a la direccion General, en el fortalecimiento de la gestion administrativa a traves de instrumentos juridicos que contribuyan a la adecuada comunicación entre las distintas dependencias del IDRD y fungir como enlace con las diferentes entidades nacionales y distritales en las gestiones que se requieran por parte de la Direccion."/>
    <n v="5"/>
    <x v="67"/>
    <n v="77910000"/>
    <n v="0"/>
    <n v="0"/>
    <d v="2020-02-05T00:00:00"/>
    <n v="2"/>
    <n v="2"/>
    <n v="10.5"/>
    <n v="1"/>
    <d v="2020-02-12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a la Dirección General, en el fortalecimiento de la gestión administrativa a través de instrumentos jurídicos que contribuyan a la adecuada comunicación entre las distintas dependencias del IDRD y fungir como enlace con las diferentes entidades nacionales y distritales en las gestiones que se requieran por parte de la Dirección."/>
    <n v="5"/>
    <x v="68"/>
    <n v="34875000"/>
    <n v="0"/>
    <n v="0"/>
    <d v="2020-02-18T00:00:00"/>
    <n v="2"/>
    <n v="2"/>
    <n v="7.5"/>
    <n v="1"/>
    <d v="2020-02-25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adición y prorroga contrato de Prestación de servicios Profesionales No. 115 de 2019, cuyo objeto es: &quot;Prestar servicios profesionales en la Oficina de Control Disciplinario Interno, en la evaluación, sustanciación y tramite de los procesos disciplinarios que le sean asignados&quot;."/>
    <n v="5"/>
    <x v="4"/>
    <n v="10520000"/>
    <n v="0"/>
    <n v="0"/>
    <d v="2020-01-23T00:00:00"/>
    <n v="1"/>
    <n v="1"/>
    <n v="2"/>
    <n v="1"/>
    <d v="2020-01-30T00:00:00"/>
    <s v="4 - Suministrar el 100% de los apoyos requeridos para el desarrollo de las actividades del proyecto"/>
    <s v="SI"/>
    <n v="1"/>
    <s v="Subdirección de Contratación"/>
    <s v="CO-DC-11001"/>
    <s v="Subdirección Administrativa y Financiera"/>
    <n v="6605400"/>
    <s v="contratacion@idrd.gov.co"/>
    <x v="0"/>
  </r>
  <r>
    <n v="82121505"/>
    <s v="CCE-16"/>
    <s v="Contrato de Prestación de servicios Profesionales"/>
    <s v="Adición y prorroga contrato de prestación de servicios profesionales No. 130 de 2019, cuyo objeto es: &quot;Prestar servicios profesionales a la Oficina de Control Disciplinario Interno, en el tramite de las actuaciones disciplinarias que se requieran y adelanten por dicha oficina&quot;."/>
    <n v="5"/>
    <x v="4"/>
    <n v="10520000"/>
    <n v="0"/>
    <n v="0"/>
    <d v="2020-01-23T00:00:00"/>
    <n v="1"/>
    <n v="1"/>
    <n v="2"/>
    <n v="1"/>
    <d v="2020-01-30T00:00:00"/>
    <s v="4 - Suministrar el 100% de los apoyos requeridos para el desarrollo de las actividades del proyecto"/>
    <s v="SI"/>
    <n v="1"/>
    <s v="Subdirección de Contratación"/>
    <s v="CO-DC-11001"/>
    <s v="Subdirección Administrativa y Financiera"/>
    <n v="6605400"/>
    <s v="contratacion@idrd.gov.co"/>
    <x v="0"/>
  </r>
  <r>
    <n v="82121505"/>
    <s v="CCE-16"/>
    <s v="Contrato de Prestación de servicios Profesionales"/>
    <s v="Adición y prorroga contrato de prestación de servicios profesionales No. 170 de 2019, cuyo objeto es: &quot;Prestar servicios profesionales a la Oficina de Control Disciplinario Interno, en el tramite de las actuaciones disciplinarias que se requieran y adelanten por dicha oficina&quot;."/>
    <n v="5"/>
    <x v="4"/>
    <n v="10520000"/>
    <n v="0"/>
    <n v="0"/>
    <d v="2020-01-23T00:00:00"/>
    <n v="1"/>
    <n v="1"/>
    <n v="2"/>
    <n v="1"/>
    <d v="2020-01-30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adición y prorroga contrato d eprestación de servicios No. 312 de 2019 cuyo objeto es: &quot;Prestar servicios de apoyo a la gestión de la oficina de Control Disciplinario Interno, asi como llevar a cabo todas las actividades secretariales que requieran los procesos disciplinarios a cargo&quot;"/>
    <n v="5"/>
    <x v="69"/>
    <n v="5700000"/>
    <n v="0"/>
    <n v="0"/>
    <d v="2020-01-27T00:00:00"/>
    <n v="2"/>
    <n v="2"/>
    <n v="2"/>
    <n v="1"/>
    <d v="2020-02-03T00:00:00"/>
    <s v="4 - Suministrar el 100% de los apoyos requeridos para el desarrollo de las actividades del proyecto"/>
    <s v="SI"/>
    <n v="1"/>
    <s v="Subdirección de Contratación"/>
    <s v="CO-DC-11001"/>
    <s v="Subdirección Administrativa y Financiera"/>
    <n v="6605400"/>
    <s v="contratacion@idrd.gov.co"/>
    <x v="0"/>
  </r>
  <r>
    <n v="82121505"/>
    <s v="CCE-16"/>
    <s v="Contrato de Prestación de servicios Profesionales"/>
    <s v="Prestar servicios profesionales como abogado a fin de avocar, impulsar, sustanciar y tramitar en primera instancia los procesos disciplinarios competencia de la Oficina de Control Disciplinario Interno del IDRD."/>
    <n v="5"/>
    <x v="70"/>
    <n v="53370000"/>
    <n v="0"/>
    <n v="0"/>
    <d v="2020-03-31T00:00:00"/>
    <n v="4"/>
    <n v="4"/>
    <n v="9"/>
    <n v="1"/>
    <d v="2020-04-07T00:00:00"/>
    <s v="4 - Suministrar el 100% de los apoyos requeridos para el desarrollo de las actividades del proyecto"/>
    <s v="SI"/>
    <n v="1"/>
    <s v="Subdirección de Contratación"/>
    <s v="CO-DC-11001"/>
    <s v="Subdirección Administrativa y Financiera"/>
    <n v="6605400"/>
    <s v="contratacion@idrd.gov.co"/>
    <x v="0"/>
  </r>
  <r>
    <n v="82121505"/>
    <s v="CCE-16"/>
    <s v="Contrato de Prestación de servicios Profesionales"/>
    <s v="Prestar servicios profesionales como abogado a fin de avocar, impulsar, sustanciar y tramitar en primera instancia los procesos disciplinarios competencia de la Oficina de Control Disciplinario Interno del IDRD."/>
    <n v="5"/>
    <x v="70"/>
    <n v="53370000"/>
    <n v="0"/>
    <n v="0"/>
    <d v="2020-04-06T00:00:00"/>
    <n v="4"/>
    <n v="4"/>
    <n v="9"/>
    <n v="1"/>
    <d v="2020-04-13T00:00:00"/>
    <s v="4 - Suministrar el 100% de los apoyos requeridos para el desarrollo de las actividades del proyecto"/>
    <s v="SI"/>
    <n v="1"/>
    <s v="Subdirección de Contratación"/>
    <s v="CO-DC-11001"/>
    <s v="Subdirección Administrativa y Financiera"/>
    <n v="6605400"/>
    <s v="contratacion@idrd.gov.co"/>
    <x v="0"/>
  </r>
  <r>
    <n v="82121505"/>
    <s v="CCE-16"/>
    <s v="Contrato de Prestación de Apoyo a la gestión"/>
    <s v="Prestar servicios técnicos de apoyo a la gestión en la Oficina de Control Disciplinario Interno del IDRD, realizando todas las actividades secretariales jurídicas dentro de las etapas procesales de las acciones disciplinarias. "/>
    <n v="5"/>
    <x v="1"/>
    <n v="28620000"/>
    <n v="0"/>
    <n v="0"/>
    <d v="2020-04-06T00:00:00"/>
    <n v="4"/>
    <n v="4"/>
    <n v="9"/>
    <n v="1"/>
    <d v="2020-04-13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Apoyo a la gestión"/>
    <s v="Prestar servicios de apoyo a la gestión para realizar el acompañamiento en los diferentes temas administrativos propios de la Oficina de control Disciplinario Interno del IDRD."/>
    <n v="5"/>
    <x v="1"/>
    <n v="28620000"/>
    <n v="0"/>
    <n v="0"/>
    <d v="2020-04-07T00:00:00"/>
    <n v="4"/>
    <n v="4"/>
    <n v="9"/>
    <n v="1"/>
    <d v="2020-04-14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ervicios de apoyo a la gestión para realizar la asistencia técnica, operativa y administrativa en los temas propios del despacho de la Oficina de Control Disciplinario interno."/>
    <n v="5"/>
    <x v="71"/>
    <n v="25650000"/>
    <n v="0"/>
    <n v="0"/>
    <d v="2020-04-09T00:00:00"/>
    <n v="4"/>
    <n v="4"/>
    <n v="9"/>
    <n v="1"/>
    <d v="2020-04-16T00:00:00"/>
    <s v="3 - Administrar, Organizar y Custodiar el 100% del proceso de archivo y correspondencia"/>
    <s v="SI"/>
    <n v="1"/>
    <s v="Subdirección de Contratación"/>
    <s v="CO-DC-11001"/>
    <s v="Subdirección Administrativa y Financiera"/>
    <n v="6605400"/>
    <s v="contratacion@idrd.gov.co"/>
    <x v="0"/>
  </r>
  <r>
    <n v="80111620"/>
    <s v="CCE-10"/>
    <s v="Contrato de Prestación de servicios de Apoyo a la Gestión"/>
    <s v="Adición y prorroga Contrato de prestación de servicios de apoyo a la gestión No. 3325/2019, cuyo objeto es “Prestar su servicios en la realización de actividades administrativas y relacionadas con los procesos a cargo de la oficina de Control Disciplinario Interno”."/>
    <n v="5"/>
    <x v="69"/>
    <n v="5700000"/>
    <n v="0"/>
    <n v="0"/>
    <d v="2020-01-20T00:00:00"/>
    <n v="1"/>
    <n v="1"/>
    <n v="2"/>
    <n v="1"/>
    <d v="2020-01-27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en la formulación, determinación de indicadores y evaluación de las propuestas presentadas en los procesos de selección que adelanta el IDRD, en temas de carácter financiero y organizacional, así como en la construcción y validación de los esquemas de liquidación financiera de cargas urbanísticas y cartera del IDRD."/>
    <n v="5"/>
    <x v="34"/>
    <n v="59300000"/>
    <n v="0"/>
    <n v="0"/>
    <d v="2020-02-25T00:00:00"/>
    <n v="3"/>
    <n v="3"/>
    <n v="10"/>
    <n v="1"/>
    <d v="2020-03-03T00:00:00"/>
    <s v="4 - Suministrar el 100% de los apoyos requeridos para el desarrollo de las actividades del proyecto"/>
    <s v="SI"/>
    <n v="1"/>
    <s v="Subdirección de Contratación"/>
    <s v="CO-DC-11001"/>
    <s v="Subdirección Administrativa y Financiera"/>
    <n v="6605400"/>
    <s v="contratacion@idrd.gov.co"/>
    <x v="0"/>
  </r>
  <r>
    <n v="80121620"/>
    <s v="CCE-16"/>
    <s v="Contrato de Prestación de servicios Profesionales"/>
    <s v="Adición y prórroga al contrato de Prestación de servicios profesionales No. 136-2019 cuyo objeto es: &quot;Prestar los servicios profesionales como abogado en la Oficina Asesora Jurídica, adelantando procesos policivos y, judiciales de restitución, procesos de carácter penal y asuntos disciplinarios, ejerciendo la representación del Instituto en trámites administrativos y judiciales, así como extrajudiciales y de tutela que asigne el supervisor.&quot;"/>
    <n v="5"/>
    <x v="72"/>
    <n v="13200000"/>
    <n v="0"/>
    <n v="0"/>
    <d v="2020-02-21T00:00:00"/>
    <n v="2"/>
    <n v="2"/>
    <n v="2"/>
    <n v="1"/>
    <d v="2020-02-28T00:00:00"/>
    <s v="4 - Suministrar el 100% de los apoyos requeridos para el desarrollo de las actividades del proyecto"/>
    <s v="SI"/>
    <n v="1"/>
    <s v="Subdirección de Contratación"/>
    <s v="CO-DC-11001"/>
    <s v="Subdirección Administrativa y Financiera"/>
    <n v="6605400"/>
    <s v="contratacion@idrd.gov.co"/>
    <x v="0"/>
  </r>
  <r>
    <n v="80121620"/>
    <s v="CCE-16"/>
    <s v="Contrato de Prestación de servicios Profesionales"/>
    <s v="Adición y prórroga al contrato de Prestación de Apoyo a la Gestión No. 240-2019 cuyo objeto es: &quot;Prestar los servicios de apoyo a la gestión en materia archivística, asistencial y operativa en la organización y trasferencias documentales del archivo de gestión que lleva la Oficina Asesora Jurídica.&quot;"/>
    <n v="5"/>
    <x v="73"/>
    <n v="4620000"/>
    <n v="0"/>
    <n v="0"/>
    <d v="2020-02-21T00:00:00"/>
    <n v="2"/>
    <n v="2"/>
    <n v="2"/>
    <n v="1"/>
    <d v="2020-02-28T00:00:00"/>
    <s v="4 - Suministrar el 100% de los apoyos requeridos para el desarrollo de las actividades del proyecto"/>
    <s v="SI"/>
    <n v="1"/>
    <s v="Subdirección de Contratación"/>
    <s v="CO-DC-11001"/>
    <s v="Subdirección Administrativa y Financiera"/>
    <n v="6605400"/>
    <s v="contratacion@idrd.gov.co"/>
    <x v="0"/>
  </r>
  <r>
    <n v="80121620"/>
    <s v="CCE-16"/>
    <s v="Contrato de Prestación de servicios Profesionales"/>
    <s v="Adición y prórroga al contrato de Prestación de servicios profesionales No. 268-2019  de prestación de servicios profesionales cuyo objeto es: &quot;Prestar servicios profesionales como abogado en la Oficina Asesora Jurídica, efectuando la representación judicial, consecución, obtención, levantamiento, revisión, digitalización y registro de las piezas procesales y demás información atinente a los procesos judiciales en que interviene el Instituto a cualquier título&quot;."/>
    <n v="5"/>
    <x v="74"/>
    <n v="8680000"/>
    <n v="0"/>
    <n v="0"/>
    <d v="2020-02-25T00:00:00"/>
    <n v="3"/>
    <n v="3"/>
    <n v="2"/>
    <n v="1"/>
    <d v="2020-03-03T00:00:00"/>
    <s v="4 - Suministrar el 100% de los apoyos requeridos para el desarrollo de las actividades del proyecto"/>
    <s v="SI"/>
    <n v="1"/>
    <s v="Subdirección de Contratación"/>
    <s v="CO-DC-11001"/>
    <s v="Subdirección Administrativa y Financiera"/>
    <n v="6605400"/>
    <s v="contratacion@idrd.gov.co"/>
    <x v="0"/>
  </r>
  <r>
    <n v="80121620"/>
    <s v="CCE-16"/>
    <s v="Contrato de Prestación de servicios Profesionales"/>
    <s v="Adición y prórroga al contrato de Prestación de servicios profesionales No. 0282-2019  cuyo objeto es: &quot;Prestar los servicios profesionales como abogado, en el desarrollo de los procedimientos y actividades administrativas de la Oficina Asesora Jurídica y, en las actividades relacionadas con la planeación, ejecución, seguimiento y control de los proyectos y trámites a cargo de la misma que le sean asignados.&quot;"/>
    <n v="5"/>
    <x v="75"/>
    <n v="13840000"/>
    <n v="0"/>
    <n v="0"/>
    <d v="2020-02-25T00:00:00"/>
    <n v="3"/>
    <n v="3"/>
    <n v="2"/>
    <n v="1"/>
    <d v="2020-03-03T00:00:00"/>
    <s v="4 - Suministrar el 100% de los apoyos requeridos para el desarrollo de las actividades del proyecto"/>
    <s v="SI"/>
    <n v="1"/>
    <s v="Subdirección de Contratación"/>
    <s v="CO-DC-11001"/>
    <s v="Subdirección Administrativa y Financiera"/>
    <n v="6605400"/>
    <s v="contratacion@idrd.gov.co"/>
    <x v="0"/>
  </r>
  <r>
    <n v="80121620"/>
    <s v="CCE-16"/>
    <s v="Contrato de Prestación de servicios Profesionales"/>
    <s v="Adición y prórroga al contrato de Prestación de servicios profesionales No. 402-2019 cuyo objeto es: &quot;Prestar los servicios profesionales como abogado en la Oficina Asesora Jurídica, efectuando control de legalidad a actos administrativos de reconocimientos, renovación, actualización y revocatoria de reconocimientos deportivos a clubes, ejerciendo la representación del Instituto en trámites administrativos y judiciales, así como extrajudiciales y de tutela que le asigne el supervisor&quot;"/>
    <n v="5"/>
    <x v="76"/>
    <n v="7240000"/>
    <n v="0"/>
    <n v="0"/>
    <d v="2020-02-27T00:00:00"/>
    <n v="3"/>
    <n v="3"/>
    <n v="2"/>
    <n v="1"/>
    <d v="2020-03-05T00:00:00"/>
    <s v="4 - Suministrar el 100% de los apoyos requeridos para el desarrollo de las actividades del proyecto"/>
    <s v="SI"/>
    <n v="1"/>
    <s v="Subdirección de Contratación"/>
    <s v="CO-DC-11001"/>
    <s v="Subdirección Administrativa y Financiera"/>
    <n v="6605400"/>
    <s v="contratacion@idrd.gov.co"/>
    <x v="0"/>
  </r>
  <r>
    <n v="80121601"/>
    <s v="CCE-16"/>
    <s v="Contrato de Prestación de servicios Profesionales"/>
    <s v="Prestar sus servicios profesionales como abogado de la Oficina Asesora Jurídica en los asuntos; jurídicos, prejudiciales y judiciales de competencia e interés del Instituto Distrital de Recreación y Deporte IDRD."/>
    <n v="5"/>
    <x v="77"/>
    <n v="55650000"/>
    <n v="0"/>
    <n v="0"/>
    <d v="2020-02-18T00:00:00"/>
    <n v="2"/>
    <n v="2"/>
    <n v="7.5"/>
    <n v="1"/>
    <d v="2020-02-25T00:00:00"/>
    <s v="4 - Suministrar el 100% de los apoyos requeridos para el desarrollo de las actividades del proyecto"/>
    <s v="SI"/>
    <n v="1"/>
    <s v="Subdirección de Contratación"/>
    <s v="CO-DC-11001"/>
    <s v="Subdirección Administrativa y Financiera"/>
    <n v="6605400"/>
    <s v="contratacion@idrd.gov.co"/>
    <x v="0"/>
  </r>
  <r>
    <n v="80121620"/>
    <s v="CCE-16"/>
    <s v="Contrato de Prestación de servicios Profesionales"/>
    <s v="Adición y prórroga al contrato de Prestación de servicios profesionales No. 2112-2019 cuyo objeto es: &quot;Prestación de servicios profesionales en la Oficina Asesora Jurídica con el fin de llevar a cabo el mantenimiento, seguimiento y mejoramiento continuo del Sistema Integrado de Gestión, dando debida aplicación a las normas NTCGP 1000:2009, ISO 9001:2015 y la norma tecnicaDistrital del Sistema Integrado de Gestión para las Entidades y Organismos Distritales NTD-SIG-001:2011.&quot;"/>
    <n v="5"/>
    <x v="78"/>
    <n v="8000000"/>
    <n v="0"/>
    <n v="0"/>
    <d v="2020-02-25T00:00:00"/>
    <n v="3"/>
    <n v="3"/>
    <n v="2"/>
    <n v="1"/>
    <d v="2020-03-03T00:00:00"/>
    <s v="4 - Suministrar el 100% de los apoyos requeridos para el desarrollo de las actividades del proyecto"/>
    <s v="SI"/>
    <n v="1"/>
    <s v="Subdirección de Contratación"/>
    <s v="CO-DC-11001"/>
    <s v="Subdirección Administrativa y Financiera"/>
    <n v="6605400"/>
    <s v="contratacion@idrd.gov.co"/>
    <x v="0"/>
  </r>
  <r>
    <n v="80121601"/>
    <s v="CCE-16"/>
    <s v="Contrato de Prestación de servicios Profesionales"/>
    <s v="Adición y prórroga al contrato de Prestación de servicios profesionales No. 2112-2019 cuyo objeto es: &quot;Prestar sus servicios profesionales en relación con todas las actividades referentes a la implementación del Sistema de Gestión del IDRD, basado en el Modelo Integrado de Planeación y Gestión, así como en el seguimiento y mantenimiento del Sistema de Gestión de la Calidad NTC ISO 9001: 2015.&quot;"/>
    <n v="5"/>
    <x v="78"/>
    <n v="8000000"/>
    <n v="0"/>
    <n v="0"/>
    <d v="2020-04-23T00:00:00"/>
    <n v="4"/>
    <n v="4"/>
    <n v="2"/>
    <n v="1"/>
    <d v="2020-04-30T00:00:00"/>
    <s v="4 - Suministrar el 100% de los apoyos requeridos para el desarrollo de las actividades del proyecto"/>
    <s v="SI"/>
    <n v="1"/>
    <s v="Subdirección de Contratación"/>
    <s v="CO-DC-11001"/>
    <s v="Subdirección Administrativa y Financiera"/>
    <n v="6605400"/>
    <s v="contratacion@idrd.gov.co"/>
    <x v="0"/>
  </r>
  <r>
    <n v="80121601"/>
    <s v="CCE-16"/>
    <s v="Contrato de Prestación de servicios Profesionales"/>
    <s v="Prestar los servicios profesionales como abogado en la Oficina Asesora Jurídica, interviniendo en procesos policivos de restitución, así como en procesos de adquisición y titulación predial, ejerciendo la representación del Instituto en trámites administrativos y judiciales, así como extrajudiciales y de tutela que asigne el supervisor."/>
    <n v="5"/>
    <x v="79"/>
    <n v="102849000"/>
    <n v="0"/>
    <n v="0"/>
    <d v="2020-02-18T00:00:00"/>
    <n v="2"/>
    <n v="2"/>
    <n v="5.5"/>
    <n v="1"/>
    <d v="2020-02-25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al Instituto Distrital de recreación y Deporte en el área de nómina en materia de trámites administrativos relacionados con la liquidación de nómina de acuerdo con los lineamientos establecidos con la normatividad vigente."/>
    <n v="5"/>
    <x v="80"/>
    <n v="34650000"/>
    <n v="0"/>
    <n v="0"/>
    <d v="2020-02-17T00:00:00"/>
    <n v="2"/>
    <n v="2"/>
    <n v="10.5"/>
    <n v="1"/>
    <d v="2020-02-24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de carácter jurídico en todos los asuntos de competencia del área de Nómina del Instituto Distrital de Recreación y Deporte  apoyando principalmente los temas relacionados con derecho laboral. "/>
    <n v="5"/>
    <x v="32"/>
    <n v="52600000"/>
    <n v="0"/>
    <n v="0"/>
    <d v="2020-03-02T00:00:00"/>
    <n v="3"/>
    <n v="3"/>
    <n v="10"/>
    <n v="1"/>
    <d v="2020-03-09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us servicios de apoyo a la gestión en el área de Nómina del Instituto Distrital de Recreación y Deporte, realizando el manejo de seguridad social de acuerdo con los lineamientos establecidos en la normatividad vigente."/>
    <n v="5"/>
    <x v="0"/>
    <n v="31800000"/>
    <n v="0"/>
    <n v="0"/>
    <d v="2020-02-24T00:00:00"/>
    <n v="3"/>
    <n v="3"/>
    <n v="10"/>
    <n v="1"/>
    <d v="2020-03-02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en el área de Nómina del Instituto Distrital de Recreación y Deporte,  para la liquidación y manejo del software de nómina del IDRD y sus componentes de acuerdo con los lineamientos establecidos en la normatividad vigente."/>
    <n v="5"/>
    <x v="32"/>
    <n v="52600000"/>
    <n v="0"/>
    <n v="0"/>
    <d v="2020-02-25T00:00:00"/>
    <n v="3"/>
    <n v="3"/>
    <n v="10"/>
    <n v="1"/>
    <d v="2020-03-03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en el área de nómina del Instituto Distrital de recreación y Deporte  en materia de trámites administrativos relacionados con la liquidación de nómina de acuerdo con los lineamientos establecidos con la normatividad vigente y realizar la parametrización y pruebas del sistema de información. "/>
    <n v="5"/>
    <x v="81"/>
    <n v="44175000"/>
    <n v="0"/>
    <n v="0"/>
    <d v="2020-03-17T00:00:00"/>
    <n v="3"/>
    <n v="3"/>
    <n v="9.5"/>
    <n v="1"/>
    <d v="2020-03-24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para apoyar con oportunidad  y calidad las actividades relacionadas con la formulación y seguimiento de los proyectos de inversión asi como el seguimiento a las politicas publicas poblacionales."/>
    <n v="5"/>
    <x v="82"/>
    <n v="65740000"/>
    <n v="0"/>
    <n v="0"/>
    <d v="2020-02-28T00:00:00"/>
    <n v="3"/>
    <n v="3"/>
    <n v="9.5"/>
    <n v="1"/>
    <d v="2020-03-06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para realizar la administración del aplicativo Isolucion."/>
    <n v="5"/>
    <x v="81"/>
    <n v="44175000"/>
    <n v="0"/>
    <n v="0"/>
    <d v="2020-03-09T00:00:00"/>
    <n v="3"/>
    <n v="3"/>
    <n v="9.5"/>
    <n v="1"/>
    <d v="2020-03-16T00:00:00"/>
    <s v="1 - Gestionar al 100% del plan de adecuación y sostenibilidad SIGD MIPG"/>
    <s v="SI"/>
    <n v="1"/>
    <s v="Subdirección de Contratación"/>
    <s v="CO-DC-11001"/>
    <s v="Subdirección Administrativa y Financiera"/>
    <n v="6605400"/>
    <s v="contratacion@idrd.gov.co"/>
    <x v="0"/>
  </r>
  <r>
    <n v="80111620"/>
    <s v="CCE-16"/>
    <s v="Contrato de Prestación de servicios Profesionales"/>
    <s v="Prestar sus servicios profesionales para realizar las actividades de seguimiento y verificación relacionadas con el Sistema de Gestión del IDRD  y con la administracion del riesgo."/>
    <n v="5"/>
    <x v="83"/>
    <n v="78850000"/>
    <n v="0"/>
    <n v="0"/>
    <d v="2020-03-06T00:00:00"/>
    <n v="3"/>
    <n v="3"/>
    <n v="9.5"/>
    <n v="1"/>
    <d v="2020-03-13T00:00:00"/>
    <s v="1 - Gestionar al 100% del plan de adecuación y sostenibilidad SIGD MIPG"/>
    <s v="SI"/>
    <n v="1"/>
    <s v="Subdirección de Contratación"/>
    <s v="CO-DC-11001"/>
    <s v="Subdirección Administrativa y Financiera"/>
    <n v="6605400"/>
    <s v="contratacion@idrd.gov.co"/>
    <x v="0"/>
  </r>
  <r>
    <n v="80111620"/>
    <s v="CCE-16"/>
    <s v="Contrato de Prestación de servicios Profesionales"/>
    <s v="Prestar sus servicios profesionales para apoyar las actividades relacionadas con el sistema de gestion del IDRD"/>
    <n v="5"/>
    <x v="84"/>
    <n v="62700000"/>
    <n v="0"/>
    <n v="0"/>
    <d v="2020-03-06T00:00:00"/>
    <n v="3"/>
    <n v="3"/>
    <n v="9.5"/>
    <n v="1"/>
    <d v="2020-03-13T00:00:00"/>
    <s v="1 - Gestionar al 100% del plan de adecuación y sostenibilidad SIGD MIPG"/>
    <s v="SI"/>
    <n v="1"/>
    <s v="Subdirección de Contratación"/>
    <s v="CO-DC-11001"/>
    <s v="Subdirección Administrativa y Financiera"/>
    <n v="6605400"/>
    <s v="contratacion@idrd.gov.co"/>
    <x v="0"/>
  </r>
  <r>
    <n v="80111620"/>
    <s v="CCE-16"/>
    <s v="Contrato de Prestación de servicios Profesionales"/>
    <s v="Prestar sus servicios profesionales para gestionar  las actividades relacionadas con la información de tramites, servicios  e instrumentos de medición y evaluación de la entidad._x000a_"/>
    <n v="5"/>
    <x v="84"/>
    <n v="62700000"/>
    <n v="0"/>
    <n v="0"/>
    <d v="2020-03-20T00:00:00"/>
    <n v="3"/>
    <n v="3"/>
    <n v="9.5"/>
    <n v="1"/>
    <d v="2020-03-27T00:00:00"/>
    <s v="1 - Gestionar al 100% del plan de adecuación y sostenibilidad SIGD MIPG"/>
    <s v="SI"/>
    <n v="1"/>
    <s v="Subdirección de Contratación"/>
    <s v="CO-DC-11001"/>
    <s v="Subdirección Administrativa y Financiera"/>
    <n v="6605400"/>
    <s v="contratacion@idrd.gov.co"/>
    <x v="0"/>
  </r>
  <r>
    <n v="80111620"/>
    <s v="CCE-16"/>
    <s v="Contrato de Prestación de servicios Profesionales"/>
    <s v="Prestar sus servicios profesionales para gestionar con oportunidad y calidad  las actividades requeridas para  el mantenimiento y mejora del   Sistema de Gestión   de la Calidad  bajo la norma NTCISO 9001:2015.  "/>
    <n v="5"/>
    <x v="36"/>
    <n v="39060000"/>
    <n v="0"/>
    <n v="0"/>
    <d v="2020-03-26T00:00:00"/>
    <n v="4"/>
    <n v="4"/>
    <n v="9"/>
    <n v="1"/>
    <d v="2020-04-02T00:00:00"/>
    <s v="1 - Gestionar al 100% del plan de adecuación y sostenibilidad SIGD MIPG"/>
    <s v="SI"/>
    <n v="1"/>
    <s v="Subdirección de Contratación"/>
    <s v="CO-DC-11001"/>
    <s v="Subdirección Administrativa y Financiera"/>
    <n v="6605400"/>
    <s v="contratacion@idrd.gov.co"/>
    <x v="0"/>
  </r>
  <r>
    <n v="80111620"/>
    <s v="CCE-16"/>
    <s v="Contrato de Prestación de servicios Profesionales"/>
    <s v="Prestar sus servicios profesionales para gestionar con oportunidad y calidad  las actividades requeridas para la  implementación  y mantenimiento del  Modelo Integrado  de Planeación y Gestión -MIPG. "/>
    <n v="5"/>
    <x v="70"/>
    <n v="53370000"/>
    <n v="0"/>
    <n v="0"/>
    <d v="2020-03-19T00:00:00"/>
    <n v="3"/>
    <n v="3"/>
    <n v="9"/>
    <n v="1"/>
    <d v="2020-03-26T00:00:00"/>
    <s v="1 - Gestionar al 100% del plan de adecuación y sostenibilidad SIGD MIPG"/>
    <s v="SI"/>
    <n v="1"/>
    <s v="Subdirección de Contratación"/>
    <s v="CO-DC-11001"/>
    <s v="Subdirección Administrativa y Financiera"/>
    <n v="6605400"/>
    <s v="contratacion@idrd.gov.co"/>
    <x v="0"/>
  </r>
  <r>
    <n v="84111603"/>
    <s v="CCE-16"/>
    <s v="Contrato prestación de servicios"/>
    <s v="Adelantar  auditoria de certificación del Sistema  de Gestión de la Calidad  del IDRD, bajo la norma  NTC ISO 9001: 2015 "/>
    <n v="5"/>
    <x v="85"/>
    <n v="18000000"/>
    <n v="0"/>
    <n v="0"/>
    <d v="2020-06-23T00:00:00"/>
    <n v="6"/>
    <n v="6"/>
    <n v="6"/>
    <n v="1"/>
    <d v="2020-06-30T00:00:00"/>
    <s v="1 - Gestionar al 100% del plan de adecuación y sostenibilidad SIGD MIPG"/>
    <s v="NO"/>
    <n v="0"/>
    <s v="Subdirección de Contratación"/>
    <s v="CO-DC-11001"/>
    <s v="Subdirección Administrativa y Financiera"/>
    <n v="6605400"/>
    <s v="contratacion@idrd.gov.co"/>
    <x v="0"/>
  </r>
  <r>
    <n v="80111620"/>
    <s v="CCE-16"/>
    <s v="Contrato de Prestación de servicios Profesionales"/>
    <s v="Prestar servicios profesionales para la administración del sistema de información seven - Predis alimentando y conciliando diariamente el reporte presupuestal del IDRD, así como contribuir en la implementación del nuevo sistema de información de la Secretaria de Hacienda para el IDRD."/>
    <n v="5"/>
    <x v="29"/>
    <n v="36200000"/>
    <n v="0"/>
    <n v="0"/>
    <d v="2020-02-17T00:00:00"/>
    <n v="2"/>
    <n v="2"/>
    <n v="10"/>
    <n v="1"/>
    <d v="2020-02-24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ervicios de apoyo a la gestión en los procesos de ejecución presupuestal para apoyar con la con la verificación, revisión y seguimiento a las afectaciones presupuestales, identificación y revisión de las fuentes de financiación de los pagos realizados por la Entidad, así como en la conciliación de los boletines diarios de Tesorería."/>
    <n v="5"/>
    <x v="7"/>
    <n v="27075000"/>
    <n v="0"/>
    <n v="0"/>
    <d v="2020-03-09T00:00:00"/>
    <n v="3"/>
    <n v="3"/>
    <n v="9.5"/>
    <n v="1"/>
    <d v="2020-03-16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en el Área Financiera del IDRD para apoyar las actividades y compromisos de seguimiento resultantes de los procesos de ejecución presupuestal."/>
    <n v="5"/>
    <x v="86"/>
    <n v="30000000"/>
    <n v="0"/>
    <n v="0"/>
    <d v="2020-04-28T00:00:00"/>
    <n v="5"/>
    <n v="5"/>
    <n v="7.5"/>
    <n v="1"/>
    <d v="2020-05-05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los servicios profesionales  a la Subdirección Administrativa y Financiera  en la Proyección  y elaboración de informes de seguimiento a la ejecución contractual a través del Plan Anual de Adquisiciones así como elaborar los informes y documentos requeridos  sobre los recursos a cargo de la Subdirección Administrativa y Financiera."/>
    <n v="5"/>
    <x v="87"/>
    <n v="72600000"/>
    <n v="0"/>
    <n v="0"/>
    <d v="2020-01-27T00:00:00"/>
    <n v="2"/>
    <n v="2"/>
    <n v="11"/>
    <n v="1"/>
    <d v="2020-02-03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los servicios profesionales al Instituto Distrital de Recreación y Deporte para realizar el análisis y seguimiento a proyectos, metas, ejecución presupuestal y otros temas estratégicos de la entidad en coordinación con las diferentes áreas del IDRD "/>
    <n v="5"/>
    <x v="87"/>
    <n v="72600000"/>
    <n v="0"/>
    <n v="0"/>
    <d v="2020-02-04T00:00:00"/>
    <n v="2"/>
    <n v="2"/>
    <n v="11"/>
    <n v="1"/>
    <d v="2020-02-11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los servicios profesionales de carácter jurídico en la Subdirección Administrativa y Financiera, así como realizar la planeación, seguimiento en la etapa precontractual, contractual y poscontractual en todos los asuntos de competencia de la SAF al igual al acompañamiento en los temas relacionados con los entes de control"/>
    <n v="5"/>
    <x v="52"/>
    <n v="49800000"/>
    <n v="0"/>
    <n v="0"/>
    <d v="2020-02-03T00:00:00"/>
    <n v="2"/>
    <n v="2"/>
    <n v="6"/>
    <n v="1"/>
    <d v="2020-02-10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los servicios profesionales en la implementación y sostenibilidad del Plan Institucional de Gestión Ambiental PIGA de la Sede Administrativa del IDRD."/>
    <n v="5"/>
    <x v="30"/>
    <n v="46500000"/>
    <n v="0"/>
    <n v="0"/>
    <d v="2020-02-21T00:00:00"/>
    <n v="2"/>
    <n v="2"/>
    <n v="10"/>
    <n v="1"/>
    <d v="2020-02-28T00:00:00"/>
    <s v="1 - Gestionar al 100% del plan de adecuación y sostenibilidad SIGD MIPG"/>
    <s v="SI"/>
    <n v="1"/>
    <s v="Subdirección de Contratación"/>
    <s v="CO-DC-11001"/>
    <s v="Subdirección Administrativa y Financiera"/>
    <n v="6605400"/>
    <s v="contratacion@idrd.gov.co"/>
    <x v="0"/>
  </r>
  <r>
    <n v="80111620"/>
    <s v="CCE-16"/>
    <s v="Contrato de Prestación de servicios de Apoyo a la Gestión"/>
    <s v="Prestar los servicios de apoyo a la gestión en el trámite de las actividades de la Subdirección Administrativa y Financiera que le sean asignados"/>
    <n v="5"/>
    <x v="25"/>
    <n v="23100000"/>
    <n v="0"/>
    <n v="0"/>
    <d v="2020-02-21T00:00:00"/>
    <n v="2"/>
    <n v="2"/>
    <n v="10"/>
    <n v="1"/>
    <d v="2020-02-28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los servicios profesionales realizando las actividades requeridas por los clientes internos y externos conforme a la reglamentación existente, sobre el prestamo por uso de los salones que conforman el espacio denominado Salón Presidente, así como aquellos espacios que no generan ingreso a la Entidad, ubicados en la sede administrativa del Instituto Distrital de Recreación y Deporte -IDRD."/>
    <n v="5"/>
    <x v="29"/>
    <n v="36200000"/>
    <n v="0"/>
    <n v="0"/>
    <d v="2020-02-27T00:00:00"/>
    <n v="3"/>
    <n v="3"/>
    <n v="10"/>
    <n v="1"/>
    <d v="2020-03-05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para el análisis mejoramiento y actualización de los procesos y procedimientos a cargo de la Subdirección administrativa y financiera del IDRD, así como realizar  el seguimiento de acciones de mejoramiento, indicadores y las demás actividades relacionadas a la implementación del Modelo Integrado de Gestión."/>
    <n v="5"/>
    <x v="65"/>
    <n v="49970000"/>
    <n v="0"/>
    <n v="0"/>
    <d v="2020-02-27T00:00:00"/>
    <n v="3"/>
    <n v="3"/>
    <n v="9.5"/>
    <n v="1"/>
    <d v="2020-03-05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los servicios profesionales en la Subdirección Administrativa y financiera para realizar los diferentes informes de gestión, reporte de metas, planeación, ejecución, control y seguimiento de los planes y proyectos a cargo de la SAF así como liderar y consolidar los planes de mejoramiento y sus respectivas acciones de la mejora en los temas relacionados con los entes de control."/>
    <n v="5"/>
    <x v="88"/>
    <n v="7420000"/>
    <n v="0"/>
    <n v="0"/>
    <d v="2020-04-21T00:00:00"/>
    <n v="4"/>
    <n v="4"/>
    <n v="8"/>
    <n v="1"/>
    <d v="2020-04-28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SALDO 1148-1-1-05020020 PERSONAL CONTRATADO PARA LAS ACTIVIDADES PROPIAS DE LOS PROCESOS DE MEJORAMIENTO DE GESTIÓN DE LA ENTIDAD"/>
    <n v="5"/>
    <x v="89"/>
    <n v="165849000"/>
    <n v="0"/>
    <n v="0"/>
    <d v="2020-11-24T00:00:00"/>
    <n v="12"/>
    <n v="12"/>
    <n v="1"/>
    <n v="1"/>
    <d v="2020-12-01T00:00:00"/>
    <s v="1 - Gestionar al 100% del plan de adecuación y sostenibilidad SIGD MIPG"/>
    <s v="SI"/>
    <n v="1"/>
    <s v="Subdirección de Contratación"/>
    <s v="CO-DC-11001"/>
    <s v="Subdirección Administrativa y Financiera"/>
    <n v="6605400"/>
    <s v="contratacion@idrd.gov.co"/>
    <x v="0"/>
  </r>
  <r>
    <n v="80111620"/>
    <s v="CCE-16"/>
    <s v="Contrato de Prestación de servicios Profesionales"/>
    <s v="SALDO 1148-2-2-05020020 PERSONAL CONTRATADO PARA LAS ACTIVIDADES PROPIAS DE LOS PROCESOS DE MEJORAMIENTO DE GESTIÓN DE LA ENTIDAD"/>
    <n v="5"/>
    <x v="90"/>
    <n v="70440000"/>
    <n v="0"/>
    <n v="0"/>
    <d v="2020-11-24T00:00:00"/>
    <n v="12"/>
    <n v="12"/>
    <n v="1"/>
    <n v="1"/>
    <d v="2020-12-01T00:00:00"/>
    <s v="2 - Desarrollar 3 acciones para el mejoramiento del acceso a la información de cara a la ciudadanía "/>
    <s v="SI"/>
    <n v="1"/>
    <s v="Subdirección de Contratación"/>
    <s v="CO-DC-11001"/>
    <s v="Subdirección Administrativa y Financiera"/>
    <n v="6605400"/>
    <s v="contratacion@idrd.gov.co"/>
    <x v="0"/>
  </r>
  <r>
    <n v="80111620"/>
    <s v="CCE-16"/>
    <s v="Contrato de Prestación de servicios Profesionales"/>
    <s v="SALDO 1148-3-5-05020020 PERSONAL CONTRATADO PARA LAS ACTIVIDADES PROPIAS DE LOS PROCESOS DE MEJORAMIENTO DE GESTIÓN DE LA ENTIDAD"/>
    <n v="5"/>
    <x v="91"/>
    <n v="706155000"/>
    <n v="0"/>
    <n v="0"/>
    <d v="2020-11-24T00:00:00"/>
    <n v="12"/>
    <n v="12"/>
    <n v="1"/>
    <n v="1"/>
    <d v="2020-12-01T00:00:00"/>
    <s v="3 - Administrar, Organizar y Custodiar el 100% del proceso de archivo y correspondencia"/>
    <s v="SI"/>
    <n v="1"/>
    <s v="Subdirección de Contratación"/>
    <s v="CO-DC-11001"/>
    <s v="Subdirección Administrativa y Financiera"/>
    <n v="6605400"/>
    <s v="contratacion@idrd.gov.co"/>
    <x v="0"/>
  </r>
  <r>
    <n v="80111620"/>
    <s v="CCE-16"/>
    <s v="Contrato de Prestación de servicios Profesionales"/>
    <s v="SALDO 1148-4-6-05020020 PERSONAL CONTRATADO PARA LAS ACTIVIDADES PROPIAS DE LOS PROCESOS DE MEJORAMIENTO DE GESTIÓN DE LA ENTIDAD"/>
    <n v="5"/>
    <x v="92"/>
    <n v="84555667"/>
    <n v="0"/>
    <n v="0"/>
    <d v="2020-11-24T00:00:00"/>
    <n v="12"/>
    <n v="12"/>
    <n v="1"/>
    <n v="1"/>
    <d v="2020-12-01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Adición y prorroga al contrato de Prestación de setrvicios Profesionales No. 0334 - 2019 cuyo objeto es: Prestar sus servicios profesionales en el seguimiento y control de los asuntos que se tramiten en la Secretaria General confrme a los procesos y procedimientos del SIG, asi como el seguimiento a temas administrativos y presupuestales."/>
    <n v="5"/>
    <x v="93"/>
    <n v="10860000"/>
    <n v="0"/>
    <n v="0"/>
    <d v="2020-01-28T00:00:00"/>
    <n v="2"/>
    <n v="2"/>
    <n v="2"/>
    <n v="1"/>
    <d v="2020-02-04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los servicios profesionales como abogado en la Secretaria General para acompañar los asuntos jurídicos que sean sometidos a su consideración o respecto de los que se le solicite su evaluación, estudio y conceptualización dentro del respectivo marco jurídico"/>
    <n v="5"/>
    <x v="94"/>
    <n v="74700000"/>
    <n v="0"/>
    <n v="0"/>
    <d v="2020-03-19T00:00:00"/>
    <n v="3"/>
    <n v="3"/>
    <n v="9"/>
    <n v="1"/>
    <d v="2020-03-26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en el seguimiento y control de los asuntos que se tramiten en la secretaria general conforme a los procesos y procedimientos del SIG, así como el seguimiento a temas administrativos y presupuestales."/>
    <n v="5"/>
    <x v="95"/>
    <n v="28477333"/>
    <n v="0"/>
    <n v="0"/>
    <d v="2020-02-18T00:00:00"/>
    <n v="2"/>
    <n v="2"/>
    <n v="7.26"/>
    <n v="1"/>
    <d v="2020-02-25T00:00:00"/>
    <s v="4 - Suministrar el 100% de los apoyos requeridos para el desarrollo de las actividades del proyecto"/>
    <s v="SI"/>
    <n v="1"/>
    <s v="Subdirección de Contratación"/>
    <s v="CO-DC-11001"/>
    <s v="Subdirección Administrativa y Financiera"/>
    <n v="6605400"/>
    <s v="contratacion@idrd.gov.co"/>
    <x v="0"/>
  </r>
  <r>
    <n v="80111620"/>
    <s v="CCE-05"/>
    <s v="Contrato de Prestación de servicios Profesionales"/>
    <s v="Adición y prorroga contrato No 111/2019 cuyo objeto es &quot;Prestar sus servicios profesionales en el Instituto Distrital de Recreación y Deporte – IDRD –, realizando el acompañamiento en la implementación, monitoreo, seguimiento, configuración de políticas, procedimientos y mantenimiento del Sistema de Gestión de Seguridad de la Información SGSI”."/>
    <n v="5"/>
    <x v="96"/>
    <n v="11860000"/>
    <n v="0"/>
    <n v="0"/>
    <d v="2020-01-22T00:00:00"/>
    <n v="1"/>
    <n v="1"/>
    <n v="2"/>
    <n v="1"/>
    <d v="2020-01-29T00:00:00"/>
    <s v="1 - Gestionar al 100% del plan de adecuación y sostenibilidad SIGD MIPG"/>
    <s v="SI"/>
    <n v="1"/>
    <s v="Subdirección de Contratación"/>
    <s v="CO-DC-11001"/>
    <s v="Subdirección Administrativa y Financiera"/>
    <n v="6605400"/>
    <s v="contratacion@idrd.gov.co"/>
    <x v="0"/>
  </r>
  <r>
    <n v="80111620"/>
    <s v="CCE-16"/>
    <s v="Contrato de Prestación de servicios Profesionales"/>
    <s v="Prestar servicios profesionales para la realización del inventario e informe de la situación actual de los procesos internos de la entidad y los sistemas de información que los soportan."/>
    <n v="5"/>
    <x v="97"/>
    <n v="21040000"/>
    <n v="0"/>
    <n v="0"/>
    <d v="2020-03-30T00:00:00"/>
    <n v="4"/>
    <n v="4"/>
    <n v="4"/>
    <n v="1"/>
    <d v="2020-04-06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para realizar las actividades de sistematización y soporte del inventario e informe de los procesos internos de la entidad, su situación actual y los sistemas de información que los soportan."/>
    <n v="5"/>
    <x v="72"/>
    <n v="13200000"/>
    <n v="0"/>
    <n v="0"/>
    <d v="2020-03-17T00:00:00"/>
    <n v="3"/>
    <n v="3"/>
    <n v="4"/>
    <n v="1"/>
    <d v="2020-03-24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para la realización y sistematización del inventario e informe de los procesos internos de la entidad, su situación actual y los sistemas de información que los soportan."/>
    <n v="5"/>
    <x v="98"/>
    <n v="29680000"/>
    <n v="0"/>
    <n v="0"/>
    <d v="2020-03-31T00:00:00"/>
    <n v="4"/>
    <n v="4"/>
    <n v="4"/>
    <n v="1"/>
    <d v="2020-04-07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servicios de apoyo a la gestión ejecutando actividades de seguimiento, recolección y consolidación de información y documentos para la realización del inventario e informe de los procesos internos de la entidad, su situación actual y los sistemas de información que los soportan."/>
    <n v="5"/>
    <x v="99"/>
    <n v="7040000"/>
    <n v="0"/>
    <n v="0"/>
    <d v="2020-04-01T00:00:00"/>
    <n v="4"/>
    <n v="4"/>
    <n v="4"/>
    <n v="1"/>
    <d v="2020-04-08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us servicios profesionales en el Instituto Distrital de Recreación y Deporte – IDRD –, realizando el acompañamiento en la implementación, monitoreo, seguimiento, configuración de políticas, procedimientos y mantenimiento del Sistema de Gestión de Seguridad de la Información SGSI"/>
    <n v="5"/>
    <x v="70"/>
    <n v="53370000"/>
    <n v="0"/>
    <n v="0"/>
    <d v="2020-03-30T00:00:00"/>
    <n v="4"/>
    <n v="4"/>
    <n v="9"/>
    <n v="1"/>
    <d v="2020-04-06T00:00:00"/>
    <s v="1 - Gestionar al 100% del plan de adecuación y sostenibilidad SIGD MIPG"/>
    <s v="SI"/>
    <n v="1"/>
    <s v="Subdirección de Contratación"/>
    <s v="CO-DC-11001"/>
    <s v="Subdirección Administrativa y Financiera"/>
    <n v="6605400"/>
    <s v="contratacion@idrd.gov.co"/>
    <x v="0"/>
  </r>
  <r>
    <n v="80111620"/>
    <s v="CCE-16"/>
    <s v="Contrato de Prestación de servicios Profesionales"/>
    <s v="Prestar sus servicios profesionales al Área de Talento Humano de la Subdirección Administrativa y Financiera, para la planeación, seguimiento, vigilancia y control de la gestión de las actividades propias del Área"/>
    <n v="5"/>
    <x v="82"/>
    <n v="65740000"/>
    <n v="0"/>
    <n v="0"/>
    <d v="2020-02-21T00:00:00"/>
    <n v="2"/>
    <n v="2"/>
    <n v="9.5"/>
    <n v="1"/>
    <d v="2020-02-28T00:00:00"/>
    <s v="1 - Gestionar al 100% del plan de adecuación y sostenibilidad SIGD MIPG"/>
    <s v="SI"/>
    <n v="1"/>
    <s v="Subdirección de Contratación"/>
    <s v="CO-DC-11001"/>
    <s v="Subdirección Administrativa y Financiera"/>
    <n v="6605400"/>
    <s v="contratacion@idrd.gov.co"/>
    <x v="0"/>
  </r>
  <r>
    <n v="80111620"/>
    <s v="CCE-16"/>
    <s v="Contrato de Prestación de servicios de Apoyo a la Gestión"/>
    <s v="Prestar sus servicios de apoyo a la gestión y la consecución de información que se requiera en la implementación del proceso de digitalización de historias laborales del Área de Talento Humano del IDRD"/>
    <n v="5"/>
    <x v="25"/>
    <n v="23100000"/>
    <n v="0"/>
    <n v="0"/>
    <d v="2020-02-21T00:00:00"/>
    <n v="2"/>
    <n v="2"/>
    <n v="10"/>
    <n v="1"/>
    <d v="2020-02-28T00:00:00"/>
    <s v="1 - Gestionar al 100% del plan de adecuación y sostenibilidad SIGD MIPG"/>
    <s v="SI"/>
    <n v="1"/>
    <s v="Subdirección de Contratación"/>
    <s v="CO-DC-11001"/>
    <s v="Subdirección Administrativa y Financiera"/>
    <n v="6605400"/>
    <s v="contratacion@idrd.gov.co"/>
    <x v="0"/>
  </r>
  <r>
    <s v="85121801;85101502;85122201;93141808"/>
    <s v="CCE-10"/>
    <s v="Mínima cuantía"/>
    <s v="Prestar el servicio de medicina laboral para la realización de los éxamenes médicos ocupacionales en el cumplimiento de los programas de vigilancia epidemiológica y de trabajo seguro en alturas para los funcionarios y contratistas del IDRD, en el  marco de la implementación del Sistema de Gestión de seguridad y salud en el trabajo."/>
    <n v="5"/>
    <x v="100"/>
    <n v="25000000"/>
    <n v="0"/>
    <n v="0"/>
    <d v="2020-08-08T00:00:00"/>
    <n v="8"/>
    <n v="8"/>
    <n v="4"/>
    <n v="1"/>
    <d v="2020-08-15T00:00:00"/>
    <s v="1 - Gestionar al 100% del plan de adecuación y sostenibilidad SIGD MIPG"/>
    <s v="NO"/>
    <n v="0"/>
    <s v="Subdirección de Contratación"/>
    <s v="CO-DC-11001"/>
    <s v="Subdirección Administrativa y Financiera"/>
    <n v="6605400"/>
    <s v="contratacion@idrd.gov.co"/>
    <x v="0"/>
  </r>
  <r>
    <s v="46181500;46181503;46181504;46181600;46181802"/>
    <s v="CCE-10"/>
    <s v="Contrato de compraventa"/>
    <s v="Adquirir elementos de protección personal para el personal del IDRD que labora en el archivo, gestión documental almacén, conductores y personal de mantenimiento en general  (guantes, batas, monogafas, calzado industrial, overoles, etc). "/>
    <n v="5"/>
    <x v="21"/>
    <n v="20000000"/>
    <n v="0"/>
    <n v="0"/>
    <d v="2020-07-08T00:00:00"/>
    <n v="7"/>
    <n v="7"/>
    <n v="2"/>
    <n v="1"/>
    <d v="2020-07-15T00:00:00"/>
    <s v="1 - Gestionar al 100% del plan de adecuación y sostenibilidad SIGD MIPG"/>
    <s v="NO"/>
    <n v="0"/>
    <s v="Subdirección de Contratación"/>
    <s v="CO-DC-11001"/>
    <s v="Subdirección Administrativa y Financiera"/>
    <n v="6605400"/>
    <s v="contratacion@idrd.gov.co"/>
    <x v="0"/>
  </r>
  <r>
    <s v="80111504;80101511;8113154"/>
    <s v="CCE-10"/>
    <s v="Contrato de Prestación de servicios"/>
    <s v="Contratar los servicios de consultoría para la realización de la medición, diagnóstico e intervención de clima organizacional, considerando aspectos relacionados con el riesgo psicosocial según necesidades identificadas, para los funcionarios del IDRD."/>
    <n v="5"/>
    <x v="101"/>
    <n v="50000000"/>
    <n v="0"/>
    <n v="0"/>
    <d v="2020-07-23T00:00:00"/>
    <n v="7"/>
    <n v="7"/>
    <n v="6"/>
    <n v="1"/>
    <d v="2020-07-30T00:00:00"/>
    <s v="1 - Gestionar al 100% del plan de adecuación y sostenibilidad SIGD MIPG"/>
    <s v="NO"/>
    <n v="0"/>
    <s v="Subdirección de Contratación"/>
    <s v="CO-DC-11001"/>
    <s v="Subdirección Administrativa y Financiera"/>
    <n v="6605400"/>
    <s v="contratacion@idrd.gov.co"/>
    <x v="0"/>
  </r>
  <r>
    <n v="80111620"/>
    <s v="CCE-10"/>
    <s v="Contrato de Prestación de servicios Profesionales"/>
    <s v="Prestación de servicios profesionales para la medición de alcoholimetría en aire expirado en el primer año."/>
    <n v="5"/>
    <x v="102"/>
    <n v="11150000"/>
    <n v="0"/>
    <n v="0"/>
    <d v="2020-08-13T00:00:00"/>
    <n v="8"/>
    <n v="8"/>
    <n v="3"/>
    <n v="1"/>
    <d v="2020-08-20T00:00:00"/>
    <s v="1 - Gestionar al 100% del plan de adecuación y sostenibilidad SIGD MIPG"/>
    <s v="SI"/>
    <n v="1"/>
    <s v="Subdirección de Contratación"/>
    <s v="CO-DC-11001"/>
    <s v="Subdirección Administrativa y Financiera"/>
    <n v="6605400"/>
    <s v="contratacion@idrd.gov.co"/>
    <x v="0"/>
  </r>
  <r>
    <n v="80111620"/>
    <s v="CCE-16"/>
    <s v="Contrato de Prestación de servicios Profesionales"/>
    <s v="Prestar los servicios profesionales en el área de la Tesorería General del IDRD, realizando el registro, seguimiento, ejecución, control de los pagos, conciliaciones y demás egresos realizados por la Tesorería General, bien sea de recursos administrativos o transferencias y los pagos con fuente sistema General de Participaciones."/>
    <n v="5"/>
    <x v="30"/>
    <n v="46500000"/>
    <n v="0"/>
    <n v="0"/>
    <d v="2020-02-26T00:00:00"/>
    <n v="3"/>
    <n v="3"/>
    <n v="10"/>
    <n v="1"/>
    <d v="2020-03-04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los servicios de apoyo a la gestión administrativa de la tesorería en la organización de los libros de la cuenta diaria de Tesorería, incluyendo la impresión de los libros de bancos desde el aplicativo SEVEN y dando apoyo en la radicacion de correspondencia del area."/>
    <n v="5"/>
    <x v="24"/>
    <n v="19700000"/>
    <n v="0"/>
    <n v="0"/>
    <d v="2020-02-27T00:00:00"/>
    <n v="3"/>
    <n v="3"/>
    <n v="10"/>
    <n v="1"/>
    <d v="2020-03-05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servicios profesionales en el Área de la Tesorería General para acompañar la ejecución, verificación, control y registro del recaudo por aprovechamiento económico, impuesto al deporte y los demás que generen recursos al IDRD. "/>
    <n v="5"/>
    <x v="34"/>
    <n v="59300000"/>
    <n v="0"/>
    <n v="0"/>
    <d v="2020-02-27T00:00:00"/>
    <n v="3"/>
    <n v="3"/>
    <n v="10"/>
    <n v="0.5"/>
    <d v="2020-03-05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de Apoyo a la Gestión"/>
    <s v="Prestar los servicios de apoyo a la gestión administrativa de la tesorería, en la organización del archivo del área y dar apoyo en la elaboración de las ordenes de pago."/>
    <n v="5"/>
    <x v="25"/>
    <n v="23100000"/>
    <n v="0"/>
    <n v="0"/>
    <d v="2020-02-27T00:00:00"/>
    <n v="3"/>
    <n v="3"/>
    <n v="10"/>
    <n v="1"/>
    <d v="2020-03-05T00:00:00"/>
    <s v="4 - Suministrar el 100% de los apoyos requeridos para el desarrollo de las actividades del proyecto"/>
    <s v="SI"/>
    <n v="1"/>
    <s v="Subdirección de Contratación"/>
    <s v="CO-DC-11001"/>
    <s v="Subdirección Administrativa y Financiera"/>
    <n v="6605400"/>
    <s v="contratacion@idrd.gov.co"/>
    <x v="0"/>
  </r>
  <r>
    <n v="80111620"/>
    <s v="CCE-16"/>
    <s v="Contrato de Prestación de servicios Profesionales"/>
    <s v="Prestar los servicios profesionales en el Área de la Tesorería General del IDRD en la ejecución, seguimiento y control de los ingresos por inversiones temporales, rendimientos financieros y demas que se generen en las actividades propias de la entidad, utilizando los medios electrónicos disponibles y atendiendo la normatividad vigente. Igualmente brindar el apoyo para la presentación de informes a los entes de control y demas organismos o entidades que lo requieran."/>
    <n v="5"/>
    <x v="5"/>
    <n v="66000000"/>
    <n v="0"/>
    <n v="0"/>
    <d v="2020-02-28T00:00:00"/>
    <n v="3"/>
    <n v="3"/>
    <n v="10"/>
    <n v="1"/>
    <d v="2020-03-06T00:00:00"/>
    <s v="4 - Suministrar el 100% de los apoyos requeridos para el desarrollo de las actividades del proyecto"/>
    <s v="SI"/>
    <n v="1"/>
    <s v="Subdirección de Contratación"/>
    <s v="CO-DC-11001"/>
    <s v="Subdirección Administrativa y Financiera"/>
    <n v="6605400"/>
    <s v="contratacion@idrd.gov.co"/>
    <x v="0"/>
  </r>
  <r>
    <s v="43223300;39121000;721033"/>
    <s v="CCE-04"/>
    <s v="Contratación directa"/>
    <s v="Contratar por el sistema de precios fijos unitarios, la realización del diseño, suministro, adecuación de la sede administrativa del instituto de Recreacion y deporte  IDRD-."/>
    <n v="5"/>
    <x v="103"/>
    <n v="500000000"/>
    <n v="0"/>
    <n v="0"/>
    <d v="2020-03-25T00:00:00"/>
    <n v="4"/>
    <n v="4"/>
    <n v="10"/>
    <n v="1"/>
    <d v="2020-04-01T00:00:00"/>
    <s v="1 - Realizar el 100% de los mantenimientos de la infraestructura del IDRD así como adquisición de bienes y equipos que permitan una adecuada gestión institucional."/>
    <s v="NO"/>
    <n v="0"/>
    <s v="Subdirección de Contratación"/>
    <s v="CO-DC-11001"/>
    <s v="Subdirección Administrativa y Financiera"/>
    <n v="6605400"/>
    <s v="contratacion@idrd.gov.co"/>
    <x v="1"/>
  </r>
  <r>
    <s v="43211507;43232100;43232200;43232600;43233000;43233200;81112200"/>
    <s v="CCE-07"/>
    <s v="Selección abreviada subasta inversa"/>
    <s v="Adquirir, instalar y configurar equipos de computo, recursos audiovisuales y elementos tecnológicos para las diferentes dependencias del Instituto Distrital de Recreación y Deporte - IDRD-"/>
    <n v="5"/>
    <x v="104"/>
    <n v="46083270"/>
    <n v="0"/>
    <n v="0"/>
    <d v="2020-07-25T00:00:00"/>
    <n v="8"/>
    <n v="8"/>
    <n v="2"/>
    <n v="1"/>
    <d v="2020-08-01T00:00:00"/>
    <s v="1 - Realizar 3 mejoramientos de la infraestructura tecnológica  del  Instituto."/>
    <s v="NO"/>
    <n v="0"/>
    <s v="Subdirección de Contratación"/>
    <s v="CO-DC-11001"/>
    <s v="Subdirección Administrativa y Financiera"/>
    <n v="6605400"/>
    <s v="contratacion@idrd.gov.co"/>
    <x v="2"/>
  </r>
  <r>
    <s v="43211507;43232100;43232200;43232600;43233000;43233200;81112200"/>
    <s v="CCE-07"/>
    <s v="Contrato Interadministrativo"/>
    <s v="Adicion y Prórroga No. 2  al contrato de prestacion de servicios del Anexo Especifico No. 20 del contrato interadministrativo Marco 421 de 2010 cuyo objeto es &quot;Realizar el diseño, suministro, adecuación e instalación de la plataforma de telefonía IP para el Instituto Distrital de Recreación y Deporte con sus servicios asociados&quot;."/>
    <n v="5"/>
    <x v="105"/>
    <n v="43166730"/>
    <n v="0"/>
    <n v="0"/>
    <d v="2020-03-16T00:00:00"/>
    <n v="3"/>
    <n v="3"/>
    <n v="2"/>
    <n v="1"/>
    <d v="2020-03-23T00:00:00"/>
    <s v="1 - Realizar 3 mejoramientos de la infraestructura tecnológica  del  Instituto."/>
    <s v="NO"/>
    <n v="0"/>
    <s v="Subdirección de Contratación"/>
    <s v="CO-DC-11001"/>
    <s v="Subdirección Administrativa y Financiera"/>
    <n v="6605400"/>
    <s v="contratacion@idrd.gov.co"/>
    <x v="2"/>
  </r>
  <r>
    <n v="80111637"/>
    <s v="CCE-05"/>
    <s v="Contrato de Prestación de servicios Profesionales"/>
    <s v="Adición y prórroga contrato No 139/2019 cuyo objeto es &quot;Prestar sus servicios profesionales en el Instituto Distrital de Recreación y Deporte, actualizando el Plan Estratégico de Tecnologías de la Información PETI, elaborando los procesos de tecnología y acompañamiento a la implementación de gobierno en línea en la entidad de acuerdo a los lineamientos emitidos por MinTIC”."/>
    <n v="5"/>
    <x v="96"/>
    <n v="11860000"/>
    <n v="0"/>
    <n v="0"/>
    <d v="2020-01-21T00:00:00"/>
    <n v="1"/>
    <n v="1"/>
    <n v="2"/>
    <n v="1"/>
    <d v="2020-01-28T00:00:00"/>
    <s v="2 - Realizar el 100% de la implementación, interoperabilidad y uso de los sistemas de información del IDRD."/>
    <s v="SI"/>
    <n v="1"/>
    <s v="Área de Apoyo a la Contratación"/>
    <s v="CO-DC-11001"/>
    <s v="Subdirección Administrativa y Financiera"/>
    <n v="6605400"/>
    <s v="contratacion@idrd.gov.co"/>
    <x v="2"/>
  </r>
  <r>
    <n v="80111638"/>
    <s v="CCE-05"/>
    <s v="Contrato de Prestación de servicios Profesionales"/>
    <s v="Adición y prórroga contrato No 164/2019 cuyo objeto es &quot;Prestar sus servicios profesionales en el Instituto Distrital de Recreación y Deporte – IDRD –, realizando las actividades de análisis, revisión de información, optimización, configuración, instalación, manejo de base de datos, soporte técnico e integración de las nuevas funcionalidades del sistema de gestión documental Orfeo”."/>
    <n v="5"/>
    <x v="106"/>
    <n v="6600000"/>
    <n v="0"/>
    <n v="0"/>
    <e v="#N/A"/>
    <e v="#N/A"/>
    <e v="#N/A"/>
    <n v="2"/>
    <n v="1"/>
    <e v="#N/A"/>
    <s v="2 - Realizar el 100% de la implementación, interoperabilidad y uso de los sistemas de información del IDRD."/>
    <s v="SI"/>
    <n v="1"/>
    <s v="Área de Apoyo a la Contratación"/>
    <s v="CO-DC-11001"/>
    <s v="Subdirección Administrativa y Financiera"/>
    <n v="6605400"/>
    <s v="contratacion@idrd.gov.co"/>
    <x v="2"/>
  </r>
  <r>
    <n v="80111634"/>
    <s v="CCE-05"/>
    <s v="Contrato de Prestación de servicios Profesionales"/>
    <s v="Adición y prórroga contrato No 123/2019 cuyo objeto es &quot;Prestar sus servicios profesionales en el Instituto Distrital de Recreación y Deporte – IDRD –, realizando las actividades de análisis, configuración, administración, mantenimiento y soporte de las herramientas tecnológicas soportadas en software libre, así como apoyar la parte de infraestructura y seguridad aplicando las mejores prácticas”."/>
    <n v="5"/>
    <x v="4"/>
    <n v="10520000"/>
    <n v="0"/>
    <n v="0"/>
    <d v="2020-01-21T00:00:00"/>
    <n v="1"/>
    <n v="1"/>
    <n v="2"/>
    <n v="1"/>
    <d v="2020-01-28T00:00:00"/>
    <s v="2 - Realizar el 100% de la implementación, interoperabilidad y uso de los sistemas de información del IDRD."/>
    <s v="SI"/>
    <n v="1"/>
    <s v="Área de Apoyo a la Contratación"/>
    <s v="CO-DC-11001"/>
    <s v="Subdirección Administrativa y Financiera"/>
    <n v="6605400"/>
    <s v="contratacion@idrd.gov.co"/>
    <x v="2"/>
  </r>
  <r>
    <n v="80111627"/>
    <s v="CCE-05"/>
    <s v="Contrato de Prestación de servicios Profesionales"/>
    <s v="Adición y prórroga contrato No 71/2019 cuyo objeto es &quot;Prestar sus servicios profesionales en la oficina de sistemas para la creación, formulación, desarrollo y puesta en funcionamiento de diferentes aplicaciones móviles compatibles con sistema operativo Android y iOS requeridas por el IDRD, así como realizar la implementación, re-programación, actualización, mantenimiento y soporte a los diferentes requerimientos de aplicativos que le sean asignados”."/>
    <n v="5"/>
    <x v="107"/>
    <n v="9300000"/>
    <n v="0"/>
    <n v="0"/>
    <d v="2020-01-20T00:00:00"/>
    <n v="1"/>
    <n v="1"/>
    <n v="2"/>
    <n v="1"/>
    <d v="2020-01-27T00:00:00"/>
    <s v="2 - Realizar el 100% de la implementación, interoperabilidad y uso de los sistemas de información del IDRD."/>
    <s v="SI"/>
    <n v="1"/>
    <s v="Área de Apoyo a la Contratación"/>
    <s v="CO-DC-11001"/>
    <s v="Subdirección Administrativa y Financiera"/>
    <n v="6605400"/>
    <s v="contratacion@idrd.gov.co"/>
    <x v="2"/>
  </r>
  <r>
    <n v="80111630"/>
    <s v="CCE-05"/>
    <s v="Contrato de Prestación de servicios Profesionales"/>
    <s v="Adición y prórroga contrato No 65/2019 cuyo objeto es &quot;Prestar sus servicios profesionales en el Instituto Distrital de Recreación y Deporte – IDRD –, realizando las actividades de análisis, implementación, re-programación, actualización, mantenimiento y soporte a los diferentes requerimientos de aplicativos que le sean asignados”."/>
    <n v="5"/>
    <x v="76"/>
    <n v="7240000"/>
    <n v="0"/>
    <n v="0"/>
    <d v="2020-01-21T00:00:00"/>
    <n v="1"/>
    <n v="1"/>
    <n v="2"/>
    <n v="1"/>
    <d v="2020-01-28T00:00:00"/>
    <s v="2 - Realizar el 100% de la implementación, interoperabilidad y uso de los sistemas de información del IDRD."/>
    <s v="SI"/>
    <n v="1"/>
    <s v="Área de Apoyo a la Contratación"/>
    <s v="CO-DC-11001"/>
    <s v="Subdirección Administrativa y Financiera"/>
    <n v="6605400"/>
    <s v="contratacion@idrd.gov.co"/>
    <x v="2"/>
  </r>
  <r>
    <n v="80111625"/>
    <s v="CCE-05"/>
    <s v="Contrato de Prestación de servicios Profesionales"/>
    <s v="Adición y prorroga No. 2 del contrato No 1868/2019 cuyo objeto es &quot;Prestar sus servicios en el Instituto Distrital de Recreación y Deporte – IDRD –, en la administración, gestión y control de la base de datos Oracle, con el fin de garantizar la confiabilidad y seguridad de la información que administra la entidad en sus sistemas de información.&quot;"/>
    <n v="5"/>
    <x v="108"/>
    <n v="4000000"/>
    <n v="0"/>
    <n v="0"/>
    <d v="2020-01-23T00:00:00"/>
    <n v="1"/>
    <n v="1"/>
    <n v="1"/>
    <n v="1"/>
    <d v="2020-01-30T00:00:00"/>
    <s v="2 - Realizar el 100% de la implementación, interoperabilidad y uso de los sistemas de información del IDRD."/>
    <s v="SI"/>
    <n v="1"/>
    <s v="Área de Apoyo a la Contratación"/>
    <s v="CO-DC-11001"/>
    <s v="Subdirección Administrativa y Financiera"/>
    <n v="6605400"/>
    <s v="contratacion@idrd.gov.co"/>
    <x v="2"/>
  </r>
  <r>
    <n v="80111625"/>
    <s v="CCE-05"/>
    <s v="Contrato de Prestación de servicios Profesionales"/>
    <s v="Adición y Prorroga No. 2 del contrato 1570/2019 cuyo objeto es &quot;Prestar sus servicios profesionales en el Instituto Distrital de Recreación y Deporte – IDRD –, realizando la administración de servidores bajo la plataforma Windows Server y sus componentes, implementando políticas de seguridad y acompañamiento de segundo nivel &quot;"/>
    <n v="5"/>
    <x v="38"/>
    <n v="5930000"/>
    <n v="0"/>
    <n v="0"/>
    <d v="2020-01-17T00:00:00"/>
    <n v="1"/>
    <n v="1"/>
    <n v="1"/>
    <n v="1"/>
    <d v="2020-01-24T00:00:00"/>
    <s v="2 - Realizar el 100% de la implementación, interoperabilidad y uso de los sistemas de información del IDRD."/>
    <s v="SI"/>
    <n v="1"/>
    <s v="Área de Apoyo a la Contratación"/>
    <s v="CO-DC-11001"/>
    <s v="Subdirección Administrativa y Financiera"/>
    <n v="6605400"/>
    <s v="contratacion@idrd.gov.co"/>
    <x v="2"/>
  </r>
  <r>
    <n v="80111625"/>
    <s v="CCE-05"/>
    <s v="Contrato de Prestación de servicios Profesionales"/>
    <s v="Adición y prorroga No. 2 del contrato 1544/2019 cuyo objeto es &quot;Prestar sus servicios profesionales en el Instituto Distrital de Recreación y Deporte -IDRD- realizando las actividades diagnóstico, mantenimiento, documentación y administración de los componentes tecnológicos ubicados en el Estadio Nemecio Camacho EL Campin, bodega puente Aranda y UCAD”."/>
    <n v="5"/>
    <x v="45"/>
    <n v="3620000"/>
    <n v="0"/>
    <n v="0"/>
    <d v="2020-01-17T00:00:00"/>
    <n v="1"/>
    <n v="1"/>
    <n v="1"/>
    <n v="1"/>
    <d v="2020-01-24T00:00:00"/>
    <s v="2 - Realizar el 100% de la implementación, interoperabilidad y uso de los sistemas de información del IDRD."/>
    <s v="SI"/>
    <n v="1"/>
    <s v="Área de Apoyo a la Contratación"/>
    <s v="CO-DC-11001"/>
    <s v="Subdirección Administrativa y Financiera"/>
    <n v="6605400"/>
    <s v="contratacion@idrd.gov.co"/>
    <x v="2"/>
  </r>
  <r>
    <n v="80111620"/>
    <s v="CCE-16"/>
    <s v="Contrato de Prestación de servicios de Apoyo a la Gestión"/>
    <s v="Prestar sus servicios al Instituto Distrital de Recreación y Deporte, realizando las actividades de soporte técnico de primer nivel de acuerdo a los casos asignados en la mesa de ayuda en la sede administrativa, Supercades, Parques y Escenarios."/>
    <n v="5"/>
    <x v="109"/>
    <n v="29925000"/>
    <n v="0"/>
    <n v="0"/>
    <d v="2020-02-25T00:00:00"/>
    <n v="3"/>
    <n v="3"/>
    <n v="10.5"/>
    <n v="1"/>
    <d v="2020-03-03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de Apoyo a la Gestión"/>
    <s v="Prestar sus servicios al Instituto Distrital de Recreación y Deporte – IDRD –, realizando el análisis, organización, gestión, control, seguimiento y solución a las solicitudes de soporte tecnológico realizadas por los usuarios de la Sede Administrativa, Supercades, Parques y Escenarios a través de la mesa de ayuda (GLPI)."/>
    <n v="5"/>
    <x v="110"/>
    <n v="33390000"/>
    <n v="0"/>
    <n v="0"/>
    <d v="2020-02-25T00:00:00"/>
    <n v="3"/>
    <n v="3"/>
    <n v="10.5"/>
    <n v="1"/>
    <d v="2020-03-03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Profesionales"/>
    <s v="Prestar sus servicios al Instituto Distrital de Recreación y Deporte - IDRD -, en la administración técnica, validación y pruebas funcionales de los nuevos desarrollos del Sistema de Gestión Documental Orfeo, así como atender los diferentes casos asignados por la mesa de ayuda incluyendo soporte, mantenimiento y capacitación."/>
    <n v="5"/>
    <x v="111"/>
    <n v="48825000"/>
    <n v="0"/>
    <n v="0"/>
    <d v="2020-02-28T00:00:00"/>
    <n v="3"/>
    <n v="3"/>
    <n v="10.5"/>
    <n v="1"/>
    <d v="2020-03-06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Profesionales"/>
    <s v="Prestar sus servicios profesionales en el Instituto Distrital de Recreación y Deporte -IDRD- en la formulación, desarrollo y entrega de aplicaciones moviles para plataformas Android e iOS requeridas por la entidad, así como realizar la implementación, re-programación, actualización, mantenimiento y soporte a los diferentes requerimientos de aplicativos que le sean asignados."/>
    <n v="5"/>
    <x v="112"/>
    <n v="45570000"/>
    <n v="0"/>
    <n v="0"/>
    <d v="2020-02-18T00:00:00"/>
    <n v="2"/>
    <n v="2"/>
    <n v="10.5"/>
    <n v="1"/>
    <d v="2020-02-25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Profesionales"/>
    <s v="Prestar sus servicios profesionales en el Instituto Distrital de Recreación y Deporte – IDRD –, en la instalación, configuración, administración y soporte técnico del Sistema de Información Gerencial Integrado SIGI (SEVEN-ERP y KACTUS-HR)"/>
    <n v="5"/>
    <x v="113"/>
    <n v="55230000"/>
    <n v="0"/>
    <n v="0"/>
    <d v="2020-02-21T00:00:00"/>
    <n v="2"/>
    <n v="2"/>
    <n v="10.5"/>
    <n v="1"/>
    <d v="2020-02-28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de Apoyo a la Gestión"/>
    <s v="Prestar sus servicios al Instituto Distrital de Recreación y Deporte – IDRD –, realizando la administración de las plataformas de virtualización, antivirus, almacenamiento y respaldo de la red institucional y sus componentes."/>
    <n v="5"/>
    <x v="110"/>
    <n v="33390000"/>
    <n v="0"/>
    <n v="0"/>
    <d v="2020-02-21T00:00:00"/>
    <n v="2"/>
    <n v="2"/>
    <n v="10.5"/>
    <n v="1"/>
    <d v="2020-02-28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de Apoyo a la Gestión"/>
    <s v="Prestar sus servicios al Instituto Distrital de Recreación y Deporte, realizando las actividades de soporte técnico de primer nivel de acuerdo a los casos asignados en la mesa de ayuda en la sede administrativa, Supercades, Parques y Escenarios."/>
    <n v="5"/>
    <x v="109"/>
    <n v="29925000"/>
    <n v="0"/>
    <n v="0"/>
    <d v="2020-02-24T00:00:00"/>
    <n v="3"/>
    <n v="3"/>
    <n v="10.5"/>
    <n v="1"/>
    <d v="2020-03-02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de Apoyo a la Gestión"/>
    <s v="Prestar sus servicios al Instituto Distrital de Recreación y Deporte, realizando las actividades de soporte técnico de primer nivel de acuerdo a los casos asignados en la mesa de ayuda en la sede administrativa, Supercades, Parques y Escenarios."/>
    <n v="5"/>
    <x v="109"/>
    <n v="29925000"/>
    <n v="0"/>
    <n v="0"/>
    <d v="2020-02-21T00:00:00"/>
    <n v="2"/>
    <n v="2"/>
    <n v="10.5"/>
    <n v="1"/>
    <d v="2020-02-28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de Apoyo a la Gestión"/>
    <s v="Prestar sus servicios en el Instituto Distrital de Recreación y Deporte – IDRD –, realizando las actividades de levantamiento de requerimientos, soporte, documentación e implantación de los diferentes aplicativos que le sean asignados."/>
    <n v="5"/>
    <x v="1"/>
    <n v="28620000"/>
    <n v="0"/>
    <n v="0"/>
    <d v="2020-03-09T00:00:00"/>
    <n v="3"/>
    <n v="3"/>
    <n v="9"/>
    <n v="1"/>
    <d v="2020-03-16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Profesionales"/>
    <s v="Prestar sus servicios profesionales en el Instituto Distrital de Recreación y Deporte, actualizando el Plan Estratégico de Tecnologías de la Información PETI, elaborando los procesos de tecnología y acompañamiento a la implementación de gobierno en línea en la entidad de acuerdo a los lineamientos emitidos por MinTIC."/>
    <n v="5"/>
    <x v="114"/>
    <n v="47440000"/>
    <n v="0"/>
    <n v="0"/>
    <d v="2020-04-10T00:00:00"/>
    <n v="4"/>
    <n v="4"/>
    <n v="8"/>
    <n v="1"/>
    <d v="2020-04-17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Profesionales"/>
    <s v="Prestar sus servicios profesionales en el Instituto Distrital de Recreación y Deporte – IDRD –, realizando las actividades de análisis, revisión de información, optimización, configuración, instalación, manejo de base de datos, soporte técnico e integración de las nuevas funcionalidades del sistema de gestión documental Orfeo."/>
    <n v="5"/>
    <x v="56"/>
    <n v="26400000"/>
    <n v="0"/>
    <n v="0"/>
    <d v="2020-04-10T00:00:00"/>
    <n v="4"/>
    <n v="4"/>
    <n v="8"/>
    <n v="1"/>
    <d v="2020-04-17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Profesionales"/>
    <s v="Prestar sus servicios profesionales en el Instituto Distrital de Recreación y Deporte – IDRD –, realizando las actividades de análisis, configuración, administración, mantenimiento y soporte de las herramientas tecnológicas soportadas en software libre, así como apoyar la parte de infraestructura y seguridad aplicando las mejores prácticas."/>
    <n v="5"/>
    <x v="62"/>
    <n v="42080000"/>
    <n v="0"/>
    <n v="0"/>
    <d v="2020-04-17T00:00:00"/>
    <n v="4"/>
    <n v="4"/>
    <n v="8"/>
    <n v="1"/>
    <d v="2020-04-24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Profesionales"/>
    <s v="Prestar sus servicios profesionales en la oficina de sistemas para la creación, formulación, desarrollo y puesta en funcionamiento de diferentes aplicaciones móviles compatibles con sistema operativo Android y iOS requeridas por el IDRD, así como realizar la implementación, re-programación, actualización, mantenimiento y soporte a los diferentes requerimientos de aplicativos que le sean asignados."/>
    <n v="5"/>
    <x v="115"/>
    <n v="37200000"/>
    <n v="0"/>
    <n v="0"/>
    <d v="2020-04-17T00:00:00"/>
    <n v="4"/>
    <n v="4"/>
    <n v="8"/>
    <n v="1"/>
    <d v="2020-04-24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Profesionales"/>
    <s v="Prestar sus servicios profesionales en el Instituto Distrital de Recreación y Deporte – IDRD –, realizando las actividades de análisis, implementación, re-programación, actualización, mantenimiento y soporte a los diferentes requerimientos de aplicativos que le sean asignados."/>
    <n v="5"/>
    <x v="116"/>
    <n v="28960000"/>
    <n v="0"/>
    <n v="0"/>
    <d v="2020-02-18T00:00:00"/>
    <n v="2"/>
    <n v="2"/>
    <n v="8"/>
    <n v="1"/>
    <d v="2020-02-25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Profesionales"/>
    <s v="Prestar sus servicios profesionales en el Instituto Distrital de Recreación y Deporte – IDRD –, realizando las actividades de análisis, implementación, re-programación, actualización, mantenimiento y soporte a los diferentes requerimientos de aplicativos que le sean asignados."/>
    <n v="5"/>
    <x v="56"/>
    <n v="26400000"/>
    <n v="0"/>
    <n v="0"/>
    <d v="2020-02-18T00:00:00"/>
    <n v="2"/>
    <n v="2"/>
    <n v="8"/>
    <n v="1"/>
    <d v="2020-02-25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Profesionales"/>
    <s v="Prestar sus servicios en el Instituto Distrital de Recreación y Deporte – IDRD –, en la administración, gestión, control de las bases de datos del Instituto con el fin de garantizar la confiabilidad y seguridad de la información que administra la entidad en sus sistemas de información."/>
    <n v="5"/>
    <x v="117"/>
    <n v="32000000"/>
    <n v="0"/>
    <n v="0"/>
    <d v="2020-02-18T00:00:00"/>
    <n v="2"/>
    <n v="2"/>
    <n v="8"/>
    <n v="1"/>
    <d v="2020-02-25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Profesionales"/>
    <s v="Prestar sus servicios profesionales en el Instituto Distrital de Recreación y Deporte – IDRD –, realizando la administración de servidores bajo la plataforma Windows Server y sus componentes, implementando políticas de seguridad y acompañamiento de segundo nivel."/>
    <n v="5"/>
    <x v="114"/>
    <n v="47440000"/>
    <n v="0"/>
    <n v="0"/>
    <d v="2020-02-18T00:00:00"/>
    <n v="2"/>
    <n v="2"/>
    <n v="8"/>
    <n v="1"/>
    <d v="2020-02-25T00:00:00"/>
    <s v="2 - Realizar el 100% de la implementación, interoperabilidad y uso de los sistemas de información del IDRD."/>
    <s v="SI"/>
    <n v="1"/>
    <s v="Subdirección de Contratación"/>
    <s v="CO-DC-11001"/>
    <s v="Subdirección Administrativa y Financiera"/>
    <n v="6605400"/>
    <s v="contratacion@idrd.gov.co"/>
    <x v="2"/>
  </r>
  <r>
    <n v="80111620"/>
    <s v="CCE-16"/>
    <s v="Contrato de Prestación de servicios Profesionales"/>
    <s v="Prestar sus servicios profesionales en el Instituto Distrital de Recreación y Deporte – IDRD –, realizando las actividades diagnóstico, mantenimiento, documentación y administración de los componentes tecnológicos ubicados en la Sede Administrativa, Supercades, Parques y Escenarios Recreo-deportivos que posee la entidad."/>
    <n v="5"/>
    <x v="116"/>
    <n v="28960000"/>
    <n v="0"/>
    <n v="0"/>
    <d v="2020-02-18T00:00:00"/>
    <n v="2"/>
    <n v="2"/>
    <n v="8"/>
    <n v="1"/>
    <d v="2020-02-25T00:00:00"/>
    <s v="2 - Realizar el 100% de la implementación, interoperabilidad y uso de los sistemas de información del IDRD."/>
    <s v="SI"/>
    <n v="1"/>
    <s v="Subdirección de Contratación"/>
    <s v="CO-DC-11001"/>
    <s v="Subdirección Administrativa y Financiera"/>
    <n v="6605400"/>
    <s v="contratacion@idrd.gov.co"/>
    <x v="2"/>
  </r>
  <r>
    <s v="N/A"/>
    <s v="IDRD-100"/>
    <s v="Otros"/>
    <s v="Creación Caja Menor Subdirección Administrativa y Financiera para la vigencia 2020"/>
    <n v="5"/>
    <x v="2"/>
    <n v="5000000"/>
    <n v="0"/>
    <n v="0"/>
    <d v="2020-07-25T00:00:00"/>
    <n v="8"/>
    <n v="8"/>
    <n v="10"/>
    <n v="11"/>
    <d v="2020-08-01T00:00:00"/>
    <s v="N/A"/>
    <s v="NO"/>
    <n v="0"/>
    <s v="Área de Apoyo a la Contratación"/>
    <s v="CO-DC-11001"/>
    <s v="Subdirección Administrativa y Financiera"/>
    <n v="6605400"/>
    <s v="contratacion@idrd.gov.co"/>
    <x v="3"/>
  </r>
  <r>
    <s v="26111700;_x000a_27113200;_x000a_31201600;_x000a_32101600;_x000a_39131700;_x000a_43201800;_x000a_43202000;_x000a_43202100;_x000a_43211600;_x000a_43211700;_x000a_43211800;_x000a_43211900;_x000a_43223300;_x000a_43222600;_x000a_44101700;_x000a_44103100"/>
    <s v="CCE-10"/>
    <s v="Aceptación de oferta"/>
    <s v="Adquirir por el sistema de precios unitarios fijos el suministro de repuestos para los equipos de cómputo, impresoras, herramientas y accesorios de informática, tecnología, comunicación y almacenamiento con destino a diferentes dependencias del Instituto Distrital de Recreación y Deporte - IDRD de conformidad con las especificaciones solicitadas en la ficha técnica."/>
    <n v="5"/>
    <x v="118"/>
    <n v="72000000"/>
    <n v="0"/>
    <n v="0"/>
    <d v="2020-07-25T00:00:00"/>
    <n v="8"/>
    <n v="8"/>
    <n v="10"/>
    <n v="1"/>
    <d v="2020-08-01T00:00:00"/>
    <s v="N/A"/>
    <s v="NO"/>
    <n v="0"/>
    <s v="Subdirección de Contratación"/>
    <s v="CO-DC-11001"/>
    <s v="Subdirección Administrativa y Financiera"/>
    <n v="6605400"/>
    <s v="contratacion@idrd.gov.co"/>
    <x v="4"/>
  </r>
  <r>
    <s v="73152108;_x000a_39121002"/>
    <s v="CCE-07"/>
    <s v="Contrato de Prestación de servicios"/>
    <s v="Medidas presupuestales para la atención de la emergencia económica"/>
    <n v="5"/>
    <x v="100"/>
    <n v="25000000"/>
    <n v="0"/>
    <n v="0"/>
    <d v="2020-09-24T00:00:00"/>
    <n v="10"/>
    <n v="10"/>
    <n v="10"/>
    <n v="1"/>
    <d v="2020-10-01T00:00:00"/>
    <s v="N/A"/>
    <s v="NO"/>
    <n v="0"/>
    <s v="Subdirección de Contratación"/>
    <s v="CO-DC-11001"/>
    <s v="Subdirección Administrativa y Financiera"/>
    <n v="6605400"/>
    <s v="contratacion@idrd.gov.co"/>
    <x v="5"/>
  </r>
  <r>
    <s v="73152108;_x000a_39121002"/>
    <s v="CCE-07"/>
    <s v="Contrato de Prestación de servicios"/>
    <s v="Realizar el mantenimiento preventivo y correctivo con suministro de repuestos para Unidades de Potencia ininterrumpida (UPS) del Instituto Distrital de Recreación y Deporte."/>
    <n v="5"/>
    <x v="119"/>
    <n v="41368800"/>
    <n v="0"/>
    <n v="0"/>
    <d v="2020-09-24T00:00:00"/>
    <n v="10"/>
    <n v="10"/>
    <n v="10"/>
    <n v="1"/>
    <d v="2020-10-01T00:00:00"/>
    <s v="N/A"/>
    <s v="NO"/>
    <n v="0"/>
    <s v="Subdirección de Contratación"/>
    <s v="CO-DC-11001"/>
    <s v="Subdirección Administrativa y Financiera"/>
    <n v="6605400"/>
    <s v="contratacion@idrd.gov.co"/>
    <x v="5"/>
  </r>
  <r>
    <s v="73152108;_x000a_39121002"/>
    <s v="CCE-07"/>
    <s v="Contrato de Prestación de servicios"/>
    <s v="Adición y prórroga al contrato de prestación de servicios No. 3697 de 2019 cuyo objeto es: &quot;Realizar el mantenimiento preventivo y correctivo con suministro de repuestos para Unidades de Potencia Ininterrumpida (UPS) del Instituto Distrital de Recreación y Deporte&quot;."/>
    <n v="5"/>
    <x v="120"/>
    <n v="88631200"/>
    <n v="0"/>
    <n v="0"/>
    <d v="2020-09-24T00:00:00"/>
    <n v="10"/>
    <n v="10"/>
    <n v="6"/>
    <n v="1"/>
    <d v="2020-10-01T00:00:00"/>
    <s v="N/A"/>
    <s v="NO"/>
    <n v="0"/>
    <s v="Subdirección de Contratación"/>
    <s v="CO-DC-11001"/>
    <s v="Subdirección Administrativa y Financiera"/>
    <n v="6605400"/>
    <s v="contratacion@idrd.gov.co"/>
    <x v="5"/>
  </r>
  <r>
    <s v="N/A"/>
    <s v="IDRD-100"/>
    <s v="Otros"/>
    <s v="Recursos destinados para modificación prespuestal por lineamiento del Dcto 492 de 2019"/>
    <n v="5"/>
    <x v="121"/>
    <n v="3000000"/>
    <n v="0"/>
    <n v="0"/>
    <d v="2020-07-25T00:00:00"/>
    <n v="8"/>
    <n v="8"/>
    <n v="10"/>
    <n v="11"/>
    <d v="2020-08-01T00:00:00"/>
    <s v="N/A"/>
    <s v="NO"/>
    <n v="0"/>
    <s v="Área de Apoyo a la Contratación"/>
    <s v="CO-DC-11001"/>
    <s v="Subdirección Administrativa y Financiera"/>
    <n v="6605400"/>
    <s v="contratacion@idrd.gov.co"/>
    <x v="6"/>
  </r>
  <r>
    <s v="N/A"/>
    <s v="IDRD-100"/>
    <s v="Otros"/>
    <s v="Recursos destinados para modificación prespuestal por lineamiento del Dcto 492 de 2019"/>
    <n v="5"/>
    <x v="121"/>
    <n v="3000000"/>
    <n v="0"/>
    <n v="0"/>
    <d v="2020-07-25T00:00:00"/>
    <n v="8"/>
    <n v="8"/>
    <n v="10"/>
    <n v="11"/>
    <d v="2020-08-01T00:00:00"/>
    <s v="N/A"/>
    <s v="NO"/>
    <n v="0"/>
    <s v="Área de Apoyo a la Contratación"/>
    <s v="CO-DC-11001"/>
    <s v="Subdirección Administrativa y Financiera"/>
    <n v="6605400"/>
    <s v="contratacion@idrd.gov.co"/>
    <x v="7"/>
  </r>
  <r>
    <s v="N/A"/>
    <s v="IDRD-100"/>
    <s v="Otros"/>
    <s v="Medidas presupuestales para la atención de la emergencia económica"/>
    <n v="5"/>
    <x v="122"/>
    <n v="6000000"/>
    <n v="0"/>
    <n v="0"/>
    <d v="2020-07-25T00:00:00"/>
    <n v="8"/>
    <n v="8"/>
    <n v="10"/>
    <n v="11"/>
    <d v="2020-08-01T00:00:00"/>
    <s v="N/A"/>
    <s v="NO"/>
    <n v="0"/>
    <s v="Área de Apoyo a la Contratación"/>
    <s v="CO-DC-11001"/>
    <s v="Subdirección Administrativa y Financiera"/>
    <n v="6605400"/>
    <s v="contratacion@idrd.gov.co"/>
    <x v="8"/>
  </r>
  <r>
    <s v="N/A"/>
    <s v="IDRD-100"/>
    <s v="Otros"/>
    <s v="Medidas presupuestales para la atención de la emergencia económica"/>
    <n v="5"/>
    <x v="122"/>
    <n v="6000000"/>
    <n v="0"/>
    <n v="0"/>
    <d v="2020-07-25T00:00:00"/>
    <n v="8"/>
    <n v="8"/>
    <n v="10"/>
    <n v="11"/>
    <d v="2020-08-01T00:00:00"/>
    <s v="N/A"/>
    <s v="NO"/>
    <n v="0"/>
    <s v="Área de Apoyo a la Contratación"/>
    <s v="CO-DC-11001"/>
    <s v="Subdirección Administrativa y Financiera"/>
    <n v="6605400"/>
    <s v="contratacion@idrd.gov.co"/>
    <x v="9"/>
  </r>
  <r>
    <s v="N/A"/>
    <s v="IDRD-100"/>
    <s v="Otros"/>
    <s v="Medidas presupuestales para la atención de la emergencia económica"/>
    <n v="5"/>
    <x v="122"/>
    <n v="6000000"/>
    <n v="0"/>
    <n v="0"/>
    <d v="2020-07-25T00:00:00"/>
    <n v="8"/>
    <n v="8"/>
    <n v="10"/>
    <n v="11"/>
    <d v="2020-08-01T00:00:00"/>
    <s v="N/A"/>
    <s v="NO"/>
    <n v="0"/>
    <s v="Área de Apoyo a la Contratación"/>
    <s v="CO-DC-11001"/>
    <s v="Subdirección Administrativa y Financiera"/>
    <n v="6605400"/>
    <s v="contratacion@idrd.gov.co"/>
    <x v="10"/>
  </r>
  <r>
    <n v="53102710"/>
    <s v="CCE-07"/>
    <s v="Contrato de compraventa"/>
    <s v="Dotación Género Femenino y Masculino (Hasta 2 smmlv) con destino a los funcionarios y funcionarias del IDRD durante la vigencia 2020"/>
    <n v="5"/>
    <x v="123"/>
    <n v="53812385"/>
    <n v="0"/>
    <n v="0"/>
    <d v="2020-07-25T00:00:00"/>
    <n v="8"/>
    <n v="8"/>
    <n v="10"/>
    <n v="11"/>
    <d v="2020-08-01T00:00:00"/>
    <s v="N/A"/>
    <s v="NO"/>
    <n v="0"/>
    <s v="Área de Apoyo a la Contratación"/>
    <s v="CO-DC-11001"/>
    <s v="Subdirección Administrativa y Financiera"/>
    <n v="6605400"/>
    <s v="contratacion@idrd.gov.co"/>
    <x v="11"/>
  </r>
  <r>
    <n v="53102710"/>
    <s v="CCE-07"/>
    <s v="Selección abreviada menor cuantía"/>
    <s v="Contratar el suministro de vestido y calzado de labor para los funcionarios y funcionarias del IDRD durante la vigencia 2020, que de conformidad con la normatividad vigente tengan derecho a ello, a través de bonos personalizados redimibles."/>
    <n v="5"/>
    <x v="124"/>
    <n v="48187615"/>
    <n v="0"/>
    <n v="0"/>
    <d v="2020-07-25T00:00:00"/>
    <n v="8"/>
    <n v="8"/>
    <n v="8"/>
    <n v="11"/>
    <d v="2020-08-01T00:00:00"/>
    <s v="N/A"/>
    <s v="NO"/>
    <n v="0"/>
    <s v="Área de Apoyo a la Contratación"/>
    <s v="CO-DC-11001"/>
    <s v="Subdirección Administrativa y Financiera"/>
    <n v="6605400"/>
    <s v="contratacion@idrd.gov.co"/>
    <x v="11"/>
  </r>
  <r>
    <s v="N/A"/>
    <s v="IDRD-100"/>
    <s v="Otros"/>
    <s v="Medidas presupuestales para la atención de la emergencia económica"/>
    <n v="5"/>
    <x v="2"/>
    <n v="5000000"/>
    <n v="0"/>
    <n v="0"/>
    <d v="2020-07-25T00:00:00"/>
    <n v="8"/>
    <n v="8"/>
    <n v="10"/>
    <n v="11"/>
    <d v="2020-08-01T00:00:00"/>
    <s v="N/A"/>
    <s v="NO"/>
    <n v="0"/>
    <s v="Área de Apoyo a la Contratación"/>
    <s v="CO-DC-11001"/>
    <s v="Subdirección Administrativa y Financiera"/>
    <n v="6605400"/>
    <s v="contratacion@idrd.gov.co"/>
    <x v="12"/>
  </r>
  <r>
    <s v="N/A"/>
    <s v="IDRD-100"/>
    <s v="Otros"/>
    <s v="Creación Caja Menor Subdirección Administrativa y Financiera para la vigencia 2020"/>
    <n v="5"/>
    <x v="125"/>
    <n v="1000000"/>
    <n v="0"/>
    <n v="0"/>
    <d v="2020-07-25T00:00:00"/>
    <n v="8"/>
    <n v="8"/>
    <n v="10"/>
    <n v="11"/>
    <d v="2020-08-01T00:00:00"/>
    <s v="N/A"/>
    <s v="NO"/>
    <n v="0"/>
    <s v="Área de Apoyo a la Contratación"/>
    <s v="CO-DC-11001"/>
    <s v="Subdirección Administrativa y Financiera"/>
    <n v="6605400"/>
    <s v="contratacion@idrd.gov.co"/>
    <x v="12"/>
  </r>
  <r>
    <s v="N/A"/>
    <s v="IDRD-100"/>
    <s v="Otros"/>
    <s v="Creación Caja Menor Subdirección Administrativa y Financiera para la vigencia 2020"/>
    <n v="5"/>
    <x v="126"/>
    <n v="89600"/>
    <n v="0"/>
    <n v="0"/>
    <d v="2020-07-25T00:00:00"/>
    <n v="8"/>
    <n v="8"/>
    <n v="10"/>
    <n v="11"/>
    <d v="2020-08-01T00:00:00"/>
    <s v="N/A"/>
    <s v="NO"/>
    <n v="0"/>
    <s v="Área de Apoyo a la Contratación"/>
    <s v="CO-DC-11001"/>
    <s v="Subdirección Administrativa y Financiera"/>
    <n v="6605400"/>
    <s v="contratacion@idrd.gov.co"/>
    <x v="13"/>
  </r>
  <r>
    <s v="N/A"/>
    <s v="IDRD-100"/>
    <s v="Otros"/>
    <s v="Creación Caja Menor Subdirección Administrativa y Financiera para la vigencia 2020"/>
    <n v="5"/>
    <x v="127"/>
    <n v="910400"/>
    <n v="0"/>
    <n v="0"/>
    <d v="2020-07-25T00:00:00"/>
    <n v="8"/>
    <n v="8"/>
    <n v="10"/>
    <n v="11"/>
    <d v="2020-08-01T00:00:00"/>
    <s v="N/A"/>
    <s v="NO"/>
    <n v="0"/>
    <s v="Área de Apoyo a la Contratación"/>
    <s v="CO-DC-11001"/>
    <s v="Subdirección Administrativa y Financiera"/>
    <n v="6605400"/>
    <s v="contratacion@idrd.gov.co"/>
    <x v="13"/>
  </r>
  <r>
    <s v="27112309;44121716;44121804;44121805;44121618;44121636;44121701;44121708"/>
    <s v="IDRD-101"/>
    <s v=" Orden de compra"/>
    <s v="Contratar el suministro de elementos de papelería y  útiles de oficina que sean requeridos para apoyar la gestión administrativa del IDRD."/>
    <n v="5"/>
    <x v="128"/>
    <n v="80000000"/>
    <n v="0"/>
    <n v="0"/>
    <d v="2020-07-25T00:00:00"/>
    <n v="8"/>
    <n v="8"/>
    <n v="10"/>
    <n v="1"/>
    <d v="2020-08-01T00:00:00"/>
    <s v="N/A"/>
    <s v="NO"/>
    <n v="0"/>
    <s v="Subdirección de Contratación"/>
    <s v="CO-DC-11001"/>
    <s v="Subdirección Administrativa y Financiera"/>
    <n v="6605400"/>
    <s v="contratacion@idrd.gov.co"/>
    <x v="13"/>
  </r>
  <r>
    <n v="78181701"/>
    <s v="CCE-99"/>
    <s v=" Orden de compra"/>
    <s v="Medidas presupuestales para la atención de la emergencia económica"/>
    <n v="5"/>
    <x v="21"/>
    <n v="20000000"/>
    <n v="0"/>
    <n v="0"/>
    <d v="2020-07-25T00:00:00"/>
    <n v="8"/>
    <n v="8"/>
    <n v="10"/>
    <n v="1"/>
    <d v="2020-08-01T00:00:00"/>
    <s v="N/A"/>
    <s v="NO"/>
    <n v="0"/>
    <s v="Subdirección de Contratación"/>
    <s v="CO-DC-11001"/>
    <s v="Subdirección Administrativa y Financiera"/>
    <n v="6605400"/>
    <s v="contratacion@idrd.gov.co"/>
    <x v="14"/>
  </r>
  <r>
    <n v="78181701"/>
    <s v="CCE-99"/>
    <s v=" Orden de compra"/>
    <s v="Contratar el Suministro de combustibles tales como gasolina corriente, gasolina extra y diesel, para el parque automotor del IDRD, mediante el sistema de micro chip o vales."/>
    <n v="5"/>
    <x v="21"/>
    <n v="20000000"/>
    <n v="0"/>
    <n v="0"/>
    <d v="2020-07-25T00:00:00"/>
    <n v="8"/>
    <n v="8"/>
    <n v="10"/>
    <n v="1"/>
    <d v="2020-08-01T00:00:00"/>
    <s v="N/A"/>
    <s v="NO"/>
    <n v="0"/>
    <s v="Subdirección de Contratación"/>
    <s v="CO-DC-11001"/>
    <s v="Subdirección Administrativa y Financiera"/>
    <n v="6605400"/>
    <s v="contratacion@idrd.gov.co"/>
    <x v="14"/>
  </r>
  <r>
    <s v="N/A"/>
    <s v="IDRD-100"/>
    <s v="Otros"/>
    <s v="Creación Caja Menor Subdirección Administrativa y Financiera para la vigencia 2020"/>
    <n v="5"/>
    <x v="108"/>
    <n v="4000000"/>
    <n v="0"/>
    <n v="0"/>
    <d v="2020-07-25T00:00:00"/>
    <n v="8"/>
    <n v="8"/>
    <n v="10"/>
    <n v="1"/>
    <d v="2020-08-01T00:00:00"/>
    <s v="N/A"/>
    <s v="NO"/>
    <n v="0"/>
    <s v="Subdirección de Contratación"/>
    <s v="CO-DC-11001"/>
    <s v="Subdirección Administrativa y Financiera"/>
    <n v="6605400"/>
    <s v="contratacion@idrd.gov.co"/>
    <x v="14"/>
  </r>
  <r>
    <s v="N/A"/>
    <s v="IDRD-100"/>
    <s v="Otros"/>
    <s v="Medidas presupuestales para la atención de la emergencia económica"/>
    <n v="5"/>
    <x v="125"/>
    <n v="1000000"/>
    <n v="0"/>
    <n v="0"/>
    <d v="2020-07-25T00:00:00"/>
    <n v="8"/>
    <n v="8"/>
    <n v="10"/>
    <n v="11"/>
    <d v="2020-08-01T00:00:00"/>
    <s v="N/A"/>
    <s v="NO"/>
    <n v="0"/>
    <s v="Área de Apoyo a la Contratación"/>
    <s v="CO-DC-11001"/>
    <s v="Subdirección Administrativa y Financiera"/>
    <n v="6605400"/>
    <s v="contratacion@idrd.gov.co"/>
    <x v="15"/>
  </r>
  <r>
    <s v="N/A"/>
    <s v="IDRD-100"/>
    <s v="Otros"/>
    <s v="Creación Caja Menor Subdirección Administrativa y Financiera para la vigencia 2020"/>
    <n v="5"/>
    <x v="3"/>
    <n v="2000000"/>
    <n v="0"/>
    <n v="0"/>
    <d v="2020-07-25T00:00:00"/>
    <n v="8"/>
    <n v="8"/>
    <n v="10"/>
    <n v="11"/>
    <d v="2020-08-01T00:00:00"/>
    <s v="N/A"/>
    <s v="NO"/>
    <n v="0"/>
    <s v="Área de Apoyo a la Contratación"/>
    <s v="CO-DC-11001"/>
    <s v="Subdirección Administrativa y Financiera"/>
    <n v="6605400"/>
    <s v="contratacion@idrd.gov.co"/>
    <x v="15"/>
  </r>
  <r>
    <s v="N/A"/>
    <s v="IDRD-100"/>
    <s v="Otros"/>
    <s v="Recursos destinados para modificación prespuestal por lineamiento del Dcto 492 de 2019"/>
    <n v="5"/>
    <x v="125"/>
    <n v="1000000"/>
    <n v="0"/>
    <n v="0"/>
    <d v="2020-07-25T00:00:00"/>
    <n v="8"/>
    <n v="8"/>
    <n v="10"/>
    <n v="11"/>
    <d v="2020-08-01T00:00:00"/>
    <s v="N/A"/>
    <s v="NO"/>
    <n v="0"/>
    <s v="Área de Apoyo a la Contratación"/>
    <s v="CO-DC-11001"/>
    <s v="Subdirección Administrativa y Financiera"/>
    <n v="6605400"/>
    <s v="contratacion@idrd.gov.co"/>
    <x v="16"/>
  </r>
  <r>
    <s v="N/A"/>
    <s v="IDRD-100"/>
    <s v="Otros"/>
    <s v="Creación Caja Menor Subdirección Administrativa y Financiera para la vigencia 2020"/>
    <n v="5"/>
    <x v="129"/>
    <n v="416500"/>
    <n v="0"/>
    <n v="0"/>
    <d v="2020-07-25T00:00:00"/>
    <n v="8"/>
    <n v="8"/>
    <n v="10"/>
    <n v="11"/>
    <d v="2020-08-01T00:00:00"/>
    <s v="N/A"/>
    <s v="NO"/>
    <n v="0"/>
    <s v="Área de Apoyo a la Contratación"/>
    <s v="CO-DC-11001"/>
    <s v="Subdirección Administrativa y Financiera"/>
    <n v="6605400"/>
    <s v="contratacion@idrd.gov.co"/>
    <x v="17"/>
  </r>
  <r>
    <s v="N/A"/>
    <s v="IDRD-100"/>
    <s v="Otros"/>
    <s v="Creación Caja Menor Subdirección Administrativa y Financiera para la vigencia 2020"/>
    <n v="5"/>
    <x v="130"/>
    <n v="583500"/>
    <n v="0"/>
    <n v="0"/>
    <d v="2020-07-25T00:00:00"/>
    <n v="8"/>
    <n v="8"/>
    <n v="10"/>
    <n v="11"/>
    <d v="2020-08-01T00:00:00"/>
    <s v="N/A"/>
    <s v="NO"/>
    <n v="0"/>
    <s v="Área de Apoyo a la Contratación"/>
    <s v="CO-DC-11001"/>
    <s v="Subdirección Administrativa y Financiera"/>
    <n v="6605400"/>
    <s v="contratacion@idrd.gov.co"/>
    <x v="17"/>
  </r>
  <r>
    <s v="27112309;44121716;44121804;44121805;44121618;44121636;44121701;44121708"/>
    <s v="CCE-06"/>
    <s v="Selección abreviada menor cuantía"/>
    <s v="Contratar por el sistema de precios unitarios fijos el suministro de insumos de impresión, para apoyar la gestión administrativa del IDRD"/>
    <n v="5"/>
    <x v="131"/>
    <n v="87000000"/>
    <n v="0"/>
    <n v="0"/>
    <d v="2020-07-25T00:00:00"/>
    <n v="8"/>
    <n v="8"/>
    <n v="10"/>
    <n v="1"/>
    <d v="2020-08-01T00:00:00"/>
    <s v="N/A"/>
    <s v="NO"/>
    <n v="0"/>
    <s v="Subdirección de Contratación"/>
    <s v="CO-DC-11001"/>
    <s v="Subdirección Administrativa y Financiera"/>
    <n v="6605400"/>
    <s v="contratacion@idrd.gov.co"/>
    <x v="17"/>
  </r>
  <r>
    <s v="N/A"/>
    <s v="IDRD-100"/>
    <s v="Otros"/>
    <s v="Medidas presupuestales para la atención de la emergencia económica"/>
    <n v="5"/>
    <x v="132"/>
    <n v="500000"/>
    <n v="0"/>
    <n v="0"/>
    <d v="2020-07-25T00:00:00"/>
    <n v="8"/>
    <n v="8"/>
    <n v="10"/>
    <n v="11"/>
    <d v="2020-08-01T00:00:00"/>
    <s v="N/A"/>
    <s v="NO"/>
    <n v="0"/>
    <s v="Área de Apoyo a la Contratación"/>
    <s v="CO-DC-11001"/>
    <s v="Subdirección Administrativa y Financiera"/>
    <n v="6605400"/>
    <s v="contratacion@idrd.gov.co"/>
    <x v="18"/>
  </r>
  <r>
    <s v="N/A"/>
    <s v="IDRD-100"/>
    <s v="Otros"/>
    <s v="Creación Caja Menor Subdirección Administrativa y Financiera para la vigencia 2020"/>
    <n v="5"/>
    <x v="132"/>
    <n v="500000"/>
    <n v="0"/>
    <n v="0"/>
    <d v="2020-07-25T00:00:00"/>
    <n v="8"/>
    <n v="8"/>
    <n v="10"/>
    <n v="11"/>
    <d v="2020-08-01T00:00:00"/>
    <s v="N/A"/>
    <s v="NO"/>
    <n v="0"/>
    <s v="Área de Apoyo a la Contratación"/>
    <s v="CO-DC-11001"/>
    <s v="Subdirección Administrativa y Financiera"/>
    <n v="6605400"/>
    <s v="contratacion@idrd.gov.co"/>
    <x v="18"/>
  </r>
  <r>
    <s v="N/A"/>
    <s v="IDRD-100"/>
    <s v="Otros"/>
    <s v="Medidas presupuestales para la atención de la emergencia económica"/>
    <n v="5"/>
    <x v="3"/>
    <n v="2000000"/>
    <n v="0"/>
    <n v="0"/>
    <d v="2020-07-25T00:00:00"/>
    <n v="8"/>
    <n v="8"/>
    <n v="10"/>
    <n v="11"/>
    <d v="2020-08-01T00:00:00"/>
    <s v="N/A"/>
    <s v="NO"/>
    <n v="0"/>
    <s v="Área de Apoyo a la Contratación"/>
    <s v="CO-DC-11001"/>
    <s v="Subdirección Administrativa y Financiera"/>
    <n v="6605400"/>
    <s v="contratacion@idrd.gov.co"/>
    <x v="19"/>
  </r>
  <r>
    <s v="N/A"/>
    <s v="IDRD-100"/>
    <s v="Otros"/>
    <s v="Creación Caja Menor Subdirección Administrativa y Financiera para la vigencia 2020"/>
    <n v="5"/>
    <x v="125"/>
    <n v="1000000"/>
    <n v="0"/>
    <n v="0"/>
    <d v="2020-07-25T00:00:00"/>
    <n v="8"/>
    <n v="8"/>
    <n v="10"/>
    <n v="11"/>
    <d v="2020-08-01T00:00:00"/>
    <s v="N/A"/>
    <s v="NO"/>
    <n v="0"/>
    <s v="Área de Apoyo a la Contratación"/>
    <s v="CO-DC-11001"/>
    <s v="Subdirección Administrativa y Financiera"/>
    <n v="6605400"/>
    <s v="contratacion@idrd.gov.co"/>
    <x v="19"/>
  </r>
  <r>
    <n v="31162800"/>
    <s v="CCE-07"/>
    <s v="Contrato de suministro"/>
    <s v="Medidas presupuestales para la atención de la emergencia económica"/>
    <n v="5"/>
    <x v="133"/>
    <n v="100000000"/>
    <n v="0"/>
    <n v="0"/>
    <d v="2020-07-25T00:00:00"/>
    <n v="8"/>
    <n v="8"/>
    <n v="8"/>
    <n v="1"/>
    <d v="2020-08-01T00:00:00"/>
    <s v="N/A"/>
    <s v="NO"/>
    <n v="0"/>
    <s v="Subdirección de Contratación"/>
    <s v="CO-DC-11001"/>
    <s v="Subdirección Administrativa y Financiera"/>
    <n v="6605400"/>
    <s v="contratacion@idrd.gov.co"/>
    <x v="20"/>
  </r>
  <r>
    <n v="31162800"/>
    <s v="CCE-07"/>
    <s v="Contrato de suministro"/>
    <s v="Realizar el suministro de elementos de ferreteria y pintura necesaria para el mantenimeinto de la sede administrativa y la sostenibilidad de la infraestructura de los parques por modalidad de precios fijos."/>
    <n v="5"/>
    <x v="134"/>
    <n v="10000000"/>
    <n v="0"/>
    <n v="0"/>
    <d v="2020-07-25T00:00:00"/>
    <n v="8"/>
    <n v="8"/>
    <n v="8"/>
    <n v="1"/>
    <d v="2020-08-01T00:00:00"/>
    <s v="N/A"/>
    <s v="NO"/>
    <n v="0"/>
    <s v="Subdirección de Contratación"/>
    <s v="CO-DC-11001"/>
    <s v="Subdirección Administrativa y Financiera"/>
    <n v="6605400"/>
    <s v="contratacion@idrd.gov.co"/>
    <x v="20"/>
  </r>
  <r>
    <s v="N/A"/>
    <s v="IDRD-100"/>
    <s v="Otros"/>
    <s v="Creación Caja Menor Subdirección Administrativa y Financiera para la vigencia 2020"/>
    <n v="5"/>
    <x v="135"/>
    <n v="144500"/>
    <n v="0"/>
    <n v="0"/>
    <d v="2020-07-25T00:00:00"/>
    <n v="8"/>
    <n v="8"/>
    <n v="10"/>
    <n v="1"/>
    <d v="2020-08-01T00:00:00"/>
    <s v="N/A"/>
    <s v="NO"/>
    <n v="0"/>
    <s v="Subdirección de Contratación"/>
    <s v="CO-DC-11001"/>
    <s v="Subdirección Administrativa y Financiera"/>
    <n v="6605400"/>
    <s v="contratacion@idrd.gov.co"/>
    <x v="20"/>
  </r>
  <r>
    <s v="N/A"/>
    <s v="IDRD-100"/>
    <s v="Otros"/>
    <s v="Creación Caja Menor Subdirección Administrativa y Financiera para la vigencia 2020"/>
    <n v="5"/>
    <x v="136"/>
    <n v="300"/>
    <n v="0"/>
    <n v="0"/>
    <d v="2020-07-25T00:00:00"/>
    <n v="8"/>
    <n v="8"/>
    <n v="10"/>
    <n v="1"/>
    <d v="2020-08-01T00:00:00"/>
    <s v="N/A"/>
    <s v="NO"/>
    <n v="0"/>
    <s v="Subdirección de Contratación"/>
    <s v="CO-DC-11001"/>
    <s v="Subdirección Administrativa y Financiera"/>
    <n v="6605400"/>
    <s v="contratacion@idrd.gov.co"/>
    <x v="20"/>
  </r>
  <r>
    <s v="N/A"/>
    <s v="IDRD-100"/>
    <s v="Otros"/>
    <s v="Creación Caja Menor Subdirección Administrativa y Financiera para la vigencia 2020"/>
    <n v="5"/>
    <x v="137"/>
    <n v="5855200"/>
    <n v="0"/>
    <n v="0"/>
    <d v="2020-07-25T00:00:00"/>
    <n v="8"/>
    <n v="8"/>
    <n v="10"/>
    <n v="1"/>
    <d v="2020-08-01T00:00:00"/>
    <s v="N/A"/>
    <s v="NO"/>
    <n v="0"/>
    <s v="Subdirección de Contratación"/>
    <s v="CO-DC-11001"/>
    <s v="Subdirección Administrativa y Financiera"/>
    <n v="6605400"/>
    <s v="contratacion@idrd.gov.co"/>
    <x v="20"/>
  </r>
  <r>
    <n v="78111808"/>
    <s v="CCE-10"/>
    <s v="Mínima cuantía"/>
    <s v="Medidas presupuestales para la atención de la emergencia económica"/>
    <n v="5"/>
    <x v="101"/>
    <n v="50000000"/>
    <n v="0"/>
    <n v="0"/>
    <d v="2020-07-25T00:00:00"/>
    <n v="8"/>
    <n v="8"/>
    <n v="10"/>
    <n v="1"/>
    <d v="2020-08-01T00:00:00"/>
    <s v="N/A"/>
    <s v="NO"/>
    <n v="0"/>
    <s v="Área de Apoyo a la Contratación"/>
    <s v="CO-DC-11001"/>
    <s v="Subdirección Administrativa y Financiera"/>
    <n v="6605400"/>
    <s v="contratacion@idrd.gov.co"/>
    <x v="21"/>
  </r>
  <r>
    <s v="N/A"/>
    <s v="IDRD-100"/>
    <s v="Otros"/>
    <s v="Creación Caja Menor Subdirección Administrativa y Financiera para la vigencia 2020"/>
    <n v="5"/>
    <x v="138"/>
    <n v="1500000"/>
    <n v="0"/>
    <n v="0"/>
    <d v="2020-07-25T00:00:00"/>
    <n v="8"/>
    <n v="8"/>
    <n v="10"/>
    <n v="11"/>
    <d v="2020-08-01T00:00:00"/>
    <s v="N/A"/>
    <s v="NO"/>
    <n v="0"/>
    <s v="Área de Apoyo a la Contratación"/>
    <s v="CO-DC-11001"/>
    <s v="Subdirección Administrativa y Financiera"/>
    <n v="6605400"/>
    <s v="contratacion@idrd.gov.co"/>
    <x v="21"/>
  </r>
  <r>
    <s v="N/A"/>
    <s v="IDRD-100"/>
    <s v="Otros"/>
    <s v="Creación Caja Menor de la oficina Asesora jurídica para la vigencia 2020"/>
    <n v="5"/>
    <x v="122"/>
    <n v="6000000"/>
    <n v="0"/>
    <n v="0"/>
    <d v="2020-07-25T00:00:00"/>
    <n v="8"/>
    <n v="8"/>
    <n v="11"/>
    <n v="11"/>
    <d v="2020-08-01T00:00:00"/>
    <s v="N/A"/>
    <s v="NO"/>
    <n v="0"/>
    <s v="Área de Apoyo a la Contratación"/>
    <s v="CO-DC-11001"/>
    <s v="Subdirección Administrativa y Financiera"/>
    <n v="6605400"/>
    <s v="contratacion@idrd.gov.co"/>
    <x v="21"/>
  </r>
  <r>
    <n v="78111808"/>
    <s v="CCE-10"/>
    <s v="Mínima cuantía"/>
    <s v="Contratar la prestación del servicio de transporte terrestre automotor especial para las dependencias de la entidad que se requieran."/>
    <n v="5"/>
    <x v="139"/>
    <n v="237500000"/>
    <n v="0"/>
    <n v="0"/>
    <d v="2020-07-25T00:00:00"/>
    <n v="8"/>
    <n v="8"/>
    <n v="10"/>
    <n v="1"/>
    <d v="2020-08-01T00:00:00"/>
    <s v="N/A"/>
    <s v="NO"/>
    <n v="0"/>
    <s v="Área de Apoyo a la Contratación"/>
    <s v="CO-DC-11001"/>
    <s v="Subdirección Administrativa y Financiera"/>
    <n v="6605400"/>
    <s v="contratacion@idrd.gov.co"/>
    <x v="21"/>
  </r>
  <r>
    <s v="78101804 ; 72103300"/>
    <s v="CCE-10"/>
    <s v="Contrato prestación de servicios"/>
    <s v="Contratar la prestacion del servicio de transporte terrestre de carga y logistico para trasladar y recoger mobiliario en los diferentes parques y escenarios del Distrito Capital, como apoyo a las actividades adelantadas por el Almacen General del IDRD. "/>
    <n v="5"/>
    <x v="117"/>
    <n v="32000000"/>
    <n v="0"/>
    <n v="0"/>
    <d v="2020-07-25T00:00:00"/>
    <n v="8"/>
    <n v="8"/>
    <n v="10"/>
    <n v="11"/>
    <d v="2020-08-01T00:00:00"/>
    <s v="N/A"/>
    <s v="NO"/>
    <n v="0"/>
    <s v="Área de Apoyo a la Contratación"/>
    <s v="CO-DC-11001"/>
    <s v="Subdirección Administrativa y Financiera"/>
    <n v="6605400"/>
    <s v="contratacion@idrd.gov.co"/>
    <x v="22"/>
  </r>
  <r>
    <s v="N/A"/>
    <s v="IDRD-100"/>
    <s v="Otros"/>
    <s v="Creación Caja Menor Subdirección Administrativa y Financiera para la vigencia 2020"/>
    <n v="5"/>
    <x v="140"/>
    <n v="47502"/>
    <n v="0"/>
    <n v="0"/>
    <d v="2020-07-25T00:00:00"/>
    <n v="8"/>
    <n v="8"/>
    <n v="10"/>
    <n v="11"/>
    <d v="2020-08-01T00:00:00"/>
    <s v="N/A"/>
    <s v="NO"/>
    <n v="0"/>
    <s v="Área de Apoyo a la Contratación"/>
    <s v="CO-DC-11001"/>
    <s v="Subdirección Administrativa y Financiera"/>
    <n v="6605400"/>
    <s v="contratacion@idrd.gov.co"/>
    <x v="23"/>
  </r>
  <r>
    <s v="N/A"/>
    <s v="IDRD-100"/>
    <s v="Otros"/>
    <s v="Creación Caja Menor Subdirección Administrativa y Financiera para la vigencia 2020"/>
    <n v="5"/>
    <x v="141"/>
    <n v="952498"/>
    <n v="0"/>
    <n v="0"/>
    <d v="2020-07-25T00:00:00"/>
    <n v="8"/>
    <n v="8"/>
    <n v="10"/>
    <n v="11"/>
    <d v="2020-08-01T00:00:00"/>
    <s v="N/A"/>
    <s v="NO"/>
    <n v="0"/>
    <s v="Área de Apoyo a la Contratación"/>
    <s v="CO-DC-11001"/>
    <s v="Subdirección Administrativa y Financiera"/>
    <n v="6605400"/>
    <s v="contratacion@idrd.gov.co"/>
    <x v="23"/>
  </r>
  <r>
    <n v="78102201"/>
    <s v="CCE-10"/>
    <s v="Contrato prestación de servicios"/>
    <s v="Prestar servicio postal a nivel urbano, nacional e internacional, para desarrollar las actividades de recepción, clasificación, transporte y entrega de las comunicaciones oficiales y demas objetos postalales producidos por el IDRD, atraves de los servicios de mensajeria expresa y mensajeria en motocicleta, de conformidad con la normatividad vigente."/>
    <n v="5"/>
    <x v="142"/>
    <n v="62000000"/>
    <n v="0"/>
    <n v="0"/>
    <d v="2020-07-25T00:00:00"/>
    <n v="8"/>
    <n v="8"/>
    <n v="10"/>
    <n v="11"/>
    <d v="2020-08-01T00:00:00"/>
    <s v="N/A"/>
    <s v="NO"/>
    <n v="0"/>
    <s v="Área de Apoyo a la Contratación"/>
    <s v="CO-DC-11001"/>
    <s v="Subdirección Administrativa y Financiera"/>
    <n v="6605400"/>
    <s v="contratacion@idrd.gov.co"/>
    <x v="24"/>
  </r>
  <r>
    <s v="84131500; 84131600"/>
    <s v="CCE-99"/>
    <s v="Otros"/>
    <s v="Contratar el seguro de daños corporales causados a las personas en accidentes de transito &quot;SOAT&quot;"/>
    <n v="5"/>
    <x v="143"/>
    <n v="2291781"/>
    <n v="0"/>
    <n v="0"/>
    <d v="2020-07-25T00:00:00"/>
    <n v="8"/>
    <n v="8"/>
    <n v="10"/>
    <n v="11"/>
    <d v="2020-08-01T00:00:00"/>
    <s v="N/A"/>
    <s v="NO"/>
    <n v="0"/>
    <s v="Área de Apoyo a la Contratación"/>
    <s v="CO-DC-11001"/>
    <s v="Subdirección Administrativa y Financiera"/>
    <n v="6605400"/>
    <s v="contratacion@idrd.gov.co"/>
    <x v="25"/>
  </r>
  <r>
    <s v="84131500; 84131600"/>
    <s v="CCE-99"/>
    <s v="Otros"/>
    <s v="Contratar pólizas que amparen,  vida deudores hipotecarios del IDRD,  accidentes personales y vida niños(as) hijos(as) de los servidores públicos de la entidad en las jornadas de recreación programadas para la vigencias 2020 y el seguro obligatorio de accidentes de tránsito - SOAT para el parque automotor de propiedad del  Instituto Distrital de Recreación y Deporte -IDRD.  "/>
    <n v="5"/>
    <x v="144"/>
    <n v="4708219"/>
    <n v="0"/>
    <n v="0"/>
    <d v="2020-07-25T00:00:00"/>
    <n v="8"/>
    <n v="8"/>
    <n v="12"/>
    <n v="11"/>
    <d v="2020-08-01T00:00:00"/>
    <s v="N/A"/>
    <s v="NO"/>
    <n v="0"/>
    <s v="Área de Apoyo a la Contratación"/>
    <s v="CO-DC-11001"/>
    <s v="Subdirección Administrativa y Financiera"/>
    <n v="6605400"/>
    <s v="contratacion@idrd.gov.co"/>
    <x v="25"/>
  </r>
  <r>
    <s v="84131500; 84131600"/>
    <s v="CCE-99"/>
    <s v="Otros"/>
    <s v="Medidas presupuestales para la atención de la emergencia económica"/>
    <n v="5"/>
    <x v="145"/>
    <n v="150000000"/>
    <n v="0"/>
    <n v="0"/>
    <d v="2020-07-25T00:00:00"/>
    <n v="8"/>
    <n v="8"/>
    <n v="10"/>
    <n v="11"/>
    <d v="2020-08-01T00:00:00"/>
    <s v="N/A"/>
    <s v="NO"/>
    <n v="0"/>
    <s v="Área de Apoyo a la Contratación"/>
    <s v="CO-DC-11001"/>
    <s v="Subdirección Administrativa y Financiera"/>
    <n v="6605400"/>
    <s v="contratacion@idrd.gov.co"/>
    <x v="26"/>
  </r>
  <r>
    <s v="84131500; 84131600"/>
    <s v="CCE-99"/>
    <s v="Otros"/>
    <s v="Adquirir las pólizas que conforman el Programa de Seguros de  la Entidad requerido para la adecuada protección de los bienes e Intereses patrimoniales del INSTITUTO DISTRITAL DE RECREACIÓN Y DEPORTE – IDRD así como de aquellos por los que sea o fuere legalmente responsable o le corresponda asegurar en virtud de disposición legal o contractual SEGUROS TODO RIESGO DAÑOS MATERIALES, TODO RIESGO MAQUINARIA Y EQUIPO, INCENDIO  Y VIDA DEUDORES HIPOTECARIOS"/>
    <n v="5"/>
    <x v="101"/>
    <n v="50000000"/>
    <n v="0"/>
    <n v="0"/>
    <d v="2020-07-25T00:00:00"/>
    <n v="8"/>
    <n v="8"/>
    <n v="10"/>
    <n v="11"/>
    <d v="2020-08-01T00:00:00"/>
    <s v="N/A"/>
    <s v="NO"/>
    <n v="0"/>
    <s v="Área de Apoyo a la Contratación"/>
    <s v="CO-DC-11001"/>
    <s v="Subdirección Administrativa y Financiera"/>
    <n v="6605400"/>
    <s v="contratacion@idrd.gov.co"/>
    <x v="26"/>
  </r>
  <r>
    <s v="84131500; 84131600"/>
    <s v="CCE-99"/>
    <s v="Otros"/>
    <s v="Medidas presupuestales para la atención de la emergencia económica"/>
    <n v="5"/>
    <x v="128"/>
    <n v="80000000"/>
    <n v="0"/>
    <n v="0"/>
    <d v="2020-07-25T00:00:00"/>
    <n v="8"/>
    <n v="8"/>
    <n v="10"/>
    <n v="11"/>
    <d v="2020-08-01T00:00:00"/>
    <s v="N/A"/>
    <s v="NO"/>
    <n v="0"/>
    <s v="Área de Apoyo a la Contratación"/>
    <s v="CO-DC-11001"/>
    <s v="Subdirección Administrativa y Financiera"/>
    <n v="6605400"/>
    <s v="contratacion@idrd.gov.co"/>
    <x v="27"/>
  </r>
  <r>
    <s v="84131500; 84131600"/>
    <s v="CCE-99"/>
    <s v="Otros"/>
    <s v="Adquirir las pólizas que conforman el Programa de Seguros de  la Entidad requerido para la adecuada protección de los bienes e Intereses patrimoniales del INSTITUTO DISTRITAL DE RECREACIÓN Y DEPORTE – IDRD así como de aquellos por los que sea o fuere legalmente responsable o le corresponda asegurar en virtud de disposición legal o contractual SEGUROS TODO RIESGO DAÑOS MATERIALES, TODO RIESGO MAQUINARIA Y EQUIPO, INCENDIO  Y VIDA DEUDORES HIPOTECARIOS"/>
    <n v="5"/>
    <x v="21"/>
    <n v="20000000"/>
    <n v="0"/>
    <n v="0"/>
    <d v="2020-07-25T00:00:00"/>
    <n v="8"/>
    <n v="8"/>
    <n v="10"/>
    <n v="11"/>
    <d v="2020-08-01T00:00:00"/>
    <s v="N/A"/>
    <s v="NO"/>
    <n v="0"/>
    <s v="Área de Apoyo a la Contratación"/>
    <s v="CO-DC-11001"/>
    <s v="Subdirección Administrativa y Financiera"/>
    <n v="6605400"/>
    <s v="contratacion@idrd.gov.co"/>
    <x v="27"/>
  </r>
  <r>
    <s v="84131500; 84131600"/>
    <s v="CCE-99"/>
    <s v="Otros"/>
    <s v="Adquirir las pólizas que conforman el Programa de Seguros de  la Entidad requerido para la adecuada protección de los bienes e Intereses patrimoniales del – IDRD "/>
    <n v="5"/>
    <x v="146"/>
    <n v="44738905"/>
    <n v="0"/>
    <n v="0"/>
    <d v="2020-07-25T00:00:00"/>
    <n v="8"/>
    <n v="8"/>
    <n v="10"/>
    <n v="11"/>
    <d v="2020-08-01T00:00:00"/>
    <s v="N/A"/>
    <s v="NO"/>
    <n v="0"/>
    <s v="Área de Apoyo a la Contratación"/>
    <s v="CO-DC-11001"/>
    <s v="Subdirección Administrativa y Financiera"/>
    <n v="6605400"/>
    <s v="contratacion@idrd.gov.co"/>
    <x v="28"/>
  </r>
  <r>
    <s v="84131500; 84131600"/>
    <s v="CCE-99"/>
    <s v="Otros"/>
    <s v="Contratar pólizas que amparen,  vida deudores hipotecarios del IDRD,  accidentes personales y vida niños(as) hijos(as) de los servidores públicos de la entidad en las jornadas de recreación programadas para la vigencias 2020 y el seguro obligatorio de accidentes de tránsito - SOAT para el parque automotor de propiedad del  Instituto Distrital de Recreación y Deporte -IDRD.  "/>
    <n v="5"/>
    <x v="147"/>
    <n v="10261095"/>
    <n v="0"/>
    <n v="0"/>
    <d v="2020-07-25T00:00:00"/>
    <n v="8"/>
    <n v="8"/>
    <n v="12"/>
    <n v="11"/>
    <d v="2020-08-01T00:00:00"/>
    <s v="N/A"/>
    <s v="NO"/>
    <n v="0"/>
    <s v="Área de Apoyo a la Contratación"/>
    <s v="CO-DC-11001"/>
    <s v="Subdirección Administrativa y Financiera"/>
    <n v="6605400"/>
    <s v="contratacion@idrd.gov.co"/>
    <x v="28"/>
  </r>
  <r>
    <s v="43232600;_x000a_43233200;_x000a_43232100;_x000a_43232300;_x000a_81112200"/>
    <s v="CCE-07"/>
    <s v="Contrato de Prestación de servicios"/>
    <s v="Medidas presupuestales para la atención de la emergencia económica"/>
    <n v="5"/>
    <x v="148"/>
    <n v="125300000"/>
    <n v="0"/>
    <n v="0"/>
    <d v="2020-07-25T00:00:00"/>
    <n v="8"/>
    <n v="8"/>
    <n v="10"/>
    <n v="1"/>
    <d v="2020-08-01T00:00:00"/>
    <s v="N/A"/>
    <s v="NO"/>
    <n v="0"/>
    <s v="Subdirección de Contratación"/>
    <s v="CO-DC-11001"/>
    <s v="Subdirección Administrativa y Financiera"/>
    <n v="6605400"/>
    <s v="contratacion@idrd.gov.co"/>
    <x v="29"/>
  </r>
  <r>
    <s v="43232300"/>
    <s v="CCE-16"/>
    <s v="Orden de compra"/>
    <s v="Prestar el servicio de software update license &amp; support a los productos Oracle Database Standard Edition - Named User Perpetual para 25 usuarios y Oracle Database Standard Edition- Processor Perpetual para una (1) licencia."/>
    <n v="5"/>
    <x v="149"/>
    <n v="22263827"/>
    <n v="0"/>
    <n v="0"/>
    <d v="2020-07-25T00:00:00"/>
    <n v="8"/>
    <n v="8"/>
    <n v="10"/>
    <n v="1"/>
    <d v="2020-08-01T00:00:00"/>
    <s v="N/A"/>
    <s v="NO"/>
    <n v="0"/>
    <s v="Subdirección de Contratación"/>
    <s v="CO-DC-11001"/>
    <s v="Subdirección Administrativa y Financiera"/>
    <n v="6605400"/>
    <s v="contratacion@idrd.gov.co"/>
    <x v="29"/>
  </r>
  <r>
    <s v="43212200; 43232400; 43231500; 43232600; 43232200; 43232700; 43232300; 80111500; 80111600; 80111700; 81111500; 81111800; 81112000; 81112100; 81112200"/>
    <s v="CCE-16"/>
    <s v="Prestación de servicios proveedor exclusivo"/>
    <s v="Realizar los servicios de soporte, mantenimiento y actualización del Sistema de Información Gerencial Integrado SEVEN - ERP y KACTUS - HR, incluyendo bolsa de horas para atender los requerimientos de usuario final del Instituto Distrital de Recreación y Deporte – IDRD –."/>
    <n v="5"/>
    <x v="150"/>
    <n v="257040159"/>
    <n v="0"/>
    <n v="0"/>
    <d v="2020-07-25T00:00:00"/>
    <n v="8"/>
    <n v="8"/>
    <n v="12"/>
    <n v="1"/>
    <d v="2020-08-01T00:00:00"/>
    <s v="N/A"/>
    <s v="NO"/>
    <n v="0"/>
    <s v="Subdirección de Contratación"/>
    <s v="CO-DC-11001"/>
    <s v="Subdirección Administrativa y Financiera"/>
    <n v="6605400"/>
    <s v="contratacion@idrd.gov.co"/>
    <x v="29"/>
  </r>
  <r>
    <n v="81112205"/>
    <s v="CCE-07"/>
    <s v="Contrato de Prestación de servicios"/>
    <s v="Contratar el servicio de soporte y mantenimiento del software Isolucion"/>
    <n v="5"/>
    <x v="151"/>
    <n v="9520000"/>
    <n v="0"/>
    <n v="0"/>
    <d v="2020-07-25T00:00:00"/>
    <n v="8"/>
    <n v="8"/>
    <n v="8"/>
    <n v="1"/>
    <d v="2020-08-01T00:00:00"/>
    <s v="N/A"/>
    <s v="NO"/>
    <n v="0"/>
    <s v="Subdirección de Contratación"/>
    <s v="CO-DC-11001"/>
    <s v="Subdirección Administrativa y Financiera"/>
    <n v="6605400"/>
    <s v="contratacion@idrd.gov.co"/>
    <x v="29"/>
  </r>
  <r>
    <s v="43233500;_x000a_81111800"/>
    <s v="CCE-99"/>
    <s v="Orden de compra"/>
    <s v="Adquirir buzones de correo electrónico, herramientas de colaboración y bolsa de horas de servicio sobre la plataforma definida para el Instituto Distrital de Recreación y Deporte – IDRD – con Google Apps."/>
    <n v="5"/>
    <x v="152"/>
    <n v="600000000"/>
    <n v="0"/>
    <n v="0"/>
    <d v="2020-07-25T00:00:00"/>
    <n v="8"/>
    <n v="8"/>
    <n v="12"/>
    <n v="1"/>
    <d v="2020-08-01T00:00:00"/>
    <s v="N/A"/>
    <s v="NO"/>
    <n v="0"/>
    <s v="Subdirección de Contratación"/>
    <s v="CO-DC-11001"/>
    <s v="Subdirección Administrativa y Financiera"/>
    <n v="6605400"/>
    <s v="contratacion@idrd.gov.co"/>
    <x v="29"/>
  </r>
  <r>
    <n v="43231500"/>
    <s v="CCE-16"/>
    <s v="Aceptación de oferta"/>
    <s v="Renovar la suscripción de Apple Developer Program para el Instituto Distrital de Recreación y Deporte. (CAJA MENOR)"/>
    <n v="5"/>
    <x v="153"/>
    <n v="1361415"/>
    <n v="0"/>
    <n v="0"/>
    <d v="2020-07-25T00:00:00"/>
    <n v="8"/>
    <n v="8"/>
    <n v="10"/>
    <n v="1"/>
    <d v="2020-08-01T00:00:00"/>
    <s v="N/A"/>
    <s v="NO"/>
    <n v="0"/>
    <s v="Subdirección de Contratación"/>
    <s v="CO-DC-11001"/>
    <s v="Subdirección Administrativa y Financiera"/>
    <n v="6605400"/>
    <s v="contratacion@idrd.gov.co"/>
    <x v="29"/>
  </r>
  <r>
    <s v="43231500; 43232300; 81112200"/>
    <s v="CCE-16"/>
    <s v="Prestación de servicios proveedor exclusivo"/>
    <s v="Adquisiscion, instalacion y actualizacion de licencias y módulos  para software georeferenciador ArcGis ( Estandard y Basic) que posee el Instituto Distrital de Recreación y Deporte - IDRD -"/>
    <n v="5"/>
    <x v="154"/>
    <n v="6572772"/>
    <n v="0"/>
    <n v="0"/>
    <d v="2020-07-25T00:00:00"/>
    <n v="8"/>
    <n v="8"/>
    <n v="10"/>
    <n v="1"/>
    <d v="2020-08-01T00:00:00"/>
    <s v="N/A"/>
    <s v="NO"/>
    <n v="0"/>
    <s v="Subdirección de Contratación"/>
    <s v="CO-DC-11001"/>
    <s v="Subdirección Administrativa y Financiera"/>
    <n v="6605400"/>
    <s v="contratacion@idrd.gov.co"/>
    <x v="29"/>
  </r>
  <r>
    <s v="43231500; 43232300; 81112200"/>
    <s v="CCE-16"/>
    <s v="Prestación de servicios proveedor exclusivo"/>
    <s v="Adquisición, instalación y actualización de licencias y módulos para software georefenciador ArcGis (Standard y Basic) que posee el Instituto Distrital de_x000a_Recreación y Deporte – IDRD –"/>
    <n v="5"/>
    <x v="155"/>
    <n v="16004758"/>
    <n v="0"/>
    <n v="0"/>
    <d v="2020-07-25T00:00:00"/>
    <n v="8"/>
    <n v="8"/>
    <n v="12"/>
    <n v="1"/>
    <d v="2020-08-01T00:00:00"/>
    <s v="N/A"/>
    <s v="NO"/>
    <n v="0"/>
    <s v="Subdirección de Contratación"/>
    <s v="CO-DC-11001"/>
    <s v="Subdirección Administrativa y Financiera"/>
    <n v="6605400"/>
    <s v="contratacion@idrd.gov.co"/>
    <x v="29"/>
  </r>
  <r>
    <s v="43232800;_x000a_43232900;_x000a_81111800;_x000a_81112200"/>
    <s v="CCE-10"/>
    <s v="Aceptación de oferta"/>
    <s v="Prestar el servicio de renovación del licenciamiento, garantía, soporte y mantenimiento de la plataforma de comunicaciones del Instituto Distrital de Recreación y Deporte -IDRD- soportada bajo el fabricante Cisco Systems a través de su servicio de SmartNET Total Care y Meraki Enterprise Licence, descritas en las especificaciones técnicas."/>
    <n v="5"/>
    <x v="156"/>
    <n v="17232980"/>
    <n v="0"/>
    <n v="0"/>
    <d v="2020-07-25T00:00:00"/>
    <n v="8"/>
    <n v="8"/>
    <n v="12"/>
    <n v="1"/>
    <d v="2020-08-01T00:00:00"/>
    <s v="N/A"/>
    <s v="NO"/>
    <n v="0"/>
    <s v="Subdirección de Contratación"/>
    <s v="CO-DC-11001"/>
    <s v="Subdirección Administrativa y Financiera"/>
    <n v="6605400"/>
    <s v="contratacion@idrd.gov.co"/>
    <x v="29"/>
  </r>
  <r>
    <s v="43232300;_x000a_43233000;_x000a_43233500;_x000a_81111500;_x000a_81112200"/>
    <s v="CCE-10"/>
    <s v="Aceptación de oferta"/>
    <s v="Adquirir el acceso y uso a la API de Google Maps Platform, incluyendo soporte, garantía y transferencia de conocimiento para las aplicaciones Web y móviles que posee el Instituto Distrital de Recreación y Deporte – IDRD"/>
    <n v="5"/>
    <x v="157"/>
    <n v="6391208"/>
    <n v="0"/>
    <n v="0"/>
    <d v="2020-07-25T00:00:00"/>
    <n v="8"/>
    <n v="8"/>
    <n v="10"/>
    <n v="1"/>
    <d v="2020-08-01T00:00:00"/>
    <s v="N/A"/>
    <s v="NO"/>
    <n v="0"/>
    <s v="Subdirección de Contratación"/>
    <s v="CO-DC-11001"/>
    <s v="Subdirección Administrativa y Financiera"/>
    <n v="6605400"/>
    <s v="contratacion@idrd.gov.co"/>
    <x v="29"/>
  </r>
  <r>
    <s v="43231500;_x000a_43231600;_x000a_81112200"/>
    <s v="CCE-16"/>
    <s v="Prestación de servicios proveedor exclusivo"/>
    <s v="Contratar la renovación de las licencias del módulo de presupuesto y licitaciones, incluyendo actualización, mantenimiento, soporte técnico, servicio de implementación y entrenamiento para el esquema de licenciamiento del Software CIO VESTA – Control Integral de Obras para el Instituto Distrital de Recreación y Deporte – IDRD –."/>
    <n v="5"/>
    <x v="158"/>
    <n v="15818075"/>
    <n v="0"/>
    <n v="0"/>
    <d v="2020-07-25T00:00:00"/>
    <n v="8"/>
    <n v="8"/>
    <n v="12"/>
    <n v="1"/>
    <d v="2020-08-01T00:00:00"/>
    <s v="N/A"/>
    <s v="NO"/>
    <n v="0"/>
    <s v="Subdirección de Contratación"/>
    <s v="CO-DC-11001"/>
    <s v="Subdirección Administrativa y Financiera"/>
    <n v="6605400"/>
    <s v="contratacion@idrd.gov.co"/>
    <x v="29"/>
  </r>
  <r>
    <s v="43231500;_x000a_43233000"/>
    <s v="CCE-99"/>
    <s v="Orden de compra"/>
    <s v="Adquisición de licencias Microsoft Office 365 Pro Plus para el Instituto Distrital de Recreación y Deporte – IDRD."/>
    <n v="5"/>
    <x v="159"/>
    <n v="384213084"/>
    <n v="0"/>
    <n v="0"/>
    <d v="2020-07-25T00:00:00"/>
    <n v="8"/>
    <n v="8"/>
    <n v="10"/>
    <n v="1"/>
    <d v="2020-08-01T00:00:00"/>
    <s v="N/A"/>
    <s v="NO"/>
    <n v="0"/>
    <s v="Subdirección de Contratación"/>
    <s v="CO-DC-11001"/>
    <s v="Subdirección Administrativa y Financiera"/>
    <n v="6605400"/>
    <s v="contratacion@idrd.gov.co"/>
    <x v="29"/>
  </r>
  <r>
    <s v="43232600;_x000a_43233200;_x000a_43232100;_x000a_43232300;_x000a_81112200"/>
    <s v="CCE-07"/>
    <s v="Contrato de Prestación de servicios"/>
    <s v="Realizar la adquisición, instalación, servicio de suscripción, mantenimiento, soporte técnico y actualizaciones de software especializado para diferentes dependencias del Instituto Distrital de Recreación y Deporte –IDRD–"/>
    <n v="5"/>
    <x v="160"/>
    <n v="88281722"/>
    <n v="0"/>
    <n v="0"/>
    <d v="2020-07-25T00:00:00"/>
    <n v="8"/>
    <n v="8"/>
    <n v="10"/>
    <n v="1"/>
    <d v="2020-08-01T00:00:00"/>
    <s v="N/A"/>
    <s v="NO"/>
    <n v="0"/>
    <s v="Subdirección de Contratación"/>
    <s v="CO-DC-11001"/>
    <s v="Subdirección Administrativa y Financiera"/>
    <n v="6605400"/>
    <s v="contratacion@idrd.gov.co"/>
    <x v="29"/>
  </r>
  <r>
    <s v="N/A"/>
    <s v="IDRD-100"/>
    <s v="Otros"/>
    <s v="Creación Caja Menor de la oficina Asesora jurídica para la vigencia 2020"/>
    <n v="5"/>
    <x v="161"/>
    <n v="31000"/>
    <n v="0"/>
    <n v="0"/>
    <d v="2020-07-25T00:00:00"/>
    <n v="8"/>
    <n v="8"/>
    <n v="11"/>
    <n v="11"/>
    <d v="2020-08-01T00:00:00"/>
    <s v="N/A"/>
    <s v="NO"/>
    <n v="0"/>
    <s v="Área de Apoyo a la Contratación"/>
    <s v="CO-DC-11001"/>
    <s v="Subdirección Administrativa y Financiera"/>
    <n v="6605400"/>
    <s v="contratacion@idrd.gov.co"/>
    <x v="30"/>
  </r>
  <r>
    <s v="N/A"/>
    <s v="IDRD-100"/>
    <s v="Otros"/>
    <s v="PAGO CAMBIO DE FIRMA DIGITAL DE LA_x000a_DIRECTORA GENERAL DEL IDRD"/>
    <n v="5"/>
    <x v="162"/>
    <n v="105910"/>
    <n v="0"/>
    <n v="0"/>
    <d v="2020-07-25T00:00:00"/>
    <n v="8"/>
    <n v="8"/>
    <n v="11"/>
    <n v="11"/>
    <d v="2020-08-01T00:00:00"/>
    <s v="N/A"/>
    <s v="NO"/>
    <n v="0"/>
    <s v="Área de Apoyo a la Contratación"/>
    <s v="CO-DC-11001"/>
    <s v="Subdirección Administrativa y Financiera"/>
    <n v="6605400"/>
    <s v="contratacion@idrd.gov.co"/>
    <x v="30"/>
  </r>
  <r>
    <s v="N/A"/>
    <s v="IDRD-100"/>
    <s v="Otros"/>
    <s v="Creación Caja Menor Subdirección Administrativa y Financiera para la vigencia 2020"/>
    <n v="5"/>
    <x v="138"/>
    <n v="1500000"/>
    <n v="0"/>
    <n v="0"/>
    <d v="2020-07-25T00:00:00"/>
    <n v="8"/>
    <n v="8"/>
    <n v="10"/>
    <n v="11"/>
    <d v="2020-08-01T00:00:00"/>
    <s v="N/A"/>
    <s v="NO"/>
    <n v="0"/>
    <s v="Área de Apoyo a la Contratación"/>
    <s v="CO-DC-11001"/>
    <s v="Subdirección Administrativa y Financiera"/>
    <n v="6605400"/>
    <s v="contratacion@idrd.gov.co"/>
    <x v="30"/>
  </r>
  <r>
    <s v="N/A"/>
    <s v="IDRD-100"/>
    <s v="Otros"/>
    <s v="Creación Caja Menor de la oficina Asesora jurídica para la vigencia 2020"/>
    <n v="5"/>
    <x v="163"/>
    <n v="8363090"/>
    <n v="0"/>
    <n v="0"/>
    <d v="2020-07-25T00:00:00"/>
    <n v="8"/>
    <n v="8"/>
    <n v="11"/>
    <n v="11"/>
    <d v="2020-08-01T00:00:00"/>
    <s v="N/A"/>
    <s v="NO"/>
    <n v="0"/>
    <s v="Área de Apoyo a la Contratación"/>
    <s v="CO-DC-11001"/>
    <s v="Subdirección Administrativa y Financiera"/>
    <n v="6605400"/>
    <s v="contratacion@idrd.gov.co"/>
    <x v="30"/>
  </r>
  <r>
    <n v="81112100"/>
    <s v="CCE-10"/>
    <s v="Aceptación de oferta"/>
    <s v="Adición y prórroga a la aceptación de oferta No. 2629 de 2019 cuyo objeto es: &quot;Prestar el servicio de hosting del Sitio Web del IDRD y Sub-sitios que requieran ser publicados por demanda ocasional, conforme a las especificaciones requeridas en la ficha técnica .&quot;"/>
    <n v="5"/>
    <x v="164"/>
    <n v="13950000"/>
    <n v="0"/>
    <n v="0"/>
    <d v="2020-07-25T00:00:00"/>
    <n v="8"/>
    <n v="8"/>
    <n v="6"/>
    <n v="1"/>
    <d v="2020-08-01T00:00:00"/>
    <s v="N/A"/>
    <s v="NO"/>
    <n v="0"/>
    <s v="Subdirección de Contratación"/>
    <s v="CO-DC-11001"/>
    <s v="Subdirección Administrativa y Financiera"/>
    <n v="6605400"/>
    <s v="contratacion@idrd.gov.co"/>
    <x v="31"/>
  </r>
  <r>
    <n v="81112100"/>
    <s v="CCE-10"/>
    <s v="Aceptación de oferta"/>
    <s v="Prestar el servicio de hosting del Sitio Web del IDRD y Sub-sitios que requieran ser publicados por demanda ocasional, conforme a las especificaciones requeridas en la ficha técnica."/>
    <n v="5"/>
    <x v="165"/>
    <n v="23050000"/>
    <n v="0"/>
    <n v="0"/>
    <d v="2020-07-25T00:00:00"/>
    <n v="8"/>
    <n v="8"/>
    <n v="6"/>
    <n v="1"/>
    <d v="2020-08-01T00:00:00"/>
    <s v="N/A"/>
    <s v="NO"/>
    <n v="0"/>
    <s v="Subdirección de Contratación"/>
    <s v="CO-DC-11001"/>
    <s v="Subdirección Administrativa y Financiera"/>
    <n v="6605400"/>
    <s v="contratacion@idrd.gov.co"/>
    <x v="31"/>
  </r>
  <r>
    <s v="N/A"/>
    <s v="IDRD-100"/>
    <s v="Otros"/>
    <s v="Creación Caja Menor Subdirección Administrativa y Financiera para la vigencia 2020"/>
    <n v="5"/>
    <x v="121"/>
    <n v="3000000"/>
    <n v="0"/>
    <n v="0"/>
    <d v="2020-07-25T00:00:00"/>
    <n v="8"/>
    <n v="8"/>
    <n v="10"/>
    <n v="11"/>
    <d v="2020-08-01T00:00:00"/>
    <s v="N/A"/>
    <s v="NO"/>
    <n v="0"/>
    <s v="Área de Apoyo a la Contratación"/>
    <s v="CO-DC-11001"/>
    <s v="Subdirección Administrativa y Financiera"/>
    <n v="6605400"/>
    <s v="contratacion@idrd.gov.co"/>
    <x v="31"/>
  </r>
  <r>
    <s v="43223300; 43211500; 43201800; 43212200; 43222600; 43233000; 43232800; 43222500; 43211500; 43201600; 81111800; 81112300; 86101800"/>
    <s v="CCE-07"/>
    <s v="Contrato de Prestación de servicios"/>
    <s v="Medidas presupuestales para la atención de la emergencia económica"/>
    <n v="5"/>
    <x v="134"/>
    <n v="10000000"/>
    <n v="0"/>
    <n v="0"/>
    <d v="2020-07-25T00:00:00"/>
    <n v="8"/>
    <n v="8"/>
    <n v="10"/>
    <n v="1"/>
    <d v="2020-08-01T00:00:00"/>
    <s v="N/A"/>
    <s v="NO"/>
    <n v="0"/>
    <s v="Subdirección de Contratación"/>
    <s v="CO-DC-11001"/>
    <s v="Subdirección Administrativa y Financiera"/>
    <n v="6605400"/>
    <s v="contratacion@idrd.gov.co"/>
    <x v="32"/>
  </r>
  <r>
    <s v="43223300; 43211500; 43201800; 43212200; 43222600; 43233000; 43232800; 43222500; 43211500; 43201600; 81111800; 81112300; 86101800"/>
    <s v="CCE-07"/>
    <s v="Contrato de Prestación de servicios"/>
    <s v="Contratar la renovación en hardware y software de la solución de seguridad, plataforma de virtualización, respaldo y almacenamiento que posee el Instituto Distrital de Recreación y Deporte - IDRD, de conformidad con las especificaciones solicitadas en la ficha técnica."/>
    <n v="5"/>
    <x v="145"/>
    <n v="150000000"/>
    <n v="0"/>
    <n v="0"/>
    <d v="2020-07-25T00:00:00"/>
    <n v="8"/>
    <n v="8"/>
    <n v="10"/>
    <n v="1"/>
    <d v="2020-08-01T00:00:00"/>
    <s v="N/A"/>
    <s v="NO"/>
    <n v="0"/>
    <s v="Subdirección de Contratación"/>
    <s v="CO-DC-11001"/>
    <s v="Subdirección Administrativa y Financiera"/>
    <n v="6605400"/>
    <s v="contratacion@idrd.gov.co"/>
    <x v="32"/>
  </r>
  <r>
    <n v="80111620"/>
    <s v="CCE-16"/>
    <s v="Contrato de Prestación de servicios de Apoyo a la Gestión"/>
    <s v="Prestar los servicios de apoyo a la gestión en el desarrollo de actividades relacionadas con el mantenimiento de la infraestructura física necesarías para garantizar el adecuado y normal funcionamiento de la sede administrativa del IDRD."/>
    <n v="5"/>
    <x v="9"/>
    <n v="18715000"/>
    <n v="0"/>
    <n v="0"/>
    <d v="2020-07-25T00:00:00"/>
    <n v="8"/>
    <n v="8"/>
    <n v="9.5"/>
    <n v="1"/>
    <d v="2020-08-01T00:00:00"/>
    <s v="N/A"/>
    <s v="SI"/>
    <n v="1"/>
    <s v="Subdirección de Contratación"/>
    <s v="CO-DC-11001"/>
    <s v="Subdirección Administrativa y Financiera"/>
    <n v="6605400"/>
    <s v="contratacion@idrd.gov.co"/>
    <x v="33"/>
  </r>
  <r>
    <n v="80111620"/>
    <s v="CCE-16"/>
    <s v="Contrato de Prestación de servicios de Apoyo a la Gestión"/>
    <s v="Prestar los servicios de apoyo a la gestión en el desarrollo de actividades relacionadas con el mantenimiento de la infraestructura física necesarías para garantizar el adecuado y normal funcionamiento de la sede administrativa del IDRD."/>
    <n v="5"/>
    <x v="9"/>
    <n v="18715000"/>
    <n v="0"/>
    <n v="0"/>
    <d v="2020-07-25T00:00:00"/>
    <n v="8"/>
    <n v="8"/>
    <n v="9.5"/>
    <n v="1"/>
    <d v="2020-08-01T00:00:00"/>
    <s v="N/A"/>
    <s v="SI"/>
    <n v="1"/>
    <s v="Subdirección de Contratación"/>
    <s v="CO-DC-11001"/>
    <s v="Subdirección Administrativa y Financiera"/>
    <n v="6605400"/>
    <s v="contratacion@idrd.gov.co"/>
    <x v="33"/>
  </r>
  <r>
    <n v="80111620"/>
    <s v="CCE-16"/>
    <s v="Contrato de Prestación de servicios de Apoyo a la Gestión"/>
    <s v="Prestar los servicios de apoyo a la gestión en el desarrollo de actividades relacionadas con el mantenimiento de la infraestructura física necesarías para garantizar el adecuado y normal funcionamiento de la sede administrativa del IDRD."/>
    <n v="5"/>
    <x v="9"/>
    <n v="18715000"/>
    <n v="0"/>
    <n v="0"/>
    <d v="2020-07-25T00:00:00"/>
    <n v="8"/>
    <n v="8"/>
    <n v="9.5"/>
    <n v="1"/>
    <d v="2020-08-01T00:00:00"/>
    <s v="N/A"/>
    <s v="SI"/>
    <n v="1"/>
    <s v="Subdirección de Contratación"/>
    <s v="CO-DC-11001"/>
    <s v="Subdirección Administrativa y Financiera"/>
    <n v="6605400"/>
    <s v="contratacion@idrd.gov.co"/>
    <x v="33"/>
  </r>
  <r>
    <n v="80111620"/>
    <s v="CCE-16"/>
    <s v="Contrato de Prestación de servicios de Apoyo a la Gestión"/>
    <s v="Prestar los servicios de Apoyo a la gestión en el desarrollo de actividades de carácter logístico para el buen funcionamiento del salón presidente y otros espacios  de la sede administrativa del IDRD."/>
    <n v="5"/>
    <x v="13"/>
    <n v="23275000"/>
    <n v="0"/>
    <n v="0"/>
    <d v="2020-07-25T00:00:00"/>
    <n v="8"/>
    <n v="8"/>
    <n v="9.5"/>
    <n v="1"/>
    <d v="2020-08-01T00:00:00"/>
    <s v="N/A"/>
    <s v="SI"/>
    <n v="1"/>
    <s v="Subdirección de Contratación"/>
    <s v="CO-DC-11001"/>
    <s v="Subdirección Administrativa y Financiera"/>
    <n v="6605400"/>
    <s v="contratacion@idrd.gov.co"/>
    <x v="33"/>
  </r>
  <r>
    <n v="80111620"/>
    <s v="CCE-16"/>
    <s v="Contrato de Prestación de servicios Profesionales"/>
    <s v="Prestar los servicios profesionales al IDRD en materia tributaria integral, resolviendo las consultas que le sean formuladas sobre situaciones Concretas en la aplicación de la legislación fiscal y su interrelación con el Área Financiera y Contable."/>
    <n v="5"/>
    <x v="27"/>
    <n v="38000000"/>
    <n v="0"/>
    <n v="0"/>
    <d v="2020-07-25T00:00:00"/>
    <n v="8"/>
    <n v="8"/>
    <n v="9.5"/>
    <n v="1"/>
    <d v="2020-08-01T00:00:00"/>
    <s v="N/A"/>
    <s v="SI"/>
    <n v="1"/>
    <s v="Subdirección de Contratación"/>
    <s v="CO-DC-11001"/>
    <s v="Subdirección Administrativa y Financiera"/>
    <n v="6605400"/>
    <s v="contratacion@idrd.gov.co"/>
    <x v="33"/>
  </r>
  <r>
    <n v="80121601"/>
    <s v="CCE-16"/>
    <s v="Contrato de Prestación de servicios Profesionales"/>
    <s v="Prestar los servicios profesionales como abogado en la Oficina Asesora Jurídica, efectuando revisión de legalidad a actos administrativos de cargas urbanísticas y pasivos exigibles, así como ejerciendo la representación del Instituto en trámites extrajudiciales y judiciales, que asigne el supervisor."/>
    <n v="5"/>
    <x v="166"/>
    <n v="74200000"/>
    <n v="0"/>
    <n v="0"/>
    <d v="2020-07-25T00:00:00"/>
    <n v="8"/>
    <n v="8"/>
    <n v="10"/>
    <n v="1"/>
    <d v="2020-08-01T00:00:00"/>
    <s v="N/A"/>
    <s v="SI"/>
    <n v="1"/>
    <s v="Subdirección de Contratación"/>
    <s v="CO-DC-11001"/>
    <s v="Subdirección Administrativa y Financiera"/>
    <n v="6605400"/>
    <s v="contratacion@idrd.gov.co"/>
    <x v="33"/>
  </r>
  <r>
    <n v="80121601"/>
    <s v="CCE-16"/>
    <s v="Contrato de Prestación de servicios Profesionales"/>
    <s v="Prestar los servicios profesionales como abogado en la Oficina Asesora de Jurídica, efectuando el control de legalidad de los proyectos de acto administrativo, adelantar la representación del Instituto en asuntos administrativos y judiciales y proyectar los conceptos jurídicos que le sean asignados por el supervisor."/>
    <n v="5"/>
    <x v="167"/>
    <n v="66780000"/>
    <n v="0"/>
    <n v="0"/>
    <d v="2020-07-25T00:00:00"/>
    <n v="8"/>
    <n v="8"/>
    <n v="9"/>
    <n v="1"/>
    <d v="2020-08-01T00:00:00"/>
    <s v="N/A"/>
    <s v="SI"/>
    <n v="1"/>
    <s v="Subdirección de Contratación"/>
    <s v="CO-DC-11001"/>
    <s v="Subdirección Administrativa y Financiera"/>
    <n v="6605400"/>
    <s v="contratacion@idrd.gov.co"/>
    <x v="33"/>
  </r>
  <r>
    <n v="80121601"/>
    <s v="CCE-16"/>
    <s v="Contrato de Prestación de servicios Profesionales"/>
    <s v="Prestar servicios profesionales como abogado en la Oficina Asesora de jurídica para apoyar los temas propios del IDRD."/>
    <n v="5"/>
    <x v="168"/>
    <n v="8666666"/>
    <n v="0"/>
    <n v="0"/>
    <d v="2020-07-25T00:00:00"/>
    <n v="8"/>
    <n v="8"/>
    <n v="9"/>
    <n v="1"/>
    <d v="2020-08-01T00:00:00"/>
    <s v="N/A"/>
    <s v="SI"/>
    <n v="1"/>
    <s v="Subdirección de Contratación"/>
    <s v="CO-DC-11001"/>
    <s v="Subdirección Administrativa y Financiera"/>
    <n v="6605400"/>
    <s v="contratacion@idrd.gov.co"/>
    <x v="33"/>
  </r>
  <r>
    <n v="80121601"/>
    <s v="CCE-16"/>
    <s v="Contrato de Prestación de servicios Profesionales"/>
    <s v="Prestar los servicios profesionales como abogado en la Oficina Asesora Jurídica, efectuando control de legalidad a proyectos de acto administrativo, notificación de actos administrativos a otras entidades, ejerciendo la representación del Instituto en tramites administrativos y judiciales que le asigne el supervisor."/>
    <n v="5"/>
    <x v="17"/>
    <n v="29700000"/>
    <n v="0"/>
    <n v="0"/>
    <d v="2020-07-25T00:00:00"/>
    <n v="8"/>
    <n v="8"/>
    <n v="9"/>
    <n v="1"/>
    <d v="2020-08-01T00:00:00"/>
    <s v="N/A"/>
    <s v="SI"/>
    <n v="1"/>
    <s v="Subdirección de Contratación"/>
    <s v="CO-DC-11001"/>
    <s v="Subdirección Administrativa y Financiera"/>
    <n v="6605400"/>
    <s v="contratacion@idrd.gov.co"/>
    <x v="33"/>
  </r>
  <r>
    <n v="80121601"/>
    <s v="CCE-16"/>
    <s v="Contrato de Prestación de servicios Profesionales"/>
    <s v="Prestar los servicios profesionales como abogado en la Oficina Asesora de Jurídica, ejerciendo la representación del Instituto en asuntos administrativos y judiciales, así como en procesos de adquisición y titulación predial, efectuando el control de legalidad a los proyectos de Acto Administrativo y a los Proyectos de Ley, Decreto o Acuerdo que le asigne el supervisor."/>
    <n v="5"/>
    <x v="167"/>
    <n v="66780000"/>
    <n v="0"/>
    <n v="0"/>
    <d v="2020-07-25T00:00:00"/>
    <n v="8"/>
    <n v="8"/>
    <n v="9"/>
    <n v="1"/>
    <d v="2020-08-01T00:00:00"/>
    <s v="N/A"/>
    <s v="SI"/>
    <n v="1"/>
    <s v="Subdirección de Contratación"/>
    <s v="CO-DC-11001"/>
    <s v="Subdirección Administrativa y Financiera"/>
    <n v="6605400"/>
    <s v="contratacion@idrd.gov.co"/>
    <x v="33"/>
  </r>
  <r>
    <n v="80121601"/>
    <s v="CCE-16"/>
    <s v="Contrato de Prestación de servicios Profesionales"/>
    <s v="Prestar los servicios de apoyo a la gestión para el soporte administrativo de los procedimientos de la Oficina Asesora de Jurídica del Sistema de Gestión de Calidad y en el fortalecimiento de la gestión y administración documental."/>
    <n v="5"/>
    <x v="169"/>
    <n v="22800000"/>
    <n v="0"/>
    <n v="0"/>
    <d v="2020-07-25T00:00:00"/>
    <n v="8"/>
    <n v="8"/>
    <n v="8"/>
    <n v="1"/>
    <d v="2020-08-01T00:00:00"/>
    <s v="N/A"/>
    <s v="SI"/>
    <n v="1"/>
    <s v="Subdirección de Contratación"/>
    <s v="CO-DC-11001"/>
    <s v="Subdirección Administrativa y Financiera"/>
    <n v="6605400"/>
    <s v="contratacion@idrd.gov.co"/>
    <x v="33"/>
  </r>
  <r>
    <n v="80121620"/>
    <s v="CCE-16"/>
    <s v="Contrato de Prestación de servicios Profesionales"/>
    <s v="Prestar los servicios profesionales para el acompañamiento en el proceso de negociación colectiva del pliego de solicitudes unificado presentado por las organizaciones sindicales existentes en el Instituto Distrital de Recreación y Deporte."/>
    <n v="5"/>
    <x v="21"/>
    <n v="20000000"/>
    <n v="0"/>
    <n v="0"/>
    <d v="2020-07-25T00:00:00"/>
    <n v="8"/>
    <n v="8"/>
    <n v="4"/>
    <n v="1"/>
    <d v="2020-08-01T00:00:00"/>
    <s v="N/A"/>
    <s v="SI"/>
    <n v="1"/>
    <s v="Subdirección de Contratación"/>
    <s v="CO-DC-11001"/>
    <s v="Subdirección Administrativa y Financiera"/>
    <n v="6605400"/>
    <s v="contratacion@idrd.gov.co"/>
    <x v="33"/>
  </r>
  <r>
    <n v="0"/>
    <n v="0"/>
    <s v="Otros"/>
    <s v="PAGO DE APORTES AL SISTEMA GENERAL DE RIESGO LABORAL DE LAS PERSONAS VINCULADAS A TRAVES DE UN CONTRATO FORMAL DE PRESTACION DE SERVICIOS DE APOYO A LA GESTION CON NIVEL DE RIESGO V QUE DESEMPE¿AN OBLIGACIONES EN EL AREA DE SERVICIOS GENERALES"/>
    <n v="5"/>
    <x v="170"/>
    <n v="323600"/>
    <n v="0"/>
    <n v="0"/>
    <d v="2020-07-25T00:00:00"/>
    <n v="8"/>
    <n v="8"/>
    <n v="10"/>
    <n v="1"/>
    <d v="2020-08-01T00:00:00"/>
    <s v="N/A"/>
    <s v="NO"/>
    <n v="0"/>
    <s v="Subdirección de Contratación"/>
    <s v="CO-DC-11001"/>
    <s v="Subdirección Administrativa y Financiera"/>
    <n v="6605400"/>
    <s v="contratacion@idrd.gov.co"/>
    <x v="33"/>
  </r>
  <r>
    <n v="0"/>
    <n v="0"/>
    <s v="Otros"/>
    <s v="PAGO DE APORTES AL SISTEMA GENERAL DE RIESGO LABORAL DE LAS PERSONAS VINCULADAS A TRAVES DE UN CONTRATO FORMAL DE PRESTACION DE SERVICIOS DE APOYO A LA GESTION CON NIVEL DE RIESGO V QUE DESEMPE¿AN OBLIGACIONES EN EL AREA DE SERVICIOS GENERALES"/>
    <n v="5"/>
    <x v="171"/>
    <n v="2390200"/>
    <n v="0"/>
    <n v="0"/>
    <d v="2020-07-25T00:00:00"/>
    <n v="8"/>
    <n v="8"/>
    <n v="10"/>
    <n v="1"/>
    <d v="2020-08-01T00:00:00"/>
    <s v="N/A"/>
    <s v="NO"/>
    <n v="0"/>
    <s v="Subdirección de Contratación"/>
    <s v="CO-DC-11001"/>
    <s v="Subdirección Administrativa y Financiera"/>
    <n v="6605400"/>
    <s v="contratacion@idrd.gov.co"/>
    <x v="33"/>
  </r>
  <r>
    <n v="80111620"/>
    <s v="CCE-16"/>
    <s v="Contrato de Prestación de servicios Profesionales"/>
    <s v="SALDO 3120202030003013 Otros servicios profesionales y técnicos ncp"/>
    <n v="5"/>
    <x v="172"/>
    <n v="84939534"/>
    <n v="0"/>
    <n v="0"/>
    <d v="2020-07-25T00:00:00"/>
    <n v="8"/>
    <n v="8"/>
    <n v="9"/>
    <n v="1"/>
    <d v="2020-08-01T00:00:00"/>
    <s v="N/A"/>
    <s v="SI"/>
    <n v="1"/>
    <s v="Subdirección de Contratación"/>
    <s v="CO-DC-11001"/>
    <s v="Subdirección Administrativa y Financiera"/>
    <n v="6605400"/>
    <s v="contratacion@idrd.gov.co"/>
    <x v="33"/>
  </r>
  <r>
    <n v="0"/>
    <s v="IDRD-101"/>
    <s v="Otros"/>
    <s v="Servicios de telefonía fija"/>
    <n v="5"/>
    <x v="173"/>
    <n v="24004813"/>
    <n v="0"/>
    <n v="0"/>
    <d v="2020-07-25T00:00:00"/>
    <n v="8"/>
    <n v="8"/>
    <n v="10"/>
    <n v="1"/>
    <d v="2020-08-01T00:00:00"/>
    <s v="N/A"/>
    <s v="NO"/>
    <n v="0"/>
    <s v="Subdirección de Contratación"/>
    <s v="CO-DC-11001"/>
    <s v="Subdirección Administrativa y Financiera"/>
    <n v="6605400"/>
    <s v="contratacion@idrd.gov.co"/>
    <x v="34"/>
  </r>
  <r>
    <n v="0"/>
    <s v="IDRD-101"/>
    <s v="Otros"/>
    <s v="Servicios de telefonía fija"/>
    <n v="5"/>
    <x v="174"/>
    <n v="30940"/>
    <n v="0"/>
    <n v="0"/>
    <d v="2020-07-25T00:00:00"/>
    <n v="8"/>
    <n v="8"/>
    <n v="10"/>
    <n v="1"/>
    <d v="2020-08-01T00:00:00"/>
    <s v="N/A"/>
    <s v="NO"/>
    <n v="0"/>
    <s v="Subdirección de Contratación"/>
    <s v="CO-DC-11001"/>
    <s v="Subdirección Administrativa y Financiera"/>
    <n v="6605400"/>
    <s v="contratacion@idrd.gov.co"/>
    <x v="34"/>
  </r>
  <r>
    <n v="0"/>
    <s v="IDRD-101"/>
    <s v="Otros"/>
    <s v="Servicios de telefonía fija"/>
    <n v="5"/>
    <x v="175"/>
    <n v="327350"/>
    <n v="0"/>
    <n v="0"/>
    <d v="2020-07-25T00:00:00"/>
    <n v="8"/>
    <n v="8"/>
    <n v="10"/>
    <n v="1"/>
    <d v="2020-08-01T00:00:00"/>
    <s v="N/A"/>
    <s v="NO"/>
    <n v="0"/>
    <s v="Subdirección de Contratación"/>
    <s v="CO-DC-11001"/>
    <s v="Subdirección Administrativa y Financiera"/>
    <n v="6605400"/>
    <s v="contratacion@idrd.gov.co"/>
    <x v="34"/>
  </r>
  <r>
    <n v="0"/>
    <s v="IDRD-101"/>
    <s v="Otros"/>
    <s v="Servicios de telefonía fija"/>
    <n v="5"/>
    <x v="176"/>
    <n v="1574690"/>
    <n v="0"/>
    <n v="0"/>
    <d v="2020-07-25T00:00:00"/>
    <n v="8"/>
    <n v="8"/>
    <n v="10"/>
    <n v="1"/>
    <d v="2020-08-01T00:00:00"/>
    <s v="N/A"/>
    <s v="NO"/>
    <n v="0"/>
    <s v="Subdirección de Contratación"/>
    <s v="CO-DC-11001"/>
    <s v="Subdirección Administrativa y Financiera"/>
    <n v="6605400"/>
    <s v="contratacion@idrd.gov.co"/>
    <x v="34"/>
  </r>
  <r>
    <n v="0"/>
    <s v="IDRD-101"/>
    <s v="Otros"/>
    <s v="Servicios de telefonía fija"/>
    <n v="5"/>
    <x v="177"/>
    <n v="15797"/>
    <n v="0"/>
    <n v="0"/>
    <d v="2020-07-25T00:00:00"/>
    <n v="8"/>
    <n v="8"/>
    <n v="10"/>
    <n v="1"/>
    <d v="2020-08-01T00:00:00"/>
    <s v="N/A"/>
    <s v="NO"/>
    <n v="0"/>
    <s v="Subdirección de Contratación"/>
    <s v="CO-DC-11001"/>
    <s v="Subdirección Administrativa y Financiera"/>
    <n v="6605400"/>
    <s v="contratacion@idrd.gov.co"/>
    <x v="34"/>
  </r>
  <r>
    <n v="0"/>
    <s v="IDRD-101"/>
    <s v="Otros"/>
    <s v="Servicios de telefonía fija"/>
    <n v="5"/>
    <x v="178"/>
    <n v="15470"/>
    <n v="0"/>
    <n v="0"/>
    <d v="2020-07-25T00:00:00"/>
    <n v="8"/>
    <n v="8"/>
    <n v="10"/>
    <n v="1"/>
    <d v="2020-08-01T00:00:00"/>
    <s v="N/A"/>
    <s v="NO"/>
    <n v="0"/>
    <s v="Subdirección de Contratación"/>
    <s v="CO-DC-11001"/>
    <s v="Subdirección Administrativa y Financiera"/>
    <n v="6605400"/>
    <s v="contratacion@idrd.gov.co"/>
    <x v="34"/>
  </r>
  <r>
    <n v="0"/>
    <s v="IDRD-101"/>
    <s v="Otros"/>
    <s v="Servicios de telefonía fija"/>
    <n v="5"/>
    <x v="178"/>
    <n v="15470"/>
    <n v="0"/>
    <n v="0"/>
    <d v="2020-07-25T00:00:00"/>
    <n v="8"/>
    <n v="8"/>
    <n v="10"/>
    <n v="1"/>
    <d v="2020-08-01T00:00:00"/>
    <s v="N/A"/>
    <s v="NO"/>
    <n v="0"/>
    <s v="Subdirección de Contratación"/>
    <s v="CO-DC-11001"/>
    <s v="Subdirección Administrativa y Financiera"/>
    <n v="6605400"/>
    <s v="contratacion@idrd.gov.co"/>
    <x v="34"/>
  </r>
  <r>
    <n v="0"/>
    <s v="IDRD-101"/>
    <s v="Otros"/>
    <s v="Servicios de telefonía fija"/>
    <n v="5"/>
    <x v="178"/>
    <n v="15470"/>
    <n v="0"/>
    <n v="0"/>
    <d v="2020-07-25T00:00:00"/>
    <n v="8"/>
    <n v="8"/>
    <n v="10"/>
    <n v="1"/>
    <d v="2020-08-01T00:00:00"/>
    <s v="N/A"/>
    <s v="NO"/>
    <n v="0"/>
    <s v="Subdirección de Contratación"/>
    <s v="CO-DC-11001"/>
    <s v="Subdirección Administrativa y Financiera"/>
    <n v="6605400"/>
    <s v="contratacion@idrd.gov.co"/>
    <x v="34"/>
  </r>
  <r>
    <n v="0"/>
    <s v="IDRD-101"/>
    <s v="Otros"/>
    <s v="Pagos Servicios de telefonía Celular"/>
    <n v="5"/>
    <x v="179"/>
    <n v="27023492"/>
    <n v="0"/>
    <n v="0"/>
    <d v="2020-07-25T00:00:00"/>
    <n v="8"/>
    <n v="8"/>
    <s v="N/A"/>
    <s v="N/A"/>
    <d v="2020-08-01T00:00:00"/>
    <s v="N/A"/>
    <s v="NO"/>
    <n v="0"/>
    <s v="Subdirección de Contratación"/>
    <s v="CO-DC-11001"/>
    <s v="Subdirección Administrativa y Financiera"/>
    <n v="6605400"/>
    <s v="contratacion@idrd.gov.co"/>
    <x v="35"/>
  </r>
  <r>
    <m/>
    <s v="IDRD-101"/>
    <s v="Otros"/>
    <s v="Pagos Servicios de telefonía Celular"/>
    <n v="5"/>
    <x v="180"/>
    <n v="4210228"/>
    <n v="0"/>
    <n v="0"/>
    <d v="2020-07-25T00:00:00"/>
    <n v="8"/>
    <n v="8"/>
    <s v="N/A"/>
    <s v="N/A"/>
    <d v="2020-08-01T00:00:00"/>
    <s v="N/A"/>
    <s v="NO"/>
    <n v="0"/>
    <s v="Subdirección de Contratación"/>
    <s v="CO-DC-11001"/>
    <s v="Subdirección Administrativa y Financiera"/>
    <n v="6605400"/>
    <s v="contratacion@idrd.gov.co"/>
    <x v="35"/>
  </r>
  <r>
    <m/>
    <s v="IDRD-101"/>
    <s v="Otros"/>
    <s v="Pagos Servicios de telefonía Celular"/>
    <n v="5"/>
    <x v="181"/>
    <n v="4316664"/>
    <n v="0"/>
    <n v="0"/>
    <d v="2020-07-25T00:00:00"/>
    <n v="8"/>
    <n v="8"/>
    <s v="N/A"/>
    <s v="N/A"/>
    <d v="2020-08-01T00:00:00"/>
    <s v="N/A"/>
    <s v="NO"/>
    <n v="0"/>
    <s v="Subdirección de Contratación"/>
    <s v="CO-DC-11001"/>
    <s v="Subdirección Administrativa y Financiera"/>
    <n v="6605400"/>
    <s v="contratacion@idrd.gov.co"/>
    <x v="35"/>
  </r>
  <r>
    <m/>
    <s v="IDRD-101"/>
    <s v="Otros"/>
    <s v="Pagos Servicios de telefonía Celular"/>
    <n v="5"/>
    <x v="182"/>
    <n v="4127761"/>
    <n v="0"/>
    <n v="0"/>
    <d v="2020-07-25T00:00:00"/>
    <n v="8"/>
    <n v="8"/>
    <s v="N/A"/>
    <s v="N/A"/>
    <d v="2020-08-01T00:00:00"/>
    <s v="N/A"/>
    <s v="NO"/>
    <n v="0"/>
    <s v="Subdirección de Contratación"/>
    <s v="CO-DC-11001"/>
    <s v="Subdirección Administrativa y Financiera"/>
    <n v="6605400"/>
    <s v="contratacion@idrd.gov.co"/>
    <x v="35"/>
  </r>
  <r>
    <n v="0"/>
    <s v="IDRD-101"/>
    <s v="Otros"/>
    <s v="Pagos Servicios de telefonía Celular"/>
    <n v="5"/>
    <x v="183"/>
    <n v="3665413"/>
    <n v="0"/>
    <n v="0"/>
    <d v="2020-07-25T00:00:00"/>
    <n v="8"/>
    <n v="8"/>
    <s v="N/A"/>
    <s v="N/A"/>
    <d v="2020-08-01T00:00:00"/>
    <s v="N/A"/>
    <s v="NO"/>
    <n v="0"/>
    <s v="Subdirección de Contratación"/>
    <s v="CO-DC-11001"/>
    <s v="Subdirección Administrativa y Financiera"/>
    <n v="6605400"/>
    <s v="contratacion@idrd.gov.co"/>
    <x v="35"/>
  </r>
  <r>
    <n v="0"/>
    <s v="IDRD-101"/>
    <s v="Otros"/>
    <s v="Pagos Servicios de telefonía Celular"/>
    <n v="5"/>
    <x v="184"/>
    <n v="3656442"/>
    <n v="0"/>
    <n v="0"/>
    <d v="2020-07-25T00:00:00"/>
    <n v="8"/>
    <n v="8"/>
    <s v="N/A"/>
    <s v="N/A"/>
    <d v="2020-08-01T00:00:00"/>
    <s v="N/A"/>
    <s v="NO"/>
    <n v="0"/>
    <s v="Subdirección de Contratación"/>
    <s v="CO-DC-11001"/>
    <s v="Subdirección Administrativa y Financiera"/>
    <n v="6605400"/>
    <s v="contratacion@idrd.gov.co"/>
    <x v="35"/>
  </r>
  <r>
    <n v="81112100"/>
    <s v="CCE-16"/>
    <s v="Contrato Interadministrativo"/>
    <s v="Adición y prórroga No. 2 al contrato de prestación de servicios del Anexo Especifico No. 21 del contrato Interadministrativo Marco 421 de 2010 cuyo objeto es: &quot;Prestar e implementar los servicios de conectividad internos y externos incluyendo los diferentes equipos y dispositivos tecnológicos para la sede administrativa y escenarios del IDRD conforme a los requerimientos técnicos definidos.&quot;"/>
    <n v="5"/>
    <x v="185"/>
    <n v="21096852"/>
    <n v="0"/>
    <n v="0"/>
    <d v="2020-07-25T00:00:00"/>
    <n v="8"/>
    <n v="8"/>
    <n v="2"/>
    <n v="1"/>
    <d v="2020-08-01T00:00:00"/>
    <s v="N/A"/>
    <s v="NO"/>
    <n v="0"/>
    <s v="Subdirección de Contratación"/>
    <s v="CO-DC-11001"/>
    <s v="Subdirección Administrativa y Financiera"/>
    <n v="6605400"/>
    <s v="contratacion@idrd.gov.co"/>
    <x v="36"/>
  </r>
  <r>
    <n v="81112100"/>
    <s v="CCE-16"/>
    <s v="Convenio interadministrativo"/>
    <s v="Prestar e implementar la conectividad para internet y telefonia IP para la sede administrativa y escenarios del IDRD conforme a los requerimientos técnicos definidos con sus servicios asociados."/>
    <n v="5"/>
    <x v="186"/>
    <n v="638805290"/>
    <n v="0"/>
    <n v="0"/>
    <d v="2020-07-25T00:00:00"/>
    <n v="8"/>
    <n v="8"/>
    <n v="10"/>
    <n v="1"/>
    <d v="2020-08-01T00:00:00"/>
    <s v="N/A"/>
    <s v="NO"/>
    <n v="0"/>
    <s v="Subdirección de Contratación"/>
    <s v="CO-DC-11001"/>
    <s v="Subdirección Administrativa y Financiera"/>
    <n v="6605400"/>
    <s v="contratacion@idrd.gov.co"/>
    <x v="36"/>
  </r>
  <r>
    <n v="81112100"/>
    <s v="CCE-16"/>
    <s v="Convenio interadministrativo"/>
    <s v="Prestar e implementar los servicios de conectividad internos y externos incluyendo los diferentes equipos y dispositivos tecnológicos para la sede administrativa y escenarios del IDRD conforme a los requerimientos técnicos definidos."/>
    <n v="5"/>
    <x v="187"/>
    <n v="10097858"/>
    <n v="0"/>
    <n v="0"/>
    <d v="2020-07-25T00:00:00"/>
    <n v="8"/>
    <n v="8"/>
    <n v="10"/>
    <n v="1"/>
    <d v="2020-08-01T00:00:00"/>
    <s v="N/A"/>
    <s v="NO"/>
    <n v="0"/>
    <s v="Subdirección de Contratación"/>
    <s v="CO-DC-11001"/>
    <s v="Subdirección Administrativa y Financiera"/>
    <n v="6605400"/>
    <s v="contratacion@idrd.gov.co"/>
    <x v="36"/>
  </r>
  <r>
    <s v="81112004;_x000a_78101800"/>
    <s v="CCE-10"/>
    <s v="Aceptación de oferta"/>
    <s v="Prestar el servicio de transporte, almacenamiento y custodia externa de los medios magnéticos, que contienen copias de los datos registrados en los aplicativos y Sistemas de Información, misionales y administrativos que posee el Instituto Distrital de Recreación y Deporte – IDRD –"/>
    <n v="5"/>
    <x v="188"/>
    <n v="3600688"/>
    <n v="0"/>
    <n v="0"/>
    <d v="2020-07-25T00:00:00"/>
    <n v="8"/>
    <n v="8"/>
    <n v="12"/>
    <n v="1"/>
    <d v="2020-08-01T00:00:00"/>
    <s v="N/A"/>
    <s v="NO"/>
    <n v="0"/>
    <s v="Subdirección de Contratación"/>
    <s v="CO-DC-11001"/>
    <s v="Subdirección Administrativa y Financiera"/>
    <n v="6605400"/>
    <s v="contratacion@idrd.gov.co"/>
    <x v="37"/>
  </r>
  <r>
    <s v="81112004;_x000a_78101800"/>
    <s v="CCE-10"/>
    <s v="Aceptación de oferta"/>
    <s v="Prestar el servicio de transporte, almacenamiento y custodia externa de los medios magnéticos, que contienen copias de los datos registrados en los aplicativos y Sistemas de Información, misionales y administrativos que posee el Instituto Distrital de Recreación y Deporte – IDRD –"/>
    <n v="5"/>
    <x v="189"/>
    <n v="399312"/>
    <n v="0"/>
    <n v="0"/>
    <d v="2020-07-25T00:00:00"/>
    <n v="8"/>
    <n v="8"/>
    <n v="6"/>
    <n v="1"/>
    <d v="2020-08-01T00:00:00"/>
    <s v="N/A"/>
    <s v="NO"/>
    <n v="0"/>
    <s v="Subdirección de Contratación"/>
    <s v="CO-DC-11001"/>
    <s v="Subdirección Administrativa y Financiera"/>
    <n v="6605400"/>
    <s v="contratacion@idrd.gov.co"/>
    <x v="37"/>
  </r>
  <r>
    <s v="92121504;92121502;92121701"/>
    <s v="CCE-02"/>
    <s v="Contrato prestación de servicios"/>
    <s v="Adición 2 y prórroga No. 3 al contrato de prestacion de servicios No. 2285 de 2018 , que tiene como objeto “Contratar la prestación del servicio integral de seguridad privada en las modalidades móvil, sin armas, con medios de apoyo humano, tecnológicos y caninos, para la permanente y adecuada protección, custodia, amparo y salvaguarda de los bienes muebles e inmuebles en la sede administrativa, predios, parques y escenarios administrados por el IDRD, así como de aquellos por lo que le correspondiere velar en virtud de disposición legal, contractual o convencional”."/>
    <n v="5"/>
    <x v="190"/>
    <n v="163000000"/>
    <n v="0"/>
    <n v="0"/>
    <d v="2020-07-25T00:00:00"/>
    <n v="8"/>
    <n v="8"/>
    <n v="2"/>
    <n v="1"/>
    <d v="2020-08-01T00:00:00"/>
    <s v="N/A"/>
    <s v="NO"/>
    <n v="0"/>
    <s v="Subdirección de Contratación"/>
    <s v="CO-DC-11001"/>
    <s v="Subdirección Administrativa y Financiera"/>
    <n v="6605400"/>
    <s v="contratacion@idrd.gov.co"/>
    <x v="38"/>
  </r>
  <r>
    <s v="92121504;92121502;92121701"/>
    <s v="CCE-02"/>
    <s v="Contrato prestación de servicios"/>
    <s v="Adición 3 y prórroga No. 4 al contrato de prestacion de servicios No. 2285 de 2018 , que tiene como objeto “Contratar la prestación del servicio integral de seguridad privada en las modalidades móvil, sin armas, con medios de apoyo humano, tecnológicos y caninos, para la permanente y adecuada protección, custodia, amparo y salvaguarda de los bienes muebles e inmuebles en la sede administrativa, predios, parques y escenarios administrados por el IDRD, así como de aquellos por lo que le correspondiere velar en virtud de disposición legal, contractual o convencional”."/>
    <n v="5"/>
    <x v="191"/>
    <n v="163000000"/>
    <n v="0"/>
    <n v="0"/>
    <d v="2020-07-25T00:00:00"/>
    <n v="8"/>
    <n v="8"/>
    <n v="2"/>
    <n v="1"/>
    <d v="2020-08-01T00:00:00"/>
    <s v="N/A"/>
    <s v="NO"/>
    <n v="0"/>
    <s v="Subdirección de Contratación"/>
    <s v="CO-DC-11001"/>
    <s v="Subdirección Administrativa y Financiera"/>
    <n v="6605400"/>
    <s v="contratacion@idrd.gov.co"/>
    <x v="38"/>
  </r>
  <r>
    <s v="92121504;92121502;92121701"/>
    <s v="CCE-02"/>
    <s v="Contrato prestación de servicios"/>
    <s v="Contratar la prestación de servicio intergal de seguridad privada en las modalidades móvil, sin armas, con medios de apoyo humano, tecnológicos y caninos para la permanate y adecuada protección, custodia, amparo y salvaguarda de los biene muebles e inmuebles de la sede administrativa, predisos, parques y escenarios administrados por el IDRD así como de aquellos por lo que le correspondiere velar en virtud de dispisición legal contractual o convencional"/>
    <n v="5"/>
    <x v="192"/>
    <n v="813932048"/>
    <n v="0"/>
    <n v="0"/>
    <d v="2020-07-25T00:00:00"/>
    <n v="8"/>
    <n v="8"/>
    <n v="10"/>
    <n v="1"/>
    <d v="2020-08-01T00:00:00"/>
    <s v="N/A"/>
    <s v="NO"/>
    <n v="0"/>
    <s v="Subdirección de Contratación"/>
    <s v="CO-DC-11001"/>
    <s v="Subdirección Administrativa y Financiera"/>
    <n v="6605400"/>
    <s v="contratacion@idrd.gov.co"/>
    <x v="38"/>
  </r>
  <r>
    <n v="76111501"/>
    <s v="CCE-99"/>
    <s v="Contrato prestación de servicios"/>
    <s v="ADICION  Y  PRORROGA AL CONTRATO NO. 2257 DE 2018 - CONTRATAR LA PRESTACION DE SERVICIO DE ASEO GENERAL CON SUMINISTRO DE PERSONAL, MAQUINARIA, HERRAMIENTA E INSUMOS PARA LAS INSTALACIONES DE LOS PARQUES ADMINISTRADOS POR EL IDRD CATALOGADOS COMO GRANDES ESCENARIOS, PARQUES METROPOLITANOS, ZONALES Y REGIONALES Y EN LA SEDE ADMINISTRATIVA  DEL IDRD"/>
    <n v="5"/>
    <x v="133"/>
    <n v="100000000"/>
    <n v="0"/>
    <n v="0"/>
    <d v="2020-07-25T00:00:00"/>
    <n v="8"/>
    <n v="8"/>
    <n v="9"/>
    <n v="1"/>
    <d v="2020-08-01T00:00:00"/>
    <s v="N/A"/>
    <s v="NO"/>
    <n v="0"/>
    <s v="Subdirección de Contratación"/>
    <s v="CO-DC-11001"/>
    <s v="Subdirección Administrativa y Financiera"/>
    <n v="6605400"/>
    <s v="contratacion@idrd.gov.co"/>
    <x v="39"/>
  </r>
  <r>
    <n v="72102103"/>
    <s v="CCE-07"/>
    <s v="Contrato prestación de servicios"/>
    <s v="ADICION Y PRORROGA AL CONTRATO 2925 DE 2019 QUE TIENE POR OBJETO CONTRATAR EL SERVICIO DE FUMIGACION PARA INSECTOS CONTROL DE ROEDORES Y DESINFECCION DE AREAS EN LOS DIFERENTES PARQUES ADMINISTRADOS POR EL IDRD UBICADOS EN BOGOTA DC Y EN LA SEDE ADMINISTRATIVA DEL IDRD"/>
    <n v="5"/>
    <x v="193"/>
    <n v="12466108"/>
    <n v="0"/>
    <n v="0"/>
    <d v="2020-07-25T00:00:00"/>
    <n v="8"/>
    <n v="8"/>
    <n v="9"/>
    <n v="1"/>
    <d v="2020-08-01T00:00:00"/>
    <s v="N/A"/>
    <s v="NO"/>
    <n v="0"/>
    <s v="Subdirección de Contratación"/>
    <s v="CO-DC-11001"/>
    <s v="Subdirección Administrativa y Financiera"/>
    <n v="6605400"/>
    <s v="contratacion@idrd.gov.co"/>
    <x v="39"/>
  </r>
  <r>
    <n v="76111501"/>
    <s v="CCE-99"/>
    <s v="Contrato prestación de servicios"/>
    <s v="Contratar la prestación de servicio de aseo general con suministro de personal, maquinaria, herramienta e insumos para las instalaciones de los parques administrados por el IDRD catalogados como grandes escenarios, parques metropolitanos, zonales y regionales y en la Sede Administrativa."/>
    <n v="5"/>
    <x v="194"/>
    <n v="645000000"/>
    <n v="0"/>
    <n v="0"/>
    <d v="2020-07-25T00:00:00"/>
    <n v="8"/>
    <n v="8"/>
    <n v="9"/>
    <n v="1"/>
    <d v="2020-08-01T00:00:00"/>
    <s v="N/A"/>
    <s v="NO"/>
    <n v="0"/>
    <s v="Subdirección de Contratación"/>
    <s v="CO-DC-11001"/>
    <s v="Subdirección Administrativa y Financiera"/>
    <n v="6605400"/>
    <s v="contratacion@idrd.gov.co"/>
    <x v="39"/>
  </r>
  <r>
    <n v="76111501"/>
    <s v="CCE-99"/>
    <s v="Contrato prestación de servicios"/>
    <s v="servicios de limpieza general"/>
    <n v="5"/>
    <x v="195"/>
    <n v="85933892"/>
    <n v="0"/>
    <n v="0"/>
    <d v="2020-07-25T00:00:00"/>
    <n v="8"/>
    <n v="8"/>
    <n v="2"/>
    <n v="1"/>
    <d v="2020-08-01T00:00:00"/>
    <s v="N/A"/>
    <s v="NO"/>
    <n v="0"/>
    <s v="Subdirección de Contratación"/>
    <s v="CO-DC-11001"/>
    <s v="Subdirección Administrativa y Financiera"/>
    <n v="6605400"/>
    <s v="contratacion@idrd.gov.co"/>
    <x v="39"/>
  </r>
  <r>
    <s v="91111502; 76101503"/>
    <s v="CCE-10"/>
    <s v=" Aceptación de oferta"/>
    <s v="Prestar el servicio de lavado de prendas y elementos de dotación institucional del IDRD El contratista se compromete para con el IDR a efectuar el lavado de manteles, faldones y banderas y sillas de la entidad, a precios unitarios fijos."/>
    <n v="5"/>
    <x v="134"/>
    <n v="10000000"/>
    <n v="0"/>
    <n v="0"/>
    <d v="2020-07-25T00:00:00"/>
    <n v="8"/>
    <n v="8"/>
    <n v="9"/>
    <n v="1"/>
    <d v="2020-08-01T00:00:00"/>
    <s v="N/A"/>
    <s v="NO"/>
    <n v="0"/>
    <s v="Subdirección de Contratación"/>
    <s v="CO-DC-11001"/>
    <s v="Subdirección Administrativa y Financiera"/>
    <n v="6605400"/>
    <s v="contratacion@idrd.gov.co"/>
    <x v="39"/>
  </r>
  <r>
    <s v="70111506;70111504;70111503;70111710;70111703"/>
    <s v="CCE-10"/>
    <s v=" Aceptación de oferta"/>
    <s v="Contratar el servicio de poda y mantenimiento de las zonas verdes, zonas duras internas y externas, jardines internos, externos y árboles en el área aledaña a la sede administrativa del IDRD"/>
    <n v="5"/>
    <x v="86"/>
    <n v="30000000"/>
    <n v="0"/>
    <n v="0"/>
    <d v="2020-07-25T00:00:00"/>
    <n v="8"/>
    <n v="8"/>
    <n v="7"/>
    <n v="1"/>
    <d v="2020-08-01T00:00:00"/>
    <s v="N/A"/>
    <s v="NO"/>
    <n v="0"/>
    <s v="Subdirección de Contratación"/>
    <s v="CO-DC-11001"/>
    <s v="Subdirección Administrativa y Financiera"/>
    <n v="6605400"/>
    <s v="contratacion@idrd.gov.co"/>
    <x v="39"/>
  </r>
  <r>
    <n v="72102103"/>
    <s v="CCE-07"/>
    <s v="Contrato prestación de servicios"/>
    <s v="Contratar el servicio de fumigación para insectos, control de roedores y desinfección de áreas en los diferentes parques administrados por el IDRD, ubicados en Bogotá D.C y en la Sede Administrativa del IDRD."/>
    <n v="5"/>
    <x v="196"/>
    <n v="16600000"/>
    <n v="0"/>
    <n v="0"/>
    <d v="2020-07-25T00:00:00"/>
    <n v="8"/>
    <n v="8"/>
    <n v="9"/>
    <n v="1"/>
    <d v="2020-08-01T00:00:00"/>
    <s v="N/A"/>
    <s v="NO"/>
    <n v="0"/>
    <s v="Subdirección de Contratación"/>
    <s v="CO-DC-11001"/>
    <s v="Subdirección Administrativa y Financiera"/>
    <n v="6605400"/>
    <s v="contratacion@idrd.gov.co"/>
    <x v="39"/>
  </r>
  <r>
    <s v="N/A"/>
    <s v="IDRD-100"/>
    <s v="Otros"/>
    <s v="Creación Caja Menor de la oficina Asesora jurídica para la vigencia 2020"/>
    <n v="5"/>
    <x v="122"/>
    <n v="6000000"/>
    <n v="0"/>
    <n v="0"/>
    <d v="2020-07-25T00:00:00"/>
    <n v="8"/>
    <n v="8"/>
    <n v="11"/>
    <n v="11"/>
    <d v="2020-08-01T00:00:00"/>
    <s v="N/A"/>
    <s v="NO"/>
    <n v="0"/>
    <s v="Área de Apoyo a la Contratación"/>
    <s v="CO-DC-11001"/>
    <s v="Subdirección Administrativa y Financiera"/>
    <n v="6605400"/>
    <s v="contratacion@idrd.gov.co"/>
    <x v="40"/>
  </r>
  <r>
    <n v="82121700"/>
    <s v="CCE-07"/>
    <s v="Contrato prestación de servicios"/>
    <s v="Contratar bajo la modalidad de outsourcing la prestación  del servicio integral de fotocopiado blanco y negro, fotocopias en color, velobind, foto planos y demás que se requieran por parte del IDRD."/>
    <n v="5"/>
    <x v="197"/>
    <n v="44000000"/>
    <n v="0"/>
    <n v="0"/>
    <d v="2020-07-25T00:00:00"/>
    <n v="8"/>
    <n v="8"/>
    <n v="11"/>
    <n v="11"/>
    <d v="2020-08-01T00:00:00"/>
    <s v="N/A"/>
    <s v="NO"/>
    <n v="0"/>
    <s v="Área de Apoyo a la Contratación"/>
    <s v="CO-DC-11001"/>
    <s v="Subdirección Administrativa y Financiera"/>
    <n v="6605400"/>
    <s v="contratacion@idrd.gov.co"/>
    <x v="40"/>
  </r>
  <r>
    <s v="72153002;72101500"/>
    <s v="CCE-10"/>
    <s v=" Aceptación de oferta"/>
    <s v="Medidas presupuestales para la atención de la emergencia económica"/>
    <n v="5"/>
    <x v="21"/>
    <n v="20000000"/>
    <n v="0"/>
    <n v="0"/>
    <d v="2020-07-25T00:00:00"/>
    <n v="8"/>
    <n v="8"/>
    <n v="8"/>
    <n v="1"/>
    <d v="2020-08-01T00:00:00"/>
    <s v="N/A"/>
    <s v="NO"/>
    <n v="0"/>
    <s v="Subdirección de Contratación"/>
    <s v="CO-DC-11001"/>
    <s v="Subdirección Administrativa y Financiera"/>
    <n v="6605400"/>
    <s v="contratacion@idrd.gov.co"/>
    <x v="41"/>
  </r>
  <r>
    <s v="72153002;72101500"/>
    <s v="CCE-10"/>
    <s v=" Aceptación de oferta"/>
    <s v="Realizar el mantenimiento de módulos y rieles  de los salones A, B y C y de las puertas internas, externas y las ventanas de la sede del Instituto por la modalidad de precios unitarios fijos."/>
    <n v="5"/>
    <x v="86"/>
    <n v="30000000"/>
    <n v="0"/>
    <n v="0"/>
    <d v="2020-07-25T00:00:00"/>
    <n v="8"/>
    <n v="8"/>
    <n v="8"/>
    <n v="1"/>
    <d v="2020-08-01T00:00:00"/>
    <s v="N/A"/>
    <s v="NO"/>
    <n v="0"/>
    <s v="Subdirección de Contratación"/>
    <s v="CO-DC-11001"/>
    <s v="Subdirección Administrativa y Financiera"/>
    <n v="6605400"/>
    <s v="contratacion@idrd.gov.co"/>
    <x v="41"/>
  </r>
  <r>
    <s v="N/A"/>
    <s v="IDRD-100"/>
    <s v="Otros"/>
    <s v="Creación Caja Menor Subdirección Administrativa y Financiera para la vigencia 2020"/>
    <n v="5"/>
    <x v="198"/>
    <n v="9000000"/>
    <n v="0"/>
    <n v="0"/>
    <d v="2020-07-25T00:00:00"/>
    <n v="8"/>
    <n v="8"/>
    <n v="10"/>
    <n v="1"/>
    <d v="2020-08-01T00:00:00"/>
    <s v="N/A"/>
    <s v="NO"/>
    <n v="0"/>
    <s v="Subdirección de Contratación"/>
    <s v="CO-DC-11001"/>
    <s v="Subdirección Administrativa y Financiera"/>
    <n v="6605400"/>
    <s v="contratacion@idrd.gov.co"/>
    <x v="41"/>
  </r>
  <r>
    <s v="81112200;_x000a_81112300"/>
    <s v="CCE-10"/>
    <s v="Aceptación de oferta"/>
    <s v="Medidas presupuestales para la atención de la emergencia económica"/>
    <n v="5"/>
    <x v="21"/>
    <n v="20000000"/>
    <n v="0"/>
    <n v="0"/>
    <d v="2020-07-25T00:00:00"/>
    <n v="8"/>
    <n v="8"/>
    <n v="10"/>
    <n v="1"/>
    <d v="2020-08-01T00:00:00"/>
    <s v="N/A"/>
    <s v="NO"/>
    <n v="0"/>
    <s v="Subdirección de Contratación"/>
    <s v="CO-DC-11001"/>
    <s v="Subdirección Administrativa y Financiera"/>
    <n v="6605400"/>
    <s v="contratacion@idrd.gov.co"/>
    <x v="42"/>
  </r>
  <r>
    <s v="81112200;_x000a_81112300"/>
    <s v="CCE-10"/>
    <s v="Aceptación de oferta"/>
    <s v="Prestar el servicio de mantenimiento preventivo y correctivo de los equipos de cómputo, medios de impresión, medios audiovisuales, scanner y otros elementos tecnológicos con los que cuenta el Instituto Distrital de Recreación y Deporte IDRD."/>
    <n v="5"/>
    <x v="199"/>
    <n v="34000000"/>
    <n v="0"/>
    <n v="0"/>
    <d v="2020-07-25T00:00:00"/>
    <n v="8"/>
    <n v="8"/>
    <n v="6"/>
    <n v="1"/>
    <d v="2020-08-01T00:00:00"/>
    <s v="N/A"/>
    <s v="NO"/>
    <n v="0"/>
    <s v="Subdirección de Contratación"/>
    <s v="CO-DC-11001"/>
    <s v="Subdirección Administrativa y Financiera"/>
    <n v="6605400"/>
    <s v="contratacion@idrd.gov.co"/>
    <x v="42"/>
  </r>
  <r>
    <s v="78181500;15121501"/>
    <s v="CCE-10"/>
    <s v="Aceptación de oferta"/>
    <s v="Medidas presupuestales para la atención de la emergencia económica"/>
    <n v="5"/>
    <x v="21"/>
    <n v="20000000"/>
    <n v="0"/>
    <n v="0"/>
    <d v="2020-07-25T00:00:00"/>
    <n v="8"/>
    <n v="8"/>
    <n v="10"/>
    <n v="1"/>
    <d v="2020-08-01T00:00:00"/>
    <s v="N/A"/>
    <s v="NO"/>
    <n v="0"/>
    <s v="Subdirección de Contratación"/>
    <s v="CO-DC-11001"/>
    <s v="Subdirección Administrativa y Financiera"/>
    <n v="6605400"/>
    <s v="contratacion@idrd.gov.co"/>
    <x v="43"/>
  </r>
  <r>
    <s v="N/A"/>
    <s v="IDRD-100"/>
    <s v="Otros"/>
    <s v="Creación Caja Menor Subdirección Administrativa y Financiera para la vigencia 2020"/>
    <n v="5"/>
    <x v="200"/>
    <n v="990000"/>
    <n v="0"/>
    <n v="0"/>
    <d v="2020-07-25T00:00:00"/>
    <n v="8"/>
    <n v="8"/>
    <n v="10"/>
    <n v="1"/>
    <d v="2020-08-01T00:00:00"/>
    <s v="N/A"/>
    <s v="NO"/>
    <n v="0"/>
    <s v="Subdirección de Contratación"/>
    <s v="CO-DC-11001"/>
    <s v="Subdirección Administrativa y Financiera"/>
    <s v="ere"/>
    <s v="contratacion@idrd.gov.co"/>
    <x v="43"/>
  </r>
  <r>
    <s v="78181500;15121501"/>
    <s v="CCE-10"/>
    <s v="Mínima cuantía"/>
    <s v="Realizar el mantenimiento preventivo y correctivo a los vehículos que integran el parque automotor del IDRD."/>
    <n v="5"/>
    <x v="86"/>
    <n v="30000000"/>
    <n v="0"/>
    <n v="0"/>
    <d v="2020-07-25T00:00:00"/>
    <n v="8"/>
    <n v="8"/>
    <n v="10"/>
    <n v="1"/>
    <d v="2020-08-01T00:00:00"/>
    <s v="N/A"/>
    <s v="NO"/>
    <n v="0"/>
    <s v="Subdirección de Contratación"/>
    <s v="CO-DC-11001"/>
    <s v="Subdirección Administrativa y Financiera"/>
    <n v="6605400"/>
    <s v="contratacion@idrd.gov.co"/>
    <x v="43"/>
  </r>
  <r>
    <s v="N/A"/>
    <s v="IDRD-100"/>
    <s v="Otros"/>
    <s v="Creación Caja Menor Subdirección Administrativa y Financiera para la vigencia 2020"/>
    <n v="5"/>
    <x v="201"/>
    <n v="5010000"/>
    <n v="0"/>
    <n v="0"/>
    <d v="2020-07-25T00:00:00"/>
    <n v="8"/>
    <n v="8"/>
    <n v="10"/>
    <n v="1"/>
    <d v="2020-08-01T00:00:00"/>
    <s v="N/A"/>
    <s v="NO"/>
    <n v="0"/>
    <s v="Subdirección de Contratación"/>
    <s v="CO-DC-11001"/>
    <s v="Subdirección Administrativa y Financiera"/>
    <s v="ere"/>
    <s v="contratacion@idrd.gov.co"/>
    <x v="43"/>
  </r>
  <r>
    <n v="92121702"/>
    <s v="CCE-10"/>
    <s v=" Aceptación de oferta"/>
    <s v="Medidas presupuestales para la atención de la emergencia económica"/>
    <n v="5"/>
    <x v="202"/>
    <n v="115000000"/>
    <n v="0"/>
    <n v="0"/>
    <d v="2020-07-25T00:00:00"/>
    <n v="8"/>
    <n v="8"/>
    <n v="6"/>
    <n v="1"/>
    <d v="2020-08-01T00:00:00"/>
    <s v="N/A"/>
    <s v="NO"/>
    <n v="0"/>
    <s v="Subdirección de Contratación"/>
    <s v="CO-DC-11001"/>
    <s v="Subdirección Administrativa y Financiera"/>
    <n v="6605400"/>
    <s v="contratacion@idrd.gov.co"/>
    <x v="44"/>
  </r>
  <r>
    <n v="72101516"/>
    <s v="CCE-10"/>
    <s v="Aceptación de oferta"/>
    <s v="Prestar los servicios de mantenimiento y recarga de extintores para la sede administrativa de la entidad."/>
    <n v="5"/>
    <x v="203"/>
    <n v="4746239"/>
    <n v="0"/>
    <n v="0"/>
    <d v="2020-07-25T00:00:00"/>
    <n v="8"/>
    <n v="8"/>
    <n v="2"/>
    <n v="1"/>
    <d v="2020-08-01T00:00:00"/>
    <s v="N/A"/>
    <s v="NO"/>
    <n v="0"/>
    <s v="Subdirección de Contratación"/>
    <s v="CO-DC-11001"/>
    <s v="Subdirección Administrativa y Financiera"/>
    <n v="6605400"/>
    <s v="contratacion@idrd.gov.co"/>
    <x v="44"/>
  </r>
  <r>
    <n v="72101506"/>
    <s v="CCE-10"/>
    <s v="Aceptación de oferta"/>
    <s v="Realizar el mantenimiento preventivo y correctivo, al sistema salvaescaleras de discapacitados y la puerta electrica de la sede administrativa"/>
    <n v="5"/>
    <x v="204"/>
    <n v="15000000"/>
    <n v="0"/>
    <n v="0"/>
    <d v="2020-07-25T00:00:00"/>
    <n v="8"/>
    <n v="8"/>
    <n v="6"/>
    <n v="1"/>
    <d v="2020-08-01T00:00:00"/>
    <s v="N/A"/>
    <s v="NO"/>
    <n v="0"/>
    <s v="Subdirección de Contratación"/>
    <s v="CO-DC-11001"/>
    <s v="Subdirección Administrativa y Financiera"/>
    <n v="6605400"/>
    <s v="contratacion@idrd.gov.co"/>
    <x v="44"/>
  </r>
  <r>
    <n v="72154066"/>
    <s v="CCE-10"/>
    <s v="Otros"/>
    <s v="Adición y prórroga al contrato de prestación de servicios No. 3697 de 2019 cuyo objeto es: &quot;Realizar el mantenimiento preventivo y correctivo con suministro de repuestos para Unidades de Potencia Ininterrumpida (UPS) del Instituto Distrital de Recreación y Deporte&quot;."/>
    <n v="5"/>
    <x v="205"/>
    <n v="45253761"/>
    <n v="0"/>
    <n v="0"/>
    <d v="2020-07-25T00:00:00"/>
    <n v="8"/>
    <n v="8"/>
    <n v="2"/>
    <n v="1"/>
    <d v="2020-08-01T00:00:00"/>
    <s v="N/A"/>
    <s v="NO"/>
    <n v="0"/>
    <s v="Subdirección de Contratación"/>
    <s v="CO-DC-11001"/>
    <s v="Subdirección Administrativa y Financiera"/>
    <n v="6605400"/>
    <s v="contratacion@idrd.gov.co"/>
    <x v="44"/>
  </r>
  <r>
    <s v="N/A"/>
    <s v="IDRD-100"/>
    <s v="Otros"/>
    <s v="Creación Caja Menor Subdirección Administrativa y Financiera para la vigencia 2020"/>
    <n v="5"/>
    <x v="78"/>
    <n v="8000000"/>
    <n v="0"/>
    <n v="0"/>
    <d v="2020-07-25T00:00:00"/>
    <n v="8"/>
    <n v="8"/>
    <n v="10"/>
    <n v="1"/>
    <d v="2020-08-01T00:00:00"/>
    <s v="N/A"/>
    <s v="NO"/>
    <n v="0"/>
    <s v="Subdirección de Contratación"/>
    <s v="CO-DC-11001"/>
    <s v="Subdirección Administrativa y Financiera"/>
    <n v="6605400"/>
    <s v="contratacion@idrd.gov.co"/>
    <x v="44"/>
  </r>
  <r>
    <s v="N/A"/>
    <s v="IDRD-100"/>
    <s v="Otros"/>
    <s v="Medidas presupuestales para la atención de la emergencia económica"/>
    <n v="5"/>
    <x v="206"/>
    <n v="4500000"/>
    <n v="0"/>
    <n v="0"/>
    <d v="2020-07-25T00:00:00"/>
    <n v="8"/>
    <n v="8"/>
    <n v="10"/>
    <n v="11"/>
    <d v="2020-08-01T00:00:00"/>
    <s v="N/A"/>
    <s v="NO"/>
    <n v="0"/>
    <s v="Área de Apoyo a la Contratación"/>
    <s v="CO-DC-11001"/>
    <s v="Subdirección Administrativa y Financiera"/>
    <n v="6605400"/>
    <s v="contratacion@idrd.gov.co"/>
    <x v="45"/>
  </r>
  <r>
    <s v="N/A"/>
    <s v="IDRD-100"/>
    <s v="Otros"/>
    <s v="Creación Caja Menor Subdirección Administrativa y Financiera para la vigencia 2020"/>
    <n v="5"/>
    <x v="138"/>
    <n v="1500000"/>
    <n v="0"/>
    <n v="0"/>
    <d v="2020-07-25T00:00:00"/>
    <n v="8"/>
    <n v="8"/>
    <n v="10"/>
    <n v="11"/>
    <d v="2020-08-01T00:00:00"/>
    <s v="N/A"/>
    <s v="NO"/>
    <n v="0"/>
    <s v="Área de Apoyo a la Contratación"/>
    <s v="CO-DC-11001"/>
    <s v="Subdirección Administrativa y Financiera"/>
    <n v="6605400"/>
    <s v="contratacion@idrd.gov.co"/>
    <x v="45"/>
  </r>
  <r>
    <s v="72103302;72154066"/>
    <s v="CCE-10"/>
    <s v=" Aceptación de oferta"/>
    <s v="Medidas presupuestales para la atención de la emergencia económica"/>
    <n v="5"/>
    <x v="207"/>
    <n v="21000000"/>
    <n v="0"/>
    <n v="0"/>
    <d v="2020-07-25T00:00:00"/>
    <n v="8"/>
    <n v="8"/>
    <n v="10"/>
    <n v="1"/>
    <d v="2020-08-01T00:00:00"/>
    <s v="N/A"/>
    <s v="NO"/>
    <n v="0"/>
    <s v="Subdirección de Contratación"/>
    <s v="CO-DC-11001"/>
    <s v="Subdirección Administrativa y Financiera"/>
    <n v="6605400"/>
    <s v="contratacion@idrd.gov.co"/>
    <x v="46"/>
  </r>
  <r>
    <s v="72103302;72154066"/>
    <s v="CCE-10"/>
    <s v=" Aceptación de oferta"/>
    <s v="Realizar el mantenimiento preventivo y correctivo de los equipos de video, audio y edición que se encuentran en la sede administrativa del IDRD."/>
    <n v="5"/>
    <x v="21"/>
    <n v="20000000"/>
    <n v="0"/>
    <n v="0"/>
    <d v="2020-07-25T00:00:00"/>
    <n v="8"/>
    <n v="8"/>
    <n v="10"/>
    <n v="1"/>
    <d v="2020-08-01T00:00:00"/>
    <s v="N/A"/>
    <s v="NO"/>
    <n v="0"/>
    <s v="Subdirección de Contratación"/>
    <s v="CO-DC-11001"/>
    <s v="Subdirección Administrativa y Financiera"/>
    <n v="6605400"/>
    <s v="contratacion@idrd.gov.co"/>
    <x v="46"/>
  </r>
  <r>
    <s v="N/A"/>
    <s v="IDRD-100"/>
    <s v="Otros"/>
    <s v="Creación Caja Menor Subdirección Administrativa y Financiera para la vigencia 2020"/>
    <n v="5"/>
    <x v="2"/>
    <n v="5000000"/>
    <n v="0"/>
    <n v="0"/>
    <d v="2020-07-25T00:00:00"/>
    <n v="8"/>
    <n v="8"/>
    <n v="10"/>
    <n v="1"/>
    <d v="2020-08-01T00:00:00"/>
    <s v="N/A"/>
    <s v="NO"/>
    <n v="0"/>
    <s v="Subdirección de Contratación"/>
    <s v="CO-DC-11001"/>
    <s v="Subdirección Administrativa y Financiera"/>
    <n v="6605400"/>
    <s v="contratacion@idrd.gov.co"/>
    <x v="46"/>
  </r>
  <r>
    <s v="N/A"/>
    <s v="IDRD-100"/>
    <s v="Otros"/>
    <s v="Medidas presupuestales para la atención de la emergencia económica"/>
    <n v="5"/>
    <x v="122"/>
    <n v="6000000"/>
    <n v="0"/>
    <n v="0"/>
    <d v="2020-07-25T00:00:00"/>
    <n v="8"/>
    <n v="8"/>
    <n v="10"/>
    <n v="11"/>
    <d v="2020-08-01T00:00:00"/>
    <s v="N/A"/>
    <s v="NO"/>
    <n v="0"/>
    <s v="Área de Apoyo a la Contratación"/>
    <s v="CO-DC-11001"/>
    <s v="Subdirección Administrativa y Financiera"/>
    <n v="6605400"/>
    <s v="contratacion@idrd.gov.co"/>
    <x v="47"/>
  </r>
  <r>
    <n v="82101508"/>
    <s v="CCE-16"/>
    <s v="Contratacion Directa"/>
    <s v="El contratista se compromete para con el IDRD, a realizar la publicación de dos páginas en blanco y negro en el Directorio de Despachos Públicos de Colombia para la versión 2020, de acuerdo con los datos suministrados por el IDRD."/>
    <n v="5"/>
    <x v="3"/>
    <n v="2000000"/>
    <n v="0"/>
    <n v="0"/>
    <d v="2020-07-25T00:00:00"/>
    <n v="8"/>
    <n v="8"/>
    <n v="2"/>
    <n v="2"/>
    <d v="2020-08-01T00:00:00"/>
    <s v="N/A"/>
    <s v="NO"/>
    <n v="0"/>
    <s v="Subdirección de Contratación"/>
    <s v="CO-DC-11001"/>
    <s v="Subdirección Administrativa y Financiera"/>
    <n v="6605400"/>
    <s v="contratacion@idrd.gov.co"/>
    <x v="48"/>
  </r>
  <r>
    <s v="N/A"/>
    <s v="IDRD-100"/>
    <s v="Otros"/>
    <s v="Medidas presupuestales para la atención de la emergencia económica"/>
    <n v="5"/>
    <x v="125"/>
    <n v="1000000"/>
    <n v="0"/>
    <n v="0"/>
    <d v="2020-07-25T00:00:00"/>
    <n v="8"/>
    <n v="8"/>
    <n v="10"/>
    <n v="11"/>
    <d v="2020-08-01T00:00:00"/>
    <s v="N/A"/>
    <s v="NO"/>
    <n v="0"/>
    <s v="Área de Apoyo a la Contratación"/>
    <s v="CO-DC-11001"/>
    <s v="Subdirección Administrativa y Financiera"/>
    <n v="6605400"/>
    <s v="contratacion@idrd.gov.co"/>
    <x v="49"/>
  </r>
  <r>
    <s v="N/A"/>
    <s v="IDRD-100"/>
    <s v="Otros"/>
    <s v="Creación Caja Menor Subdirección Administrativa y Financiera para la vigencia 2020"/>
    <n v="5"/>
    <x v="3"/>
    <n v="2000000"/>
    <n v="0"/>
    <n v="0"/>
    <d v="2020-07-25T00:00:00"/>
    <n v="8"/>
    <n v="8"/>
    <n v="10"/>
    <n v="11"/>
    <d v="2020-08-01T00:00:00"/>
    <s v="N/A"/>
    <s v="NO"/>
    <n v="0"/>
    <s v="Área de Apoyo a la Contratación"/>
    <s v="CO-DC-11001"/>
    <s v="Subdirección Administrativa y Financiera"/>
    <n v="6605400"/>
    <s v="contratacion@idrd.gov.co"/>
    <x v="49"/>
  </r>
  <r>
    <n v="82121901"/>
    <s v="CCE-10"/>
    <s v="Aceptación de oferta"/>
    <s v="Realizar el empaste de documentos para el IDRD, a precios unitarios fijos."/>
    <n v="5"/>
    <x v="134"/>
    <n v="10000000"/>
    <n v="0"/>
    <n v="0"/>
    <d v="2020-07-25T00:00:00"/>
    <n v="8"/>
    <n v="8"/>
    <n v="10"/>
    <n v="1"/>
    <d v="2020-08-01T00:00:00"/>
    <s v="N/A"/>
    <s v="NO"/>
    <n v="0"/>
    <s v="Subdirección de Contratación"/>
    <s v="CO-DC-11001"/>
    <s v="Subdirección Administrativa y Financiera"/>
    <n v="6605400"/>
    <s v="contratacion@idrd.gov.co"/>
    <x v="50"/>
  </r>
  <r>
    <s v="N/A"/>
    <s v="IDRD-100"/>
    <s v="Otros"/>
    <s v="Creación Caja Menor Subdirección Administrativa y Financiera para la vigencia 2020"/>
    <n v="5"/>
    <x v="121"/>
    <n v="3000000"/>
    <n v="0"/>
    <n v="0"/>
    <d v="2020-07-25T00:00:00"/>
    <n v="8"/>
    <n v="8"/>
    <n v="10"/>
    <n v="1"/>
    <d v="2020-08-01T00:00:00"/>
    <s v="N/A"/>
    <s v="NO"/>
    <n v="0"/>
    <s v="Subdirección de Contratación"/>
    <s v="CO-DC-11001"/>
    <s v="Subdirección Administrativa y Financiera"/>
    <n v="6605400"/>
    <s v="contratacion@idrd.gov.co"/>
    <x v="50"/>
  </r>
  <r>
    <s v="N/A"/>
    <s v="IDRD-101"/>
    <s v="Otros"/>
    <s v="Energía"/>
    <n v="5"/>
    <x v="208"/>
    <n v="201878182"/>
    <n v="0"/>
    <n v="0"/>
    <d v="2020-07-25T00:00:00"/>
    <n v="8"/>
    <n v="8"/>
    <n v="10"/>
    <n v="1"/>
    <d v="2020-08-01T00:00:00"/>
    <s v="N/A"/>
    <s v="NO"/>
    <n v="0"/>
    <s v="Subdirección de Contratación"/>
    <s v="CO-DC-11001"/>
    <s v="Subdirección Administrativa y Financiera"/>
    <n v="6605400"/>
    <s v="contratacion@idrd.gov.co"/>
    <x v="51"/>
  </r>
  <r>
    <s v="N/A"/>
    <s v="IDRD-101"/>
    <s v="Otros"/>
    <s v="Energía"/>
    <n v="5"/>
    <x v="209"/>
    <n v="17929815"/>
    <n v="0"/>
    <n v="0"/>
    <d v="2020-07-25T00:00:00"/>
    <n v="8"/>
    <n v="8"/>
    <n v="10"/>
    <n v="1"/>
    <d v="2020-08-01T00:00:00"/>
    <s v="N/A"/>
    <s v="NO"/>
    <n v="0"/>
    <s v="Subdirección de Contratación"/>
    <s v="CO-DC-11001"/>
    <s v="Subdirección Administrativa y Financiera"/>
    <n v="6605400"/>
    <s v="contratacion@idrd.gov.co"/>
    <x v="51"/>
  </r>
  <r>
    <s v="N/A"/>
    <s v="IDRD-101"/>
    <s v="Otros"/>
    <s v="Energía"/>
    <n v="5"/>
    <x v="210"/>
    <n v="2296927"/>
    <n v="0"/>
    <n v="0"/>
    <d v="2020-07-25T00:00:00"/>
    <n v="8"/>
    <n v="8"/>
    <n v="10"/>
    <n v="1"/>
    <d v="2020-08-01T00:00:00"/>
    <s v="N/A"/>
    <s v="NO"/>
    <n v="0"/>
    <s v="Subdirección de Contratación"/>
    <s v="CO-DC-11001"/>
    <s v="Subdirección Administrativa y Financiera"/>
    <n v="6605400"/>
    <s v="contratacion@idrd.gov.co"/>
    <x v="51"/>
  </r>
  <r>
    <s v="N/A"/>
    <s v="IDRD-101"/>
    <s v="Otros"/>
    <s v="Energía"/>
    <n v="5"/>
    <x v="211"/>
    <n v="17067696"/>
    <n v="0"/>
    <n v="0"/>
    <d v="2020-07-25T00:00:00"/>
    <n v="8"/>
    <n v="8"/>
    <n v="10"/>
    <n v="1"/>
    <d v="2020-08-01T00:00:00"/>
    <s v="N/A"/>
    <s v="NO"/>
    <n v="0"/>
    <s v="Subdirección de Contratación"/>
    <s v="CO-DC-11001"/>
    <s v="Subdirección Administrativa y Financiera"/>
    <n v="6605400"/>
    <s v="contratacion@idrd.gov.co"/>
    <x v="51"/>
  </r>
  <r>
    <s v="N/A"/>
    <s v="IDRD-101"/>
    <s v="Otros"/>
    <s v="Energía"/>
    <n v="5"/>
    <x v="212"/>
    <n v="1884960"/>
    <n v="0"/>
    <n v="0"/>
    <d v="2020-07-25T00:00:00"/>
    <n v="8"/>
    <n v="8"/>
    <n v="10"/>
    <n v="1"/>
    <d v="2020-08-01T00:00:00"/>
    <s v="N/A"/>
    <s v="NO"/>
    <n v="0"/>
    <s v="Subdirección de Contratación"/>
    <s v="CO-DC-11001"/>
    <s v="Subdirección Administrativa y Financiera"/>
    <n v="6605400"/>
    <s v="contratacion@idrd.gov.co"/>
    <x v="51"/>
  </r>
  <r>
    <s v="N/A"/>
    <s v="IDRD-101"/>
    <s v="Otros"/>
    <s v="Energía"/>
    <n v="5"/>
    <x v="213"/>
    <n v="15015032"/>
    <n v="0"/>
    <n v="0"/>
    <d v="2020-07-25T00:00:00"/>
    <n v="8"/>
    <n v="8"/>
    <n v="10"/>
    <n v="1"/>
    <d v="2020-08-01T00:00:00"/>
    <s v="N/A"/>
    <s v="NO"/>
    <n v="0"/>
    <s v="Subdirección de Contratación"/>
    <s v="CO-DC-11001"/>
    <s v="Subdirección Administrativa y Financiera"/>
    <n v="6605400"/>
    <s v="contratacion@idrd.gov.co"/>
    <x v="51"/>
  </r>
  <r>
    <s v="N/A"/>
    <s v="IDRD-101"/>
    <s v="Otros"/>
    <s v="Energía"/>
    <n v="5"/>
    <x v="214"/>
    <n v="1788670"/>
    <n v="0"/>
    <n v="0"/>
    <d v="2020-07-25T00:00:00"/>
    <n v="8"/>
    <n v="8"/>
    <n v="10"/>
    <n v="1"/>
    <d v="2020-08-01T00:00:00"/>
    <s v="N/A"/>
    <s v="NO"/>
    <n v="0"/>
    <s v="Subdirección de Contratación"/>
    <s v="CO-DC-11001"/>
    <s v="Subdirección Administrativa y Financiera"/>
    <n v="6605400"/>
    <s v="contratacion@idrd.gov.co"/>
    <x v="51"/>
  </r>
  <r>
    <s v="N/A"/>
    <s v="IDRD-101"/>
    <s v="Otros"/>
    <s v="Energía"/>
    <n v="5"/>
    <x v="215"/>
    <n v="16625300"/>
    <n v="0"/>
    <n v="0"/>
    <d v="2020-07-25T00:00:00"/>
    <n v="8"/>
    <n v="8"/>
    <n v="10"/>
    <n v="1"/>
    <d v="2020-08-01T00:00:00"/>
    <s v="N/A"/>
    <s v="NO"/>
    <n v="0"/>
    <s v="Subdirección de Contratación"/>
    <s v="CO-DC-11001"/>
    <s v="Subdirección Administrativa y Financiera"/>
    <n v="6605400"/>
    <s v="contratacion@idrd.gov.co"/>
    <x v="51"/>
  </r>
  <r>
    <s v="N/A"/>
    <s v="IDRD-101"/>
    <s v="Otros"/>
    <s v="Energía"/>
    <n v="5"/>
    <x v="216"/>
    <n v="1790920"/>
    <n v="0"/>
    <n v="0"/>
    <d v="2020-07-25T00:00:00"/>
    <n v="8"/>
    <n v="8"/>
    <n v="10"/>
    <n v="1"/>
    <d v="2020-08-01T00:00:00"/>
    <s v="N/A"/>
    <s v="NO"/>
    <n v="0"/>
    <s v="Subdirección de Contratación"/>
    <s v="CO-DC-11001"/>
    <s v="Subdirección Administrativa y Financiera"/>
    <n v="6605400"/>
    <s v="contratacion@idrd.gov.co"/>
    <x v="51"/>
  </r>
  <r>
    <s v="N/A"/>
    <s v="IDRD-101"/>
    <s v="Otros"/>
    <s v="Energía"/>
    <n v="5"/>
    <x v="217"/>
    <n v="20827968"/>
    <n v="0"/>
    <n v="0"/>
    <d v="2020-07-25T00:00:00"/>
    <n v="8"/>
    <n v="8"/>
    <n v="10"/>
    <n v="1"/>
    <d v="2020-08-01T00:00:00"/>
    <s v="N/A"/>
    <s v="NO"/>
    <n v="0"/>
    <s v="Subdirección de Contratación"/>
    <s v="CO-DC-11001"/>
    <s v="Subdirección Administrativa y Financiera"/>
    <n v="6605400"/>
    <s v="contratacion@idrd.gov.co"/>
    <x v="51"/>
  </r>
  <r>
    <s v="N/A"/>
    <s v="IDRD-101"/>
    <s v="Otros"/>
    <s v="Energía"/>
    <n v="5"/>
    <x v="218"/>
    <n v="1894530"/>
    <n v="0"/>
    <n v="0"/>
    <d v="2020-07-25T00:00:00"/>
    <n v="8"/>
    <n v="8"/>
    <n v="10"/>
    <n v="1"/>
    <d v="2020-08-01T00:00:00"/>
    <s v="N/A"/>
    <s v="NO"/>
    <n v="0"/>
    <s v="Subdirección de Contratación"/>
    <s v="CO-DC-11001"/>
    <s v="Subdirección Administrativa y Financiera"/>
    <n v="6605400"/>
    <s v="contratacion@idrd.gov.co"/>
    <x v="51"/>
  </r>
  <r>
    <s v="N/A"/>
    <s v="IDRD-101"/>
    <s v="Otros"/>
    <s v="Acueducto y alcantarillado"/>
    <n v="5"/>
    <x v="219"/>
    <n v="31437812"/>
    <n v="0"/>
    <n v="0"/>
    <d v="2020-07-25T00:00:00"/>
    <n v="8"/>
    <n v="8"/>
    <n v="10"/>
    <n v="1"/>
    <d v="2020-08-01T00:00:00"/>
    <s v="N/A"/>
    <s v="NO"/>
    <n v="0"/>
    <s v="Subdirección de Contratación"/>
    <s v="CO-DC-11001"/>
    <s v="Subdirección Administrativa y Financiera"/>
    <n v="6605400"/>
    <s v="contratacion@idrd.gov.co"/>
    <x v="52"/>
  </r>
  <r>
    <s v="N/A"/>
    <s v="IDRD-101"/>
    <s v="Otros"/>
    <s v="Acueducto y alcantarillado"/>
    <n v="5"/>
    <x v="220"/>
    <n v="296760"/>
    <n v="0"/>
    <n v="0"/>
    <d v="2020-07-25T00:00:00"/>
    <n v="8"/>
    <n v="8"/>
    <n v="10"/>
    <n v="1"/>
    <d v="2020-08-01T00:00:00"/>
    <s v="N/A"/>
    <s v="NO"/>
    <n v="0"/>
    <s v="Subdirección de Contratación"/>
    <s v="CO-DC-11001"/>
    <s v="Subdirección Administrativa y Financiera"/>
    <n v="6605400"/>
    <s v="contratacion@idrd.gov.co"/>
    <x v="52"/>
  </r>
  <r>
    <s v="N/A"/>
    <s v="IDRD-101"/>
    <s v="Otros"/>
    <s v="Acueducto y alcantarillado"/>
    <n v="5"/>
    <x v="221"/>
    <n v="3894178"/>
    <n v="0"/>
    <n v="0"/>
    <d v="2020-07-25T00:00:00"/>
    <n v="8"/>
    <n v="8"/>
    <n v="10"/>
    <n v="1"/>
    <d v="2020-08-01T00:00:00"/>
    <s v="N/A"/>
    <s v="NO"/>
    <n v="0"/>
    <s v="Subdirección de Contratación"/>
    <s v="CO-DC-11001"/>
    <s v="Subdirección Administrativa y Financiera"/>
    <n v="6605400"/>
    <s v="contratacion@idrd.gov.co"/>
    <x v="52"/>
  </r>
  <r>
    <s v="N/A"/>
    <s v="IDRD-101"/>
    <s v="Otros"/>
    <s v="Acueducto y alcantarillado"/>
    <n v="5"/>
    <x v="222"/>
    <n v="7164700"/>
    <n v="0"/>
    <n v="0"/>
    <d v="2020-07-25T00:00:00"/>
    <n v="8"/>
    <n v="8"/>
    <n v="10"/>
    <n v="1"/>
    <d v="2020-08-01T00:00:00"/>
    <s v="N/A"/>
    <s v="NO"/>
    <n v="0"/>
    <s v="Subdirección de Contratación"/>
    <s v="CO-DC-11001"/>
    <s v="Subdirección Administrativa y Financiera"/>
    <n v="6605400"/>
    <s v="contratacion@idrd.gov.co"/>
    <x v="52"/>
  </r>
  <r>
    <s v="N/A"/>
    <s v="IDRD-101"/>
    <s v="Otros"/>
    <s v="Acueducto y alcantarillado"/>
    <n v="5"/>
    <x v="223"/>
    <n v="206550"/>
    <n v="0"/>
    <n v="0"/>
    <d v="2020-07-25T00:00:00"/>
    <n v="8"/>
    <n v="8"/>
    <n v="10"/>
    <n v="1"/>
    <d v="2020-08-01T00:00:00"/>
    <s v="N/A"/>
    <s v="NO"/>
    <n v="0"/>
    <s v="Subdirección de Contratación"/>
    <s v="CO-DC-11001"/>
    <s v="Subdirección Administrativa y Financiera"/>
    <n v="6605400"/>
    <s v="contratacion@idrd.gov.co"/>
    <x v="52"/>
  </r>
  <r>
    <s v="N/A"/>
    <s v="IDRD-101"/>
    <s v="Otros"/>
    <s v="Aseo"/>
    <n v="5"/>
    <x v="224"/>
    <n v="27780064"/>
    <n v="0"/>
    <n v="0"/>
    <d v="2020-07-25T00:00:00"/>
    <n v="8"/>
    <n v="8"/>
    <n v="10"/>
    <n v="1"/>
    <d v="2020-08-01T00:00:00"/>
    <s v="N/A"/>
    <s v="NO"/>
    <n v="0"/>
    <s v="Subdirección de Contratación"/>
    <s v="CO-DC-11001"/>
    <s v="Subdirección Administrativa y Financiera"/>
    <n v="6605400"/>
    <s v="contratacion@idrd.gov.co"/>
    <x v="53"/>
  </r>
  <r>
    <s v="N/A"/>
    <s v="IDRD-101"/>
    <s v="Otros"/>
    <s v="Aseo"/>
    <n v="5"/>
    <x v="225"/>
    <n v="4993804"/>
    <n v="0"/>
    <n v="0"/>
    <d v="2020-07-25T00:00:00"/>
    <n v="8"/>
    <n v="8"/>
    <n v="10"/>
    <n v="1"/>
    <d v="2020-08-01T00:00:00"/>
    <s v="N/A"/>
    <s v="NO"/>
    <n v="0"/>
    <s v="Subdirección de Contratación"/>
    <s v="CO-DC-11001"/>
    <s v="Subdirección Administrativa y Financiera"/>
    <n v="6605400"/>
    <s v="contratacion@idrd.gov.co"/>
    <x v="53"/>
  </r>
  <r>
    <s v="N/A"/>
    <s v="IDRD-101"/>
    <s v="Otros"/>
    <s v="Aseo"/>
    <n v="5"/>
    <x v="226"/>
    <n v="4993826"/>
    <n v="0"/>
    <n v="0"/>
    <d v="2020-07-25T00:00:00"/>
    <n v="8"/>
    <n v="8"/>
    <n v="10"/>
    <n v="1"/>
    <d v="2020-08-01T00:00:00"/>
    <s v="N/A"/>
    <s v="NO"/>
    <n v="0"/>
    <s v="Subdirección de Contratación"/>
    <s v="CO-DC-11001"/>
    <s v="Subdirección Administrativa y Financiera"/>
    <n v="6605400"/>
    <s v="contratacion@idrd.gov.co"/>
    <x v="53"/>
  </r>
  <r>
    <s v="N/A"/>
    <s v="IDRD-101"/>
    <s v="Otros"/>
    <s v="Aseo"/>
    <n v="5"/>
    <x v="227"/>
    <n v="5232306"/>
    <n v="0"/>
    <n v="0"/>
    <d v="2020-07-25T00:00:00"/>
    <n v="8"/>
    <n v="8"/>
    <n v="10"/>
    <n v="1"/>
    <d v="2020-08-01T00:00:00"/>
    <s v="N/A"/>
    <s v="NO"/>
    <n v="0"/>
    <s v="Subdirección de Contratación"/>
    <s v="CO-DC-11001"/>
    <s v="Subdirección Administrativa y Financiera"/>
    <n v="6605400"/>
    <s v="contratacion@idrd.gov.co"/>
    <x v="53"/>
  </r>
  <r>
    <s v="N/A"/>
    <s v="IDRD-100"/>
    <s v="Otros"/>
    <s v="Víaticos y gastos de viaje"/>
    <n v="5"/>
    <x v="86"/>
    <n v="30000000"/>
    <n v="0"/>
    <n v="0"/>
    <d v="2020-07-25T00:00:00"/>
    <n v="8"/>
    <n v="8"/>
    <n v="10"/>
    <n v="11"/>
    <d v="2020-08-01T00:00:00"/>
    <s v="N/A"/>
    <s v="NO"/>
    <n v="0"/>
    <s v="Área de Apoyo a la Contratación"/>
    <s v="CO-DC-11001"/>
    <s v="Subdirección Administrativa y Financiera"/>
    <n v="6605400"/>
    <s v="contratacion@idrd.gov.co"/>
    <x v="54"/>
  </r>
  <r>
    <n v="86101705"/>
    <s v="CCE-06"/>
    <s v="Contrato de Prestación de servicios"/>
    <s v="Apoyo Logístico Capacitación 2020 (Contrato con la Caja de Compensación Familiar)"/>
    <n v="5"/>
    <x v="228"/>
    <n v="36050000"/>
    <n v="0"/>
    <n v="0"/>
    <d v="2020-07-25T00:00:00"/>
    <n v="8"/>
    <n v="8"/>
    <n v="5"/>
    <n v="5"/>
    <d v="2020-08-01T00:00:00"/>
    <s v="N/A "/>
    <s v="NO"/>
    <n v="0"/>
    <s v="Área de Apoyo a la Contratación"/>
    <s v="CO-DC-11001"/>
    <s v="Subdirección Administrativa y Financiera"/>
    <n v="6605400"/>
    <s v="contratacion@idrd.gov.co"/>
    <x v="55"/>
  </r>
  <r>
    <n v="86101705"/>
    <s v="CCE-10"/>
    <s v="Contrato de Prestación de servicios"/>
    <s v="Contratar los servicios para realizar actividades de capacitación y formación de acuerdo con el Plan Institucional de Capacitación PIC 2019-2020 dirigidos a fortalecer las competencias en los Servidores Públicos de la entidad."/>
    <n v="5"/>
    <x v="229"/>
    <n v="123950000"/>
    <n v="0"/>
    <n v="0"/>
    <d v="2020-07-25T00:00:00"/>
    <n v="8"/>
    <n v="8"/>
    <n v="5"/>
    <n v="5"/>
    <d v="2020-08-01T00:00:00"/>
    <s v="N/A "/>
    <s v="NO"/>
    <n v="0"/>
    <s v="Área de Apoyo a la Contratación"/>
    <s v="CO-DC-11001"/>
    <s v="Subdirección Administrativa y Financiera"/>
    <n v="6605400"/>
    <s v="contratacion@idrd.gov.co"/>
    <x v="55"/>
  </r>
  <r>
    <n v="80141625"/>
    <s v="IDRD-100"/>
    <s v="Otros"/>
    <s v="Incentivos Mejores Funcionarios 2019-2020"/>
    <n v="5"/>
    <x v="230"/>
    <n v="3526950"/>
    <n v="0"/>
    <n v="0"/>
    <d v="2020-07-25T00:00:00"/>
    <n v="8"/>
    <n v="8"/>
    <n v="8"/>
    <n v="1"/>
    <d v="2020-08-01T00:00:00"/>
    <s v="N/A "/>
    <s v="NO"/>
    <n v="0"/>
    <s v="Área de Apoyo a la Contratación"/>
    <s v="CO-DC-11001"/>
    <s v="Subdirección Administrativa y Financiera"/>
    <n v="6605400"/>
    <s v="contratacion@idrd.gov.co"/>
    <x v="56"/>
  </r>
  <r>
    <n v="80141625"/>
    <s v="IDRD-100"/>
    <s v="Otros"/>
    <s v="RECONOCIMIENTO DE LOS INCENTIVOS PECUNIARIOS Y NO PECUNIARIOS CORRESPONDIENTE A LA VIGENCIA 2019"/>
    <n v="5"/>
    <x v="231"/>
    <n v="23526000"/>
    <n v="0"/>
    <n v="0"/>
    <d v="2020-07-25T00:00:00"/>
    <n v="8"/>
    <n v="8"/>
    <n v="8"/>
    <n v="1"/>
    <d v="2020-08-01T00:00:00"/>
    <s v="N/A "/>
    <s v="NO"/>
    <n v="0"/>
    <s v="Área de Apoyo a la Contratación"/>
    <s v="CO-DC-11001"/>
    <s v="Subdirección Administrativa y Financiera"/>
    <n v="6605400"/>
    <s v="contratacion@idrd.gov.co"/>
    <x v="56"/>
  </r>
  <r>
    <n v="93141506"/>
    <s v="CCE-06"/>
    <s v="Contrato de Prestación de servicios"/>
    <s v="Prestar los servicios para el desarrollo de las actividades contempladas dentro del Plan de Bienestar e Incentivos, el Sistema de Gestión de Seguridad y Salud en el Trabajo, así como la logística necesaria para el desarrollo del Plan Institucional de Capacitación para los funcionarios del IDRD."/>
    <n v="5"/>
    <x v="232"/>
    <n v="248947050"/>
    <n v="0"/>
    <n v="0"/>
    <d v="2020-07-25T00:00:00"/>
    <n v="8"/>
    <n v="8"/>
    <n v="5"/>
    <n v="5"/>
    <d v="2020-08-01T00:00:00"/>
    <s v="N/A "/>
    <s v="NO"/>
    <n v="0"/>
    <s v="Área de Apoyo a la Contratación"/>
    <s v="CO-DC-11001"/>
    <s v="Subdirección Administrativa y Financiera"/>
    <n v="6605400"/>
    <s v="contratacion@idrd.gov.co"/>
    <x v="56"/>
  </r>
  <r>
    <n v="25101703"/>
    <s v="CCE-10"/>
    <s v="Contrato de Prestación de servicios"/>
    <s v="ADICION Y PRORROGA CTO 2739 DE 2019 PRESTAR LOS SERVICIOS  EN LA MODALIDAD DE AREA PROTEGIDA  ASISTENCIA MEDICA UNIDAD MOVIL ETC PARA ATENDER  LOS CASOS DE URGENCIAS Y/O EMERGENCIAS MEDICAS QUE OCURRAN EN LAS INSTALACIONES DE LA SEDE ADMINISTRATIVA DEL IDRD DE FORMA OPORTUNA CON  PERSONAL ESPECIALIZADO Y SERVICIO  DE AMBULANCIA INMEDIATA."/>
    <n v="5"/>
    <x v="233"/>
    <n v="1336230"/>
    <n v="0"/>
    <n v="0"/>
    <d v="2020-07-25T00:00:00"/>
    <n v="8"/>
    <n v="8"/>
    <n v="3"/>
    <n v="3"/>
    <d v="2020-08-01T00:00:00"/>
    <s v="N/A "/>
    <s v="NO"/>
    <n v="0"/>
    <s v="Área de Apoyo a la Contratación"/>
    <s v="CO-DC-11001"/>
    <s v="Subdirección Administrativa y Financiera"/>
    <n v="6605400"/>
    <s v="contratacion@idrd.gov.co"/>
    <x v="57"/>
  </r>
  <r>
    <n v="80111504"/>
    <s v="CCE-05"/>
    <s v="Contrato de Prestación de servicios Profesionales"/>
    <s v="Adicion y prorroga No. 1 para el contrato No. 487 de 2019 cuyo objeto es &quot;Prestar los servicios profesionales como Instructor de voleibol para guiar la práctica y entrenamiento deportivo en esta disciplina, beneficiando la salud física y mental de funcionarios y contratistas de la Sede Administrativa&quot;."/>
    <s v="NA"/>
    <x v="69"/>
    <n v="5700000"/>
    <n v="0"/>
    <n v="0"/>
    <d v="2020-07-25T00:00:00"/>
    <n v="8"/>
    <n v="8"/>
    <n v="8"/>
    <n v="1"/>
    <d v="2020-08-01T00:00:00"/>
    <s v="N/A "/>
    <s v="SI"/>
    <n v="1"/>
    <s v="Área de Apoyo a la Contratación"/>
    <s v="CO-DC-11001"/>
    <s v="Subdirección Administrativa y Financiera"/>
    <n v="6605400"/>
    <s v="contratacion@idrd.gov.co"/>
    <x v="57"/>
  </r>
  <r>
    <n v="80111504"/>
    <s v="CCE-05"/>
    <s v="Contrato de Prestación de servicios Profesionales"/>
    <s v="Adicion y prorroga No. 1 para el contrato No. 355 de 2019 cuyo objeto es &quot;Prestar sus servicios como instructor deportivo con el fin de orientar a los servidores públicos del Idrd en la práctica y entrenamiento de natación,  dirigido a funcionarios y contratistas de la Sede Administrativa&quot;."/>
    <s v="NA"/>
    <x v="73"/>
    <n v="4620000"/>
    <n v="0"/>
    <n v="0"/>
    <d v="2020-07-25T00:00:00"/>
    <n v="8"/>
    <n v="8"/>
    <n v="2"/>
    <n v="1"/>
    <d v="2020-08-01T00:00:00"/>
    <s v="N/A "/>
    <s v="SI"/>
    <n v="1"/>
    <s v="Área de Apoyo a la Contratación"/>
    <s v="CO-DC-11001"/>
    <s v="Subdirección Administrativa y Financiera"/>
    <n v="6605400"/>
    <s v="contratacion@idrd.gov.co"/>
    <x v="57"/>
  </r>
  <r>
    <n v="80111504"/>
    <s v="CCE-05"/>
    <s v="Contrato de Prestación de servicios Profesionales"/>
    <s v="Adicion y prorroga No. 1 para el contrato No. 356 de 2019 cuyo objeto es &quot;Prestar los servicios profesionales como Instructor de gimnasio para guiar las rutinas físicas, la práctica deportiva y el uso adecuado de las herramientas y demás elementos que conforman el gimnasio de la sede administrativa del IDRD, así como gestionar y promover diferentes rutinas grupales, actividades físicas y de entrenamiento deportivo dirigidas a los usuarios del gimnasio."/>
    <s v="NA"/>
    <x v="76"/>
    <n v="7240000"/>
    <n v="0"/>
    <n v="0"/>
    <d v="2020-07-25T00:00:00"/>
    <n v="8"/>
    <n v="8"/>
    <n v="2"/>
    <n v="1"/>
    <d v="2020-08-01T00:00:00"/>
    <s v="N/A "/>
    <s v="SI"/>
    <n v="1"/>
    <s v="Área de Apoyo a la Contratación"/>
    <s v="CO-DC-11001"/>
    <s v="Subdirección Administrativa y Financiera"/>
    <n v="6605400"/>
    <s v="contratacion@idrd.gov.co"/>
    <x v="57"/>
  </r>
  <r>
    <n v="80111504"/>
    <s v="CCE-05"/>
    <s v="Contrato de Prestación de servicios Profesionales"/>
    <s v="Adicion y prorroga No. 1 para el contrato No. 381 de 2019 cuyo objeto es &quot;Prestar los servicios de orientación y acompañamiento como instructor en la disciplina de Atletismo para guiar el entrenamiento de funcionarios y contratistas de la Sede Administrativa del IDRD, contribuyendo a mejorar su salud física y mental."/>
    <s v="NA"/>
    <x v="69"/>
    <n v="5700000"/>
    <n v="0"/>
    <n v="0"/>
    <d v="2020-07-25T00:00:00"/>
    <n v="8"/>
    <n v="8"/>
    <n v="2"/>
    <n v="1"/>
    <d v="2020-08-01T00:00:00"/>
    <s v="N/A "/>
    <s v="SI"/>
    <n v="1"/>
    <s v="Área de Apoyo a la Contratación"/>
    <s v="CO-DC-11001"/>
    <s v="Subdirección Administrativa y Financiera"/>
    <n v="6605400"/>
    <s v="contratacion@idrd.gov.co"/>
    <x v="57"/>
  </r>
  <r>
    <n v="80111504"/>
    <s v="CCE-05"/>
    <s v="Contrato de Prestación de servicios Profesionales"/>
    <s v="Prestar sus servicios profesionales como apoyo a la implementación del Sistema de Gestión de Seguridad y Salud en el Trabajo y Bienestar Laboral, liderado por el Área de Desarrollo Humano"/>
    <s v="NA"/>
    <x v="234"/>
    <n v="24750000"/>
    <n v="0"/>
    <n v="0"/>
    <d v="2020-07-25T00:00:00"/>
    <n v="8"/>
    <n v="8"/>
    <n v="7.5"/>
    <n v="1"/>
    <d v="2020-08-01T00:00:00"/>
    <s v="N/A "/>
    <s v="SI"/>
    <n v="1"/>
    <s v="Área de Apoyo a la Contratación"/>
    <s v="CO-DC-11001"/>
    <s v="Subdirección Administrativa y Financiera"/>
    <n v="6605400"/>
    <s v="contratacion@idrd.gov.co"/>
    <x v="57"/>
  </r>
  <r>
    <n v="93141808"/>
    <s v="CCE-06"/>
    <s v="Contrato de Prestación de servicios de Apoyo a la Gestión"/>
    <s v="Prestar el apoyo necesario para adelantar las actividades que realizará el Comité Paritario de Salud Ocupacional en la vigencia 2020. Jornadas saludables y preventivas. Realizar los exámenes médicos de ingreso y egreso de los funcionarios del IDRD (Contrato con la Caja de Compensación Familiar)"/>
    <s v="NA"/>
    <x v="235"/>
    <n v="44983770"/>
    <n v="0"/>
    <n v="0"/>
    <d v="2020-07-25T00:00:00"/>
    <n v="8"/>
    <n v="8"/>
    <n v="5"/>
    <n v="5"/>
    <d v="2020-08-01T00:00:00"/>
    <s v="N/A "/>
    <s v="NO"/>
    <n v="0"/>
    <s v="Área de Apoyo a la Contratación"/>
    <s v="CO-DC-11001"/>
    <s v="Subdirección Administrativa y Financiera"/>
    <n v="6605400"/>
    <s v="contratacion@idrd.gov.co"/>
    <x v="57"/>
  </r>
  <r>
    <s v="85121500_x000a_92101900_x000a_84131600_x000a_85101600_x000a_85122200 "/>
    <s v="CCE-10"/>
    <s v="Minima Cuantia"/>
    <s v="Prestar los servicios en la modalidad de Área Protegida (asistencia médica, unidad móvil, etc) para atender los casos de urgencias y/o emergencias médicas que ocurran en las instalaciones de la sede administrativa del IDRD de forma oportuna, con personal especializado y con servicio de ambulancia inmediata."/>
    <s v="NA"/>
    <x v="236"/>
    <n v="5363364"/>
    <n v="0"/>
    <n v="0"/>
    <d v="2020-07-25T00:00:00"/>
    <n v="8"/>
    <n v="8"/>
    <n v="12"/>
    <n v="5"/>
    <d v="2020-08-01T00:00:00"/>
    <s v="N/A "/>
    <s v="NO"/>
    <n v="0"/>
    <s v="Área de Apoyo a la Contratación"/>
    <s v="CO-DC-11001"/>
    <s v="Subdirección Administrativa y Financiera"/>
    <n v="6605400"/>
    <s v="contratacion@idrd.gov.co"/>
    <x v="57"/>
  </r>
  <r>
    <n v="80111620"/>
    <s v="CCE-05"/>
    <s v="Contrato de Prestación de servicios Profesionales"/>
    <s v="3102020208 Salud Ocupacional"/>
    <s v="NA"/>
    <x v="237"/>
    <n v="95306636"/>
    <n v="0"/>
    <n v="0"/>
    <d v="2020-11-24T00:00:00"/>
    <n v="12"/>
    <n v="12"/>
    <n v="10"/>
    <n v="1"/>
    <d v="2020-12-01T00:00:00"/>
    <s v="N/A "/>
    <s v="SI"/>
    <n v="1"/>
    <s v="Área de Apoyo a la Contratación"/>
    <s v="CO-DC-11001"/>
    <s v="Subdirección Administrativa y Financiera"/>
    <n v="6605400"/>
    <s v="contratacion@idrd.gov.co"/>
    <x v="57"/>
  </r>
  <r>
    <s v="N/A"/>
    <s v="N/A"/>
    <s v="N/A"/>
    <s v="RECURSOS DE VALORIZACION, TINGUA Y ZONA FRANCA - RECURSOS  POR RECUADAR  - POSIBLE REDUCCIÓN"/>
    <n v="5"/>
    <x v="238"/>
    <n v="886078000"/>
    <n v="0"/>
    <n v="0"/>
    <d v="2020-06-11T00:00:00"/>
    <n v="6"/>
    <n v="7"/>
    <m/>
    <m/>
    <d v="2020-08-24T00:00:00"/>
    <n v="1"/>
    <s v="NO"/>
    <n v="0"/>
    <s v="Área de Apoyo a la Contratación"/>
    <s v="CO-DC-11001"/>
    <s v="Subdirección Técnica de Construcciones"/>
    <n v="6605400"/>
    <s v="contratacion@idrd.gov.co"/>
    <x v="58"/>
  </r>
  <r>
    <n v="80111620"/>
    <s v="CCE-16"/>
    <s v="Contrato de Prestación de servicios"/>
    <s v="Prestación de servicios profesionales jurídicos en la Subdirección Técnica de Construcciones en actividades relacionadas con los procesos de liquidación de cargas urbanísticas, adquisición de predios y seguimiento y control a los contratos y/o convenios a cargo de la Subdirección Técnica de Construcciones  "/>
    <n v="5"/>
    <x v="239"/>
    <n v="55360000"/>
    <n v="0"/>
    <n v="0"/>
    <d v="2020-03-20T00:00:00"/>
    <n v="1"/>
    <n v="1"/>
    <n v="8"/>
    <n v="1"/>
    <d v="2020-04-27T00:00:00"/>
    <n v="7"/>
    <s v="SI"/>
    <n v="0"/>
    <s v="Área de Apoyo a la Contratación"/>
    <s v="CO-DC-11001"/>
    <s v="Subdirección Técnica de Construcciones"/>
    <n v="6605400"/>
    <s v="contratacion@idrd.gov.co"/>
    <x v="58"/>
  </r>
  <r>
    <n v="80111620"/>
    <s v="CCE-16"/>
    <s v="Contrato de Prestación de servicios"/>
    <s v="PRESTAR SERVICIOS PROFESIONALES PARA APOYAR LA SUBDIRECCIÓN TÉCNICA DE CONSTRUCCIONES EN LA ELABORACIÓN DE RESPUESTAS A REQUERIMIENTOS REALIZADOS POR ENTES DE CONTROL Y EN GENERAL A LOS DERECHOS DE PETICIÓN, ASÍ COMO EL SEGUIMIENTO ADMINISTRATIVO A LAS ACTIVIDADES DERIVADAS DE LA GESTIÓN CONTRACTUAL; PARA EL CUMPLIMIENTO DEL PLAN ANUAL DE CAJA - PAC."/>
    <n v="5"/>
    <x v="240"/>
    <n v="39450000"/>
    <n v="0"/>
    <n v="0"/>
    <d v="2020-03-20T00:00:00"/>
    <n v="1"/>
    <n v="1"/>
    <n v="7.5"/>
    <n v="1"/>
    <d v="2020-05-05T00:00:00"/>
    <n v="7"/>
    <s v="SI"/>
    <n v="0"/>
    <s v="Área de Apoyo a la Contratación"/>
    <s v="CO-DC-11001"/>
    <s v="Subdirección Técnica de Construcciones"/>
    <n v="6605400"/>
    <s v="contratacion@idrd.gov.co"/>
    <x v="58"/>
  </r>
  <r>
    <s v="N/A"/>
    <s v="N/A"/>
    <s v="N/A"/>
    <s v="COMPROMISOS DE CONTRATOS EN ESTADO DE PASIVOS EXIJIBLES"/>
    <m/>
    <x v="241"/>
    <n v="17008344517"/>
    <n v="0"/>
    <n v="0"/>
    <d v="2020-02-27T00:00:00"/>
    <n v="2"/>
    <n v="2"/>
    <m/>
    <m/>
    <d v="2020-03-09T00:00:00"/>
    <n v="12"/>
    <s v="NO"/>
    <n v="0"/>
    <s v="Área de Apoyo a la Contratación"/>
    <s v="CO-DC-11001"/>
    <s v="Subdirección Técnica de Construcciones"/>
    <n v="6605400"/>
    <s v="contratacion@idrd.gov.co"/>
    <x v="58"/>
  </r>
  <r>
    <s v=" 30121600; 39111600; 42212100; 49241500; 72141100; 72141200; 72141300; 72152700; 72154000; 80101600; 81101500"/>
    <s v="CCE-17"/>
    <s v="CONTRATO OBRA PÚBLICA"/>
    <s v="CONTRATAR POR EL SISTEMA DE PRECIOS UNITARIOS FIJOS, LAS OBRAS DE LA SEGUNDA ETAPA DEL REFORZAMIENTO ESTRUCTURAL Y ADECUACIONES ARQUITECTÓNICAS  DE LA UNIDAD DEPORTIVA EL SALITRE DE BOGOTÁ D.C."/>
    <n v="5"/>
    <x v="242"/>
    <n v="4670460000"/>
    <n v="0"/>
    <n v="0"/>
    <d v="2020-07-20T00:00:00"/>
    <n v="7"/>
    <n v="9"/>
    <n v="4"/>
    <n v="1"/>
    <d v="2020-10-27T00:00:00"/>
    <n v="2"/>
    <s v="NO"/>
    <n v="0"/>
    <s v="Área de Apoyo a la Contratación"/>
    <s v="CO-DC-11001"/>
    <s v="Subdirección Técnica de Construcciones"/>
    <n v="6605400"/>
    <s v="contratacion@idrd.gov.co"/>
    <x v="58"/>
  </r>
  <r>
    <s v="80101600; 81101500"/>
    <s v="CCE-04"/>
    <s v="CONTRATO DE INTERVENTORÍA"/>
    <s v="REALIZAR POR EL SISTEMA DE PRECIO GLOBAL FIJO LA INTERVENTORÍA TÉCNICA, ADMINISTRATIVA, FINANCIERA Y JURÍDICA, DE LAS OBRAS DE LA SEGUNDA ETAPA DEL REFORZAMIENTO ESTRUCTURAL Y ADECUACIONES ARQUITECTÓNICAS  DE LA UNIDAD DEPORTIVA EL SALITRE DE BOGOTÁ D.C. -"/>
    <n v="5"/>
    <x v="243"/>
    <n v="351540000"/>
    <n v="0"/>
    <n v="0"/>
    <d v="2020-07-20T00:00:00"/>
    <n v="7"/>
    <n v="9"/>
    <n v="4"/>
    <n v="1"/>
    <d v="2020-10-27T00:00:00"/>
    <n v="2"/>
    <s v="NO"/>
    <n v="0"/>
    <s v="Área de Apoyo a la Contratación"/>
    <s v="CO-DC-11001"/>
    <s v="Subdirección Técnica de Construcciones"/>
    <n v="6605400"/>
    <s v="contratacion@idrd.gov.co"/>
    <x v="58"/>
  </r>
  <r>
    <s v="80101600; 81101500"/>
    <s v="IDRD-102"/>
    <s v="ADICIÓN Y PRORROGA"/>
    <s v="ADICIÓN No. 1 Y PRORROGA No. 1 DEL CONTRATO DE INTERVENTORÍA No. 4198 DE 2019, CUYO OBJETO ES: &quot;REALIZAR POR SISTEMA DE PRECIO GLOBAL FIJO LA INTERVENTORIA TECNICA, ADMINISTRATIVA, FINANCIERA Y JURIDICA DE LOS ESTUDIOS Y DISEÑOS Y DE LAS OBRAS DE CONSTRUCCION DEL PARQUE ZONAL CASABLANCA COD: 11-069 LOCALIDAD SUBA&quot;"/>
    <n v="5"/>
    <x v="101"/>
    <n v="50000000"/>
    <n v="0"/>
    <n v="0"/>
    <d v="2020-06-20T00:00:00"/>
    <n v="7"/>
    <n v="7"/>
    <n v="45"/>
    <n v="0"/>
    <d v="2020-03-07T00:00:00"/>
    <n v="2"/>
    <s v="NO"/>
    <n v="0"/>
    <s v="Área de Apoyo a la Contratación"/>
    <s v="CO-DC-11001"/>
    <s v="Subdirección Técnica de Construcciones"/>
    <n v="6605400"/>
    <s v="contratacion@idrd.gov.co"/>
    <x v="58"/>
  </r>
  <r>
    <s v=" 30121600; 39111600; 42212100; 49241500; 72141100; 72141200; 72141300; 72152700; 72154000; 80101600; 81101500"/>
    <s v="IDRD-102"/>
    <s v="ADICIÓN"/>
    <s v="ADICIÓN No. 1 AL CONTRATO DE OBRA No. 3876 DE 2018, CUYO OBJETO ES: &quot;REALIZAR LOS ESTUDIOS Y DISEÑOS TÉCNICOS DE INGENIERÍA Y ARQUITECTURA Y LAS OBRAS DE CONSTRUCCIÓN DEL EDIFICIO UBICADO EN EL PARQUE METROPOLITANO SIMÓN BOLÍVAR SECTOR PARQUE DE LOS NIÑOS&quot;."/>
    <n v="5"/>
    <x v="244"/>
    <n v="6632095807"/>
    <n v="0"/>
    <n v="0"/>
    <d v="2020-07-06T00:00:00"/>
    <n v="8"/>
    <n v="8"/>
    <n v="0"/>
    <n v="0"/>
    <d v="2020-08-13T00:00:00"/>
    <n v="2"/>
    <s v="NO"/>
    <n v="0"/>
    <s v="Área de Apoyo a la Contratación"/>
    <s v="CO-DC-11001"/>
    <s v="Subdirección Técnica de Construcciones"/>
    <n v="6605400"/>
    <s v="contratacion@idrd.gov.co"/>
    <x v="58"/>
  </r>
  <r>
    <s v="80101600; 81101500"/>
    <s v="IDRD-102"/>
    <s v="ADICIÓN"/>
    <s v="ADICIÓN No. 1 AL CONTRATO DE INTERVENTORIA No. 3897 DE 2018, CUYO OBJETO ES: &quot;REALIZAR LA INTERVENTORÍA TÉCNICA, ADMINISTRATIVA, FINANCIERA Y JURÍDICA A LOS ESTUDIOS Y DISEÑOS TÉCNICOS DE INGENIERÍA Y ARQUITECTURA Y A LAS OBRAS DE CONSTRUCCIÓN DEL EDIFICIO UBICADO EN EL PARQUE METROPOLITANO SIMÓN BOLÍVAR SECTOR PARQUE DE LOS NIÑOS&quot;. "/>
    <n v="5"/>
    <x v="245"/>
    <n v="127345000"/>
    <n v="0"/>
    <n v="0"/>
    <d v="2020-07-06T00:00:00"/>
    <n v="8"/>
    <n v="8"/>
    <n v="0"/>
    <n v="0"/>
    <d v="2020-08-13T00:00:00"/>
    <n v="2"/>
    <s v="NO"/>
    <n v="0"/>
    <s v="Área de Apoyo a la Contratación"/>
    <s v="CO-DC-11001"/>
    <s v="Subdirección Técnica de Construcciones"/>
    <n v="6605400"/>
    <s v="contratacion@idrd.gov.co"/>
    <x v="58"/>
  </r>
  <r>
    <s v="80101600; 81101500"/>
    <s v="CCE-04"/>
    <s v="CONTRATO DE INTERVENTORÍA"/>
    <s v="REALIZAR LA INTERVENTORÍA TÉCNICA, ADMINISTRATIVA, FINANCIERA Y JURÍDICA A LOS ESTUDIOS Y DISEÑOS TÉCNICOS DE INGENIERÍA Y ARQUITECTURA PARA EL CENTRO DEPORTIVO RECREATIVO Y CULTURAL (CEFE) DEL PARQUE METROPOLITANO EL PORVENIR (GIBRALTAR-BICENTENARIO)."/>
    <n v="5"/>
    <x v="246"/>
    <n v="712808834"/>
    <n v="0"/>
    <n v="0"/>
    <d v="2020-03-09T00:00:00"/>
    <n v="6"/>
    <n v="8"/>
    <n v="9.5"/>
    <n v="1"/>
    <d v="2020-04-26T00:00:00"/>
    <n v="2"/>
    <s v="NO"/>
    <n v="0"/>
    <s v="Área de Apoyo a la Contratación"/>
    <s v="CO-DC-11001"/>
    <s v="Subdirección Técnica de Construcciones"/>
    <n v="6605400"/>
    <s v="contratacion@idrd.gov.co"/>
    <x v="58"/>
  </r>
  <r>
    <s v="80101600; 81101500"/>
    <s v="CCE-04"/>
    <s v="CONTRATO DE INTERVENTORÍA"/>
    <s v="REALIZAR LA INTERVENTORÍA TÉCNICA, ADMINISTRATIVA, FINANCIERA, SOCIAL, AMBIENTAL, SST Y JURÍDICA A LOS ESTUDIOS Y DISEÑOS TÉCNICOS DE INGENIERÍA Y ARQUITECTURA Y LAS OBRAS DE CONSTRUCCIÓN DEL PARQUE EL PORVENIR (GIBRALTAR-BICENTENARIO), LOCALIDAD DE KENNEDY."/>
    <n v="5"/>
    <x v="247"/>
    <n v="1402057848"/>
    <n v="0"/>
    <n v="0"/>
    <d v="2020-06-14T00:00:00"/>
    <n v="6"/>
    <n v="8"/>
    <n v="13"/>
    <n v="1"/>
    <d v="2020-06-23T00:00:00"/>
    <n v="2"/>
    <s v="NO"/>
    <n v="0"/>
    <s v="Área de Apoyo a la Contratación"/>
    <s v="CO-DC-11001"/>
    <s v="Subdirección Técnica de Construcciones"/>
    <n v="6605400"/>
    <s v="contratacion@idrd.gov.co"/>
    <x v="58"/>
  </r>
  <r>
    <s v="80101600; 81101500"/>
    <s v="IDRD-102"/>
    <s v="ADICIÓN"/>
    <s v="ADICIÓN No. 2 Y PRORROGA No. 4 al CONTRATO DE INTERVENTORÍA N° 3857-2018 CUYO OBJETO ES: &quot;REALIZAR LA INTERVENTORIA TÉCNICA, ADMINISTRATIVA, FINANCIERA Y JURIDICA A LOS ESTUDIOS Y DISEÑOS TÉCNICOS DE INGENIERÍA, ARQUITECTURA Y LAS OBRAS DE CONSTRUCCIÓN Y ADECUACIÓN DEL PARQUE VECINAL CALVO SUR DE LA LOCALIDAD DE SAN CRISTÓBAL &quot;"/>
    <n v="5"/>
    <x v="248"/>
    <n v="8269994"/>
    <n v="0"/>
    <n v="0"/>
    <d v="2020-02-21T00:00:00"/>
    <n v="2"/>
    <n v="2"/>
    <n v="14"/>
    <n v="0"/>
    <d v="2020-02-27T00:00:00"/>
    <n v="2"/>
    <s v="NO"/>
    <n v="1"/>
    <s v="Área de Apoyo a la Contratación"/>
    <s v="CO-DC-11001"/>
    <s v="Subdirección Técnica de Construcciones"/>
    <n v="6605400"/>
    <s v="contratacion@idrd.gov.co"/>
    <x v="58"/>
  </r>
  <r>
    <s v="80101600; 81101500"/>
    <s v="IDRD-102"/>
    <s v="ADICIÓN"/>
    <s v="ADICION No. 2 Y PRORROGA No. 2 AL CONTRATO DE INTERVENTORÍA N° 3840-2018 CUYO OBJETO ES: “REALIZAR   LA INTERVENTORÍA TÉCNICA, ADMINISTRATIVA, FINANCIERA,  Y JURÍDICA AL PROCESO QUE TIENE POR OBJETO LA CONSTRUCCIÓN DEL CENTRO RECREATIVO, DEPORTIVO Y CULTURAL EN EL PARQUE FONTANAR DEL RIO.”"/>
    <n v="5"/>
    <x v="249"/>
    <n v="70000000"/>
    <n v="0"/>
    <n v="0"/>
    <d v="2020-03-31T00:00:00"/>
    <n v="4"/>
    <n v="4"/>
    <n v="67"/>
    <n v="0"/>
    <d v="2020-04-14T00:00:00"/>
    <n v="2"/>
    <s v="NO"/>
    <n v="1"/>
    <s v="Área de Apoyo a la Contratación"/>
    <s v="CO-DC-11001"/>
    <s v="Subdirección Técnica de Construcciones"/>
    <n v="6605400"/>
    <s v="contratacion@idrd.gov.co"/>
    <x v="58"/>
  </r>
  <r>
    <s v="80101600; 81101500"/>
    <s v="IDRD-102"/>
    <s v="ADICIÓN"/>
    <s v="ADICION No. 2 Y PRORROGA No. 2 AL CONTRATO DE INTERVENTORÍA N° 3843-2018 CUYO OBJETO ES: &quot;REALIZAR POR EL SISTEMA DE PRECIO GLOBAL FIJO LA INTERVENTORIA TECNICA, ADMINISTRATIVA, FINANCIERA Y JURIDICA DE LAS OBRAS DE CONSTRUCCIÓN Y EL MEJORAMIENTO DEL CENTRO DEPORTIVO, RECREATIVO Y CULTURAL PARQUE SAN CRISTOBAL 04 - 127, CON CARGO AL PROYECTO  1082 &quot;CONSTRUCCIÓN Y ADECUACIÓN DE PARQUES Y EQUIPAMIENTOS PARA TODOS&quot;."/>
    <n v="5"/>
    <x v="133"/>
    <n v="100000000"/>
    <n v="0"/>
    <n v="0"/>
    <d v="2020-03-30T00:00:00"/>
    <n v="4"/>
    <n v="4"/>
    <m/>
    <n v="1"/>
    <d v="2020-04-14T00:00:00"/>
    <n v="2"/>
    <s v="NO"/>
    <n v="1"/>
    <s v="Área de Apoyo a la Contratación"/>
    <s v="CO-DC-11001"/>
    <s v="Subdirección Técnica de Construcciones"/>
    <n v="6605400"/>
    <s v="contratacion@idrd.gov.co"/>
    <x v="58"/>
  </r>
  <r>
    <n v="80111620"/>
    <s v="CCE-16"/>
    <s v="Contrato de Prestación de servicios"/>
    <s v="PRESTAR LOS SERVICIOS PROFESIONALES ESPECIALIZADOS EN LA SUBDIRECCIÓN TÉCNICA DE CONSTRUCCIONES IMPULSANDO LOS DIFERENTES ASUNTOS Y ACTIVIDADES QUE PROMUEVAN EL DESARROLLO DE LOS PROYECTOS A SU CARGO EN EL MARCO DEL PROYECTO DE INVERSIÓN &quot;CONSTRUCCIÓN Y ADECUACIÓN DE PARQUES Y EQUIPAMIENTOS PARA TODOS&quot;.  "/>
    <n v="5"/>
    <x v="250"/>
    <n v="39600000"/>
    <n v="0"/>
    <n v="0"/>
    <d v="2020-01-23T00:00:00"/>
    <n v="1"/>
    <n v="1"/>
    <n v="6"/>
    <n v="1"/>
    <d v="2020-01-29T00:00:00"/>
    <n v="7"/>
    <s v="SI"/>
    <n v="1"/>
    <s v="Área de Apoyo a la Contratación"/>
    <s v="CO-DC-11001"/>
    <s v="Subdirección Técnica de Construcciones"/>
    <n v="6605400"/>
    <s v="contratacion@idrd.gov.co"/>
    <x v="58"/>
  </r>
  <r>
    <n v="80111620"/>
    <s v="CCE-16"/>
    <s v="Contrato de Prestación de servicios"/>
    <s v="PRESTAR LOS SERVICIOS PROFESIONALES ESPECIALIZADOS EN LA SUBDIRECCIÓN TÉCNICA DE CONSTRUCCIONES ATENDIENDO LOS DIFERENTES ASUNTOS Y ACTIVIDADES JURÍDICAS QUE PROMUEVAN EL DESARROLLO DE LOS PROYECTOS DEL ÁREA,  EN EL MARCO DEL PROYECTO DE INVERSIÓN &quot;CONSTRUCCIÓN Y ADECUACIÓN DE PARQUES Y EQUIPAMIENTOS PARA TODOS&quot;"/>
    <n v="5"/>
    <x v="251"/>
    <n v="53950000"/>
    <n v="0"/>
    <n v="0"/>
    <d v="2020-01-23T00:00:00"/>
    <n v="1"/>
    <n v="1"/>
    <n v="6.5"/>
    <n v="1"/>
    <d v="2020-01-29T00:00:00"/>
    <n v="7"/>
    <s v="SI"/>
    <n v="1"/>
    <s v="Área de Apoyo a la Contratación"/>
    <s v="CO-DC-11001"/>
    <s v="Subdirección Técnica de Construcciones"/>
    <n v="6605400"/>
    <s v="contratacion@idrd.gov.co"/>
    <x v="58"/>
  </r>
  <r>
    <n v="80111620"/>
    <s v="CCE-16"/>
    <s v="Contrato de Prestación de servicios"/>
    <s v="PRESTACIÓN DE SERVICIOS PROFESIONALES A LA SUBDIRECCIÓN TÉCNICA DE CONSTRUCCIONES, PARA APOYAR EL SEGUIMIENTO Y CONTROL DEL PLAN DE ACCIÓN Y EJECUCIÓN PRESUPUESTAL DE LOS RECURSOS ASIGNADOS EN EL PROYECTO DE INVERSIÓN DEL ÁREA"/>
    <n v="5"/>
    <x v="250"/>
    <n v="39600000"/>
    <n v="0"/>
    <n v="0"/>
    <d v="2020-01-22T00:00:00"/>
    <n v="1"/>
    <n v="1"/>
    <n v="6"/>
    <n v="1"/>
    <d v="2020-01-29T00:00:00"/>
    <n v="7"/>
    <s v="SI"/>
    <n v="1"/>
    <s v="Área de Apoyo a la Contratación"/>
    <s v="CO-DC-11001"/>
    <s v="Subdirección Técnica de Construcciones"/>
    <n v="6605400"/>
    <s v="contratacion@idrd.gov.co"/>
    <x v="58"/>
  </r>
  <r>
    <n v="80111620"/>
    <s v="IDRD-102"/>
    <s v="ADICIÓN Y PROROGA"/>
    <s v="ADICIÓN NO. 1 Y PRORROGA NO. 1 AL CONTRATO DE PRESTACIÓN DE SERVICIOS DE APOYO A LA GESTIÓN NO. 0322 DE 2019 CON OBJETO: &quot;PRESTAR LOS SERVICIOS DE APOYO A LA GESTIÓN ADMINISTRATIVA, EN LA SUBDIRECCIÓN TÉCNICA DE CONSTRUCCIONES EN LAS ACTIVIDADES PRESUPUESTALES EN EL MARCO DEL PROYECTO DE INVERSIÓN &quot;CONSTRUCCIÓN Y ADECUACIÓN DE PARQUES Y EQUIPAMIENTOS PARA TODOS&quot;"/>
    <n v="5"/>
    <x v="252"/>
    <n v="3180000"/>
    <n v="0"/>
    <n v="0"/>
    <d v="2020-01-23T00:00:00"/>
    <n v="1"/>
    <n v="1"/>
    <n v="6"/>
    <n v="1"/>
    <d v="2020-01-29T00:00:00"/>
    <n v="7"/>
    <s v="SI"/>
    <n v="1"/>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DEL INSTITUTO DISTRITAL DE RECREACIÓN Y DEPORTE EN LA GESTIÓN DE LOS PROYECTOS DE PARQUES Y ESCENARIOS DEPORTIVOS, EN ACTIVIDADES RELACIONADAS CON LA ESTRUCTURACIÓN Y APOYO A LA SUPERVISIÓN DE CONTRATOS Y CONVENIOS A SU CARGO"/>
    <n v="5"/>
    <x v="250"/>
    <n v="39600000"/>
    <n v="0"/>
    <n v="0"/>
    <d v="2020-01-29T00:00:00"/>
    <n v="1"/>
    <n v="2"/>
    <n v="6"/>
    <n v="1"/>
    <d v="2020-02-05T00:00:00"/>
    <n v="7"/>
    <s v="SI"/>
    <n v="1"/>
    <s v="Área de Apoyo a la Contratación"/>
    <s v="CO-DC-11001"/>
    <s v="Subdirección Técnica de Construcciones"/>
    <n v="6605400"/>
    <s v="contratacion@idrd.gov.co"/>
    <x v="58"/>
  </r>
  <r>
    <n v="80111620"/>
    <s v="IDRD-102"/>
    <s v="ADICIÓN Y PROROGA"/>
    <s v="ADICIÓN No. 1 Y PRORROGA No. 1 AL CONTRATO DE PRESTACIÓN DE SERVICIOS PROFESIONALES NO. 0431 DE 2019 CON OBJETO: &quot;STC 002 PRESTAR LOS SERVICIOS PROFESIONALES CON AUTONOMIA TÉCNICA Y ADMINISTRATIVA APOYANDO A LA SUBDIRECCIÓN TÉCNICA DE CONSTRUCCIONES EN LA FORMULACIÓN, AJUSTE Y SEGUIMIENTO DE LOS PLANES DIRECTORES DE LOS PARQUES QUE ESTRUCTURE EL IDRD EN EL MARCO DEL PROYECTO DE INVERSIÓN &quot;CONSTRUCCIONES Y ADECUACIÓN DE PARQUES Y EQUIPAMIENTOS PARA TODOS&quot;"/>
    <n v="5"/>
    <x v="253"/>
    <n v="27680000"/>
    <n v="0"/>
    <n v="0"/>
    <d v="2020-02-03T00:00:00"/>
    <n v="2"/>
    <n v="2"/>
    <n v="4"/>
    <n v="1"/>
    <d v="2020-02-07T00:00:00"/>
    <n v="7"/>
    <s v="SI"/>
    <n v="1"/>
    <s v="Área de Apoyo a la Contratación"/>
    <s v="CO-DC-11001"/>
    <s v="Subdirección Técnica de Construcciones"/>
    <n v="6605400"/>
    <s v="contratacion@idrd.gov.co"/>
    <x v="58"/>
  </r>
  <r>
    <n v="80111620"/>
    <s v="CCE-16"/>
    <s v="Contrato de Prestación de servicios"/>
    <s v="PRESTAR SERVICIOS PROFESIONALES PARA REALIZAR EL SEGUIMIENTO Y CONTROL A LOS CONTRATOS Y/O CONVENIOS A CARGO DE LA SUBDIRECCIÓN TÉCNICA DE CONSTRUCCIONES. "/>
    <n v="5"/>
    <x v="5"/>
    <n v="66000000"/>
    <n v="0"/>
    <n v="0"/>
    <d v="2020-02-21T00:00:00"/>
    <n v="2"/>
    <n v="2"/>
    <n v="10"/>
    <n v="1"/>
    <d v="2020-03-02T00:00:00"/>
    <n v="7"/>
    <s v="SI"/>
    <n v="1"/>
    <s v="Área de Apoyo a la Contratación"/>
    <s v="CO-DC-11001"/>
    <s v="Subdirección Técnica de Construcciones"/>
    <n v="6605400"/>
    <s v="contratacion@idrd.gov.co"/>
    <x v="58"/>
  </r>
  <r>
    <n v="80111620"/>
    <s v="CCE-16"/>
    <s v="Contrato de Prestación de servicios"/>
    <s v="PRESTAR LOS SERVICIOS PROFESIONALES ESPECIALIZADOS EN EL SEGUIMIENTO, VIGILANCIA Y CONTROL DEL COMPONENTE TÉCNICO, LA EJECUCIÓN DE LOS CONTRATOS Y CONVENIOS A CARGO LA SUBDIRECCIÓN TÉCNICA DE CONSTRUCCIONES, QUE POR SU COMPLEJIDAD E IMPORTANCIA REQUIEREN TRATAMIENTO ESPECIAL, EN EL MARCO DEL PROYECTO DE INVERSIÓN &quot;CONSTRUCCIÓN Y ADECUACIÓN DE PARQUES Y EQUIPAMIENTOS PARA TODOS&quot;."/>
    <n v="5"/>
    <x v="254"/>
    <n v="29400000"/>
    <n v="0"/>
    <n v="0"/>
    <d v="2020-02-24T00:00:00"/>
    <n v="2"/>
    <n v="2"/>
    <n v="3"/>
    <n v="1"/>
    <d v="2020-03-02T00:00:00"/>
    <n v="7"/>
    <s v="SI"/>
    <n v="1"/>
    <s v="Área de Apoyo a la Contratación"/>
    <s v="CO-DC-11001"/>
    <s v="Subdirección Técnica de Construcciones"/>
    <n v="6605400"/>
    <s v="contratacion@idrd.gov.co"/>
    <x v="58"/>
  </r>
  <r>
    <n v="80111620"/>
    <s v="CCE-16"/>
    <s v="Contrato de Prestación de servicios"/>
    <s v="PRESTAR LOS SERVICIOS PROFESIONALES ESPECIALIZADOS EN LA FORMULACIÓN DE ESTRATEGIAS PARA EL SEGUIMIENTO, VIGILANCIA Y CONTROL EN LA EJECUCIÓN DE LOS CONTRATOS Y CONVENIOS A CARGO LA SUBDIRECCIÓN TÉCNICA DE CONSTRUCCIONES, QUE POR SU COMPLEJIDAD E IMPORTANCIA REQUIEREN TRATAMIENTO ESPECIAL, EN EL MARCO DEL PROYECTO DE INVERSIÓN &quot;CONSTRUCCIÓN Y ADECUACIÓN DE PARQUES Y EQUIPAMIENTOS PARA TODOS&quot;."/>
    <n v="5"/>
    <x v="255"/>
    <n v="41400000"/>
    <n v="0"/>
    <n v="0"/>
    <d v="2020-02-24T00:00:00"/>
    <n v="2"/>
    <n v="2"/>
    <n v="3"/>
    <n v="1"/>
    <d v="2020-03-02T00:00:00"/>
    <n v="7"/>
    <s v="SI"/>
    <n v="1"/>
    <s v="Área de Apoyo a la Contratación"/>
    <s v="CO-DC-11001"/>
    <s v="Subdirección Técnica de Construcciones"/>
    <n v="6605400"/>
    <s v="contratacion@idrd.gov.co"/>
    <x v="58"/>
  </r>
  <r>
    <n v="80111620"/>
    <s v="CCE-16"/>
    <s v="Contrato de Prestación de servicios"/>
    <s v="PRESTAR LOS SERVICIOS PROFESIONALES  BRINDANDO ACOMPAÑAMIENTO JURIDICO EN EL SEGUIMIENTO, VIGILANCIA Y CONTROL EN LA EJECUCIÓN DE LOS CONTRATOS Y CONVENIOS A CARGO LA SUBDIRECCIÓN TÉCNICA DE CONSTRUCCIONES, EN EL MARCO DEL PROYECTO DE INVERSIÓN &quot;CONSTRUCCIÓN Y ADECUACIÓN DE PARQUES Y EQUIPAMIENTOS PARA TODOS&quot;."/>
    <n v="5"/>
    <x v="254"/>
    <n v="29400000"/>
    <n v="0"/>
    <n v="0"/>
    <d v="2020-02-24T00:00:00"/>
    <n v="2"/>
    <n v="2"/>
    <n v="3"/>
    <n v="1"/>
    <d v="2020-03-02T00:00:00"/>
    <n v="7"/>
    <s v="SI"/>
    <n v="1"/>
    <s v="Área de Apoyo a la Contratación"/>
    <s v="CO-DC-11001"/>
    <s v="Subdirección Técnica de Construcciones"/>
    <n v="6605400"/>
    <s v="contratacion@idrd.gov.co"/>
    <x v="58"/>
  </r>
  <r>
    <n v="80111620"/>
    <s v="CCE-16"/>
    <s v="Contrato de Prestación de servicios"/>
    <s v="PRESTAR LOS SERVICIOS PROFESIONALES ESPECIALIZADOS EN EL SEGUIMIENTO, VIGILANCIA Y CONTROL DEL COMPONENTE TÉCNICO, LA EJECUCIÓN DE LOS CONTRATOS Y CONVENIOS A CARGO LA SUBDIRECCIÓN TÉCNICA DE CONSTRUCCIONES, QUE POR SU COMPLEJIDAD E IMPORTANCIA REQUIEREN TRATAMIENTO ESPECIAL, EN EL MARCO DEL PROYECTO DE INVERSIÓN &quot;CONSTRUCCIÓN Y ADECUACIÓN DE PARQUES Y EQUIPAMIENTOS PARA TODOS&quot;"/>
    <n v="5"/>
    <x v="256"/>
    <n v="36000000"/>
    <n v="0"/>
    <n v="0"/>
    <d v="2020-02-24T00:00:00"/>
    <n v="2"/>
    <n v="2"/>
    <n v="3"/>
    <n v="1"/>
    <d v="2020-03-02T00:00:00"/>
    <n v="7"/>
    <s v="SI"/>
    <n v="0"/>
    <s v="Área de Apoyo a la Contratación"/>
    <s v="CO-DC-11001"/>
    <s v="Subdirección Técnica de Construcciones"/>
    <n v="6605400"/>
    <s v="contratacion@idrd.gov.co"/>
    <x v="58"/>
  </r>
  <r>
    <n v="80111620"/>
    <s v="CCE-16"/>
    <s v="Contrato de Prestación de servicios"/>
    <s v="PRESTAR LOS SERVICIOS PROFESIONALES ESPECIALIZADOS EN EL SEGUIMIENTO, VIGILANCIA Y CONTROL DEL COMPONENTE TÉCNICO, LA EJECUCIÓN DE LOS CONTRATOS Y CONVENIOS A CARGO LA SUBDIRECCIÓN TÉCNICA DE CONSTRUCCIONES, QUE POR SU COMPLEJIDAD E IMPORTANCIA REQUIEREN TRATAMIENTO ESPECIAL, EN EL MARCO DEL PROYECTO DE INVERSIÓN &quot;CONSTRUCCIÓN Y ADECUACIÓN DE PARQUES Y EQUIPAMIENTOS PARA TODOS&quot;"/>
    <n v="5"/>
    <x v="256"/>
    <n v="36000000"/>
    <n v="0"/>
    <n v="0"/>
    <d v="2020-02-24T00:00:00"/>
    <n v="2"/>
    <n v="2"/>
    <n v="3"/>
    <n v="1"/>
    <d v="2020-03-02T00:00:00"/>
    <n v="7"/>
    <s v="SI"/>
    <n v="0"/>
    <s v="Área de Apoyo a la Contratación"/>
    <s v="CO-DC-11001"/>
    <s v="Subdirección Técnica de Construcciones"/>
    <n v="6605400"/>
    <s v="contratacion@idrd.gov.co"/>
    <x v="58"/>
  </r>
  <r>
    <n v="80111620"/>
    <s v="CCE-16"/>
    <s v="Contrato de Prestación de servicios"/>
    <s v="PRESTACIÓN DE SERVICIOS PROFESIONALES PARA REALIZAR ACTIVIDADES RELACIONADAS CON INSTRUMENTOS DE PLANEACIÓN, GESTIÓN TÉCNICA Y NORMA URBANA QUE PERMITA LA INTERVENCIÓN DE PARQUES Y EQUIPAMIENTOS DEPORTIVOS A CARGO D ELA SUBDIRECCIÓN TECNICA DE CONSTRUCCIONES"/>
    <n v="5"/>
    <x v="257"/>
    <n v="56335000"/>
    <n v="0"/>
    <n v="0"/>
    <d v="2020-03-03T00:00:00"/>
    <n v="3"/>
    <n v="3"/>
    <n v="9.5"/>
    <n v="1"/>
    <d v="2020-03-16T00:00:00"/>
    <n v="7"/>
    <s v="SI"/>
    <n v="0"/>
    <s v="Área de Apoyo a la Contratación"/>
    <s v="CO-DC-11001"/>
    <s v="Subdirección Técnica de Construcciones"/>
    <n v="6605400"/>
    <s v="contratacion@idrd.gov.co"/>
    <x v="58"/>
  </r>
  <r>
    <n v="80111620"/>
    <s v="CCE-16"/>
    <s v="Contrato de Prestación de servicios"/>
    <s v="PRESTACIÓN DE SERVICIOS PROFESIONALES PARA REALIZAR ACTIVIDADES RELACIONADAS CON INSTRUMENTOS DE PLANEACIÓN, GESTIÓN TÉCNICA Y NORMA URBANA QUE PERMITA LA INTERVENCIÓN DE PARQUES Y EQUIPAMIENTOS DEPORTIVOS A CARGO DE LA SUBDIRECCIÓN TECNICA DE CONSTRUCCIONES"/>
    <n v="5"/>
    <x v="84"/>
    <n v="62700000"/>
    <n v="0"/>
    <n v="0"/>
    <d v="2020-03-03T00:00:00"/>
    <n v="3"/>
    <n v="3"/>
    <n v="9.5"/>
    <n v="1"/>
    <d v="2020-03-16T00:00:00"/>
    <n v="7"/>
    <s v="SI"/>
    <n v="0"/>
    <s v="Área de Apoyo a la Contratación"/>
    <s v="CO-DC-11001"/>
    <s v="Subdirección Técnica de Construcciones"/>
    <n v="6605400"/>
    <s v="contratacion@idrd.gov.co"/>
    <x v="58"/>
  </r>
  <r>
    <n v="80111620"/>
    <s v="CCE-16"/>
    <s v="Contrato de Prestación de servicios"/>
    <s v="PRESTAR SERVICIOS PROFESIONALES PARA REALIZAR EL SEGUIMIENTO Y CONTROL A LOS CONTRATOS Y/O CONVENIOS A CARGO DE LA SUBDIRECCIÓN TÉCNICA DE CONSTRUCCIONES. "/>
    <n v="5"/>
    <x v="84"/>
    <n v="62700000"/>
    <n v="0"/>
    <n v="0"/>
    <d v="2020-03-03T00:00:00"/>
    <n v="3"/>
    <n v="3"/>
    <n v="9.5"/>
    <n v="1"/>
    <d v="2020-03-16T00:00:00"/>
    <n v="7"/>
    <s v="SI"/>
    <n v="0"/>
    <s v="Área de Apoyo a la Contratación"/>
    <s v="CO-DC-11001"/>
    <s v="Subdirección Técnica de Construcciones"/>
    <n v="6605400"/>
    <s v="contratacion@idrd.gov.co"/>
    <x v="58"/>
  </r>
  <r>
    <n v="80111620"/>
    <s v="CCE-16"/>
    <s v="Contrato de Prestación de servicios"/>
    <s v="PRESTACIÓN DE SERVICIOS PROFESIONALES EN ACTIVIDADES RELACIONADAS CON LA VERIFICACIÓN, CONTROL Y SEGUIMIENTO DE LOS PROCESOS ADMINISTRATIVOS, FINANCIEROS Y CONTRACTUALES DE LA SUBDIRECCIÓN TÉCNICA DE CONSTRUCCIONES"/>
    <n v="5"/>
    <x v="35"/>
    <n v="31350000"/>
    <n v="0"/>
    <n v="0"/>
    <d v="2020-03-18T00:00:00"/>
    <n v="3"/>
    <n v="3"/>
    <n v="9.5"/>
    <n v="1"/>
    <d v="2020-03-27T00:00:00"/>
    <n v="7"/>
    <s v="SI"/>
    <n v="0"/>
    <s v="Área de Apoyo a la Contratación"/>
    <s v="CO-DC-11001"/>
    <s v="Subdirección Técnica de Construcciones"/>
    <n v="6605400"/>
    <s v="contratacion@idrd.gov.co"/>
    <x v="58"/>
  </r>
  <r>
    <n v="80111620"/>
    <s v="CCE-16"/>
    <s v="Contrato de Prestación de servicios"/>
    <s v="PRESTAR SERVICIOS DE APOYO A LA GESTIÓN EN ACTIVIDADES RELACIONADAS CON EL SEGUIMIENTO Y CONTROL A LA EJECUCIÓN CONTRACTUAL Y A LA ESTABILIDAD DE OBRA DE LOS CONTRATOS Y/O CONVENIOS A CARGO DE LA SUBDIRECCIÓN TÉCNICA DE CONSTRUCCIONES"/>
    <n v="5"/>
    <x v="6"/>
    <n v="30210000"/>
    <n v="0"/>
    <n v="0"/>
    <d v="2020-03-03T00:00:00"/>
    <n v="3"/>
    <n v="3"/>
    <n v="9.5"/>
    <n v="1"/>
    <d v="2020-03-16T00:00:00"/>
    <n v="7"/>
    <s v="SI"/>
    <n v="0"/>
    <s v="Área de Apoyo a la Contratación"/>
    <s v="CO-DC-11001"/>
    <s v="Subdirección Técnica de Construcciones"/>
    <n v="6605400"/>
    <s v="contratacion@idrd.gov.co"/>
    <x v="58"/>
  </r>
  <r>
    <n v="80111620"/>
    <s v="CCE-16"/>
    <s v="Contrato de Prestación de servicios"/>
    <s v="PRESTACIÓN DE SERVICIOS PROFESIONALES EN ACTIVIDADES RELACIONADAS CON LA VERIFICACIÓN, CONTROL Y SEGUIMIENTO DE LA GESTIÓN CONTRACTUAL DE LOS PROCESOS DE LA SUBDIRECCIÓN TÉCNICA DE CONSTRUCCIONES A TRAVÉS DE LA PLATAFORMA SECOP Y DEMÁS SISTEMAS ADMINISTRATIVOS "/>
    <n v="5"/>
    <x v="16"/>
    <n v="41230000"/>
    <n v="0"/>
    <n v="0"/>
    <d v="2020-03-04T00:00:00"/>
    <n v="3"/>
    <n v="3"/>
    <n v="9.5"/>
    <n v="1"/>
    <d v="2020-03-16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AS ACTIVIDADES DE_x000a_SEGUIMIENTO, CONTROL Y APOYO A LA SUPERVISIÓN DE LOS CONTRATOS Y/O CONVENIOS SUSCRITOS POR LA_x000a_DEPENDENCIA."/>
    <n v="5"/>
    <x v="88"/>
    <n v="59360000"/>
    <n v="0"/>
    <n v="0"/>
    <d v="2020-03-20T00:00:00"/>
    <n v="1"/>
    <n v="1"/>
    <n v="8"/>
    <n v="1"/>
    <d v="2020-04-27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BRINDANDO ACOMPAÑAMIENTO JURÍDICO EN LA PLANEACIÓN, ESTRUCTURACIÓN, CONTROL, SEGUIMIENTO Y CULMINACIÓN  DE LAS ACTIVIDADES Y GESTIONES PROPIAS DE LA DEPENDENCIA "/>
    <n v="5"/>
    <x v="167"/>
    <n v="66780000"/>
    <n v="0"/>
    <n v="0"/>
    <d v="2020-03-06T00:00:00"/>
    <n v="3"/>
    <n v="3"/>
    <n v="9"/>
    <n v="1"/>
    <d v="2020-03-20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BRINDANDO ACOMPAÑAMIENTO JURÍDICO EN LA PLANEACIÓN, ESTRUCTURACIÓN, CONTROL, SEGUIMIENTO Y CULMINACIÓN  DE LAS ACTIVIDADES Y GESTIONES PROPIAS DE LA DEPENDENCIA "/>
    <n v="5"/>
    <x v="167"/>
    <n v="66780000"/>
    <n v="0"/>
    <n v="0"/>
    <d v="2020-03-06T00:00:00"/>
    <n v="3"/>
    <n v="3"/>
    <n v="9"/>
    <n v="1"/>
    <d v="2020-03-20T00:00:00"/>
    <n v="7"/>
    <s v="SI"/>
    <n v="0"/>
    <s v="Área de Apoyo a la Contratación"/>
    <s v="CO-DC-11001"/>
    <s v="Subdirección Técnica de Construcciones"/>
    <n v="6605400"/>
    <s v="contratacion@idrd.gov.co"/>
    <x v="58"/>
  </r>
  <r>
    <n v="80111620"/>
    <s v="CCE-16"/>
    <s v="Contrato de Prestación de servicios"/>
    <s v="PRESTAR SERVICIOS PROFESIONALES PARA REALIZAR EL SEGUIMIENTO Y CONTROL A LOS CONTRATOS Y/O CONVENIOS A CARGO DE LA SUBDIRECCIÓN TÉCNICA DE CONSTRUCCIONES. "/>
    <n v="5"/>
    <x v="82"/>
    <n v="65740000"/>
    <n v="0"/>
    <n v="0"/>
    <d v="2020-03-10T00:00:00"/>
    <n v="3"/>
    <n v="3"/>
    <n v="9.5"/>
    <n v="1"/>
    <d v="2020-03-20T00:00:00"/>
    <n v="7"/>
    <s v="SI"/>
    <n v="0"/>
    <s v="Área de Apoyo a la Contratación"/>
    <s v="CO-DC-11001"/>
    <s v="Subdirección Técnica de Construcciones"/>
    <n v="6605400"/>
    <s v="contratacion@idrd.gov.co"/>
    <x v="58"/>
  </r>
  <r>
    <n v="80111620"/>
    <s v="CCE-16"/>
    <s v="Contrato de Prestación de servicios"/>
    <s v="PRESTAR SERVICIOS PROFESIONALES PARA REALIZAR EL SEGUIMIENTO Y CONTROL A LOS CONTRATOS Y/O CONVENIOS A CARGO DE LA SUBDIRECCIÓN TÉCNICA DE CONSTRUCCIONES. "/>
    <n v="5"/>
    <x v="61"/>
    <n v="59400000"/>
    <n v="0"/>
    <n v="0"/>
    <d v="2020-03-19T00:00:00"/>
    <n v="3"/>
    <n v="3"/>
    <n v="9"/>
    <n v="1"/>
    <d v="2020-04-01T00:00:00"/>
    <n v="7"/>
    <s v="SI"/>
    <n v="0"/>
    <s v="Área de Apoyo a la Contratación"/>
    <s v="CO-DC-11001"/>
    <s v="Subdirección Técnica de Construcciones"/>
    <n v="6605400"/>
    <s v="contratacion@idrd.gov.co"/>
    <x v="58"/>
  </r>
  <r>
    <n v="80111620"/>
    <s v="CCE-16"/>
    <s v="Contrato de Prestación de servicios"/>
    <s v="PRESTAR SERVICIOS PROFESIONALES PARA REALIZAR EL SEGUIMIENTO Y CONTROL A LOS CONTRATOS Y/O CONVENIOS A CARGO DE LA SUBDIRECCIÓN TÉCNICA DE CONSTRUCCIONES. "/>
    <n v="5"/>
    <x v="70"/>
    <n v="53370000"/>
    <n v="0"/>
    <n v="0"/>
    <d v="2020-03-19T00:00:00"/>
    <n v="3"/>
    <n v="3"/>
    <n v="9"/>
    <n v="1"/>
    <d v="2020-04-01T00:00:00"/>
    <n v="7"/>
    <s v="SI"/>
    <n v="0"/>
    <s v="Área de Apoyo a la Contratación"/>
    <s v="CO-DC-11001"/>
    <s v="Subdirección Técnica de Construcciones"/>
    <n v="6605400"/>
    <s v="contratacion@idrd.gov.co"/>
    <x v="58"/>
  </r>
  <r>
    <n v="80111620"/>
    <s v="CCE-16"/>
    <s v="Contrato de Prestación de servicios"/>
    <s v="PRESTAR SERVICIOS PROFESIONALES EN LA SUBDIRECCIÓN TECNICA DE CONSTRUCCIONES EN ACTIVIDADES RELACIONADAS CON EL DESARROLLO Y SEGUIMIENTO AL SISTEMA INTEGRADO DE GESTIÓN DE CALIDAD Y MEJORAMIENTO DE PROCESOS DE LA DEPENDENCIA"/>
    <n v="5"/>
    <x v="258"/>
    <n v="50405000"/>
    <n v="0"/>
    <n v="0"/>
    <d v="2020-03-19T00:00:00"/>
    <n v="3"/>
    <n v="3"/>
    <n v="8.5"/>
    <n v="1"/>
    <d v="2020-04-07T00:00:00"/>
    <n v="7"/>
    <s v="SI"/>
    <n v="0"/>
    <s v="Área de Apoyo a la Contratación"/>
    <s v="CO-DC-11001"/>
    <s v="Subdirección Técnica de Construcciones"/>
    <n v="6605400"/>
    <s v="contratacion@idrd.gov.co"/>
    <x v="58"/>
  </r>
  <r>
    <n v="80111620"/>
    <s v="CCE-16"/>
    <s v="Contrato de Prestación de servicios"/>
    <s v="PRESTAR SUS SERVICIOS DE APOYO A LA GESTIÓN PARA LA CREACIÓN DE BASES DE DATOS, ELABORACIÓN Y CONTROL DE LAS SOLICITUDES RECIBIDAS DE ENTES DE CONTROL, ASÍ COMO LAS DEMAS ACTIVIDADES DERIVADAS DE LA GESTIÓN CONTRACTUAL"/>
    <n v="5"/>
    <x v="54"/>
    <n v="19080000"/>
    <n v="0"/>
    <n v="0"/>
    <d v="2020-03-19T00:00:00"/>
    <n v="3"/>
    <n v="3"/>
    <n v="6"/>
    <n v="1"/>
    <d v="2020-03-27T00:00:00"/>
    <n v="7"/>
    <m/>
    <n v="0"/>
    <s v="Área de Apoyo a la Contratación"/>
    <s v="CO-DC-11001"/>
    <s v="Subdirección Técnica de Construcciones"/>
    <n v="6605400"/>
    <s v="contratacion@idrd.gov.co"/>
    <x v="58"/>
  </r>
  <r>
    <n v="80111620"/>
    <s v="IDRD-102"/>
    <s v="ADICIÓN Y PROROGA"/>
    <s v="ADICIÓN No. 2 Y PRORROGA No. 2 AL CONTRATO DE PRESTACIÓN DE SERVICIOS PROFESIONALES No. 3181 DE 2019 CUYO OBJETO ES: &quot;PRESTAR SERVICIOS PROFESIONALES ESPECIALIZADOS CON AUTONOMIA TECNICA Y ADMINISTRATIVA EN LA SUBDIRECCION TECNICA DE CONSTRUCCIONES DESARROLLANDO LAS ACTIVIDADES PROPIAS DE APOYO A LA SUPERVISION DE CONTRATOS Y/O CONVENIOS CONFORME A LAS OBLIGACIONES CONTRACTUALES LEGALES, PROCESOS Y PROCEDIMIENTOS VIGENTES EN EL MARCO DEL PROYECTO DE INVERSIÓN &quot;CONSTRUCCIONES Y ADECUACIÓN DE PARQUES Y EQUIPAMIENTOS PARA TODOS&quot;"/>
    <n v="5"/>
    <x v="259"/>
    <n v="7420000"/>
    <n v="0"/>
    <n v="0"/>
    <s v="24/03/202"/>
    <n v="3"/>
    <n v="3"/>
    <n v="1"/>
    <n v="1"/>
    <d v="2020-03-27T00:00:00"/>
    <n v="7"/>
    <s v="SI"/>
    <n v="1"/>
    <s v="Área de Apoyo a la Contratación"/>
    <s v="CO-DC-11001"/>
    <s v="Subdirección Técnica de Construcciones"/>
    <n v="6605400"/>
    <s v="contratacion@idrd.gov.co"/>
    <x v="58"/>
  </r>
  <r>
    <n v="80111620"/>
    <s v="IDRD-102"/>
    <s v="ADICIÓN Y PROROGA"/>
    <s v="ADICIÓN No. 2 Y PRORROGA No. 2 AL CONTRATO DE PRESTACIÓN DE SERVICIOS PROFESIONALES No. 371 DE 2019 CUYO OBJETO ES: &quot;PRESTAR LOS  SERVICIOS PROFESIONALES CON AUTONOMIA TECNICA Y ADMINISTRATIVA EN LA SUBDIRECCION TECNICA DE CONSTRUCCIONES DESARROLLANDO LAS ACTIVIDADES PROPIAS DE APOYO A LA SUPERVISION  DE CONTRATOS Y/O CONVENIOS CONFORME A LAS OBLIGACIONES CONTRACTUALES LEGALES, PROCESOS Y PROCEDIMIENTOS VIGENTES EN EL MARCO DEL PROYECTO DE INVERSIÓN &quot;CONSTRUCCIONES Y ADECUACIÓN DE PARQUES Y EQUIPAMIENTOS PARA TODOS&quot;"/>
    <n v="5"/>
    <x v="260"/>
    <n v="3460000"/>
    <n v="0"/>
    <n v="0"/>
    <s v="24/03/202"/>
    <n v="3"/>
    <n v="3"/>
    <n v="15"/>
    <n v="0"/>
    <d v="2020-03-30T00:00:00"/>
    <n v="7"/>
    <s v="SI"/>
    <n v="1"/>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AS ACTIVIDADES DE SEGUIMIENTO, CONTROL Y APOYO A LA SUPERVISIÓN DE  LOS CONTRATOS Y/O CONVENIOS SUSCRITOS POR LA DEPENDENCIA."/>
    <n v="5"/>
    <x v="239"/>
    <n v="55360000"/>
    <n v="0"/>
    <n v="0"/>
    <d v="2020-04-07T00:00:00"/>
    <n v="4"/>
    <n v="4"/>
    <n v="8"/>
    <n v="1"/>
    <d v="2020-04-15T00:00:00"/>
    <n v="7"/>
    <s v="SI"/>
    <n v="0"/>
    <s v="Área de Apoyo a la Contratación"/>
    <s v="CO-DC-11001"/>
    <s v="Subdirección Técnica de Construcciones"/>
    <n v="6605400"/>
    <s v="contratacion@idrd.gov.co"/>
    <x v="58"/>
  </r>
  <r>
    <n v="80111620"/>
    <s v="CCE-16"/>
    <s v="Contrato de Prestación de servicios"/>
    <s v="PRESTAR LOS SERVICIOS DE APOYO A LA GESTIÓN EN LA SUBDIRECCIÓN TÉCNICA DE CONSTRUCCIONES EN LOS PROCESOS ASISTENCIALES, OPERATIVOS Y ADMINISTRATIVOS ADELANTADOS POR ESTA DEPENDENCIA"/>
    <n v="5"/>
    <x v="261"/>
    <n v="19635000"/>
    <n v="0"/>
    <n v="0"/>
    <d v="2020-03-26T00:00:00"/>
    <n v="3"/>
    <n v="4"/>
    <n v="8.5"/>
    <n v="1"/>
    <d v="2020-04-15T00:00:00"/>
    <n v="7"/>
    <s v="SI"/>
    <n v="0"/>
    <s v="Área de Apoyo a la Contratación"/>
    <s v="CO-DC-11001"/>
    <s v="Subdirección Técnica de Construcciones"/>
    <n v="6605400"/>
    <s v="contratacion@idrd.gov.co"/>
    <x v="58"/>
  </r>
  <r>
    <n v="80111620"/>
    <s v="CCE-16"/>
    <s v="Contrato de Prestación de servicios"/>
    <s v="PRESTAR LOS SERVICIOS DE APOYO A LA GESTIÓN EN LA SUBDIRECCIÓN TÉCNICA DE CONSTRUCCIONES EN LOS PROCESOS ASISTENCIALES, OPERATIVOS Y ADMINISTRATIVOS ADELANTADOS POR ESTA DEPENDENCIA"/>
    <n v="5"/>
    <x v="262"/>
    <n v="27030000"/>
    <n v="0"/>
    <n v="0"/>
    <d v="2020-03-26T00:00:00"/>
    <n v="3"/>
    <n v="4"/>
    <n v="8.5"/>
    <n v="1"/>
    <d v="2020-04-15T00:00:00"/>
    <n v="7"/>
    <s v="SI"/>
    <n v="0"/>
    <s v="Área de Apoyo a la Contratación"/>
    <s v="CO-DC-11001"/>
    <s v="Subdirección Técnica de Construcciones"/>
    <n v="6605400"/>
    <s v="contratacion@idrd.gov.co"/>
    <x v="58"/>
  </r>
  <r>
    <n v="80111620"/>
    <s v="CCE-16"/>
    <s v="Contrato de Prestación de servicios"/>
    <s v="PRESTAR SERVICIOS PROFESIONALES EN LA SUBDIRECCIÓN TÉCNICA DE CONSTRUCCIONES EN LA FORMULACIÓN DE PLANES DIRECTORES Y EN LA REVISIÓN Y VERIFICACIÓN DE LA NORMA URBANA DE LOS DIFERENTES PROYECTOS ADELANTADOS POR ESTA DEPENDENCIA"/>
    <n v="5"/>
    <x v="263"/>
    <n v="56100000"/>
    <n v="0"/>
    <n v="0"/>
    <d v="2020-03-26T00:00:00"/>
    <n v="3"/>
    <n v="4"/>
    <n v="8.5"/>
    <n v="1"/>
    <d v="2020-04-15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AS ACTIVIDADES DE SEGUIMIENTO, CONTROL Y APOYO A LA SUPERVISIÓN DE  LOS CONTRATOS Y/O CONVENIOS SUSCRITOS POR LA DEPENDENCIA."/>
    <n v="5"/>
    <x v="263"/>
    <n v="56100000"/>
    <n v="0"/>
    <n v="0"/>
    <d v="2020-03-26T00:00:00"/>
    <n v="3"/>
    <n v="4"/>
    <n v="8.5"/>
    <n v="1"/>
    <d v="2020-04-15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AS ACTIVIDADES DE SEGUIMIENTO, CONTROL Y APOYO A LA SUPERVISIÓN DE  LOS CONTRATOS Y/O CONVENIOS SUSCRITOS POR LA DEPENDENCIA."/>
    <n v="5"/>
    <x v="264"/>
    <n v="44710000"/>
    <n v="0"/>
    <n v="0"/>
    <d v="2020-03-26T00:00:00"/>
    <n v="3"/>
    <n v="4"/>
    <n v="8.5"/>
    <n v="1"/>
    <d v="2020-04-15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OS DIFERENTES TRÁMITES DE ENTREGA DE LAS ZONAS DE CESIÓN PARA PARQUE AL DISTRITO, Y ACTIVIDADES DE APOYO A LA SUPERVISIÓN DE  LOS CONTRATOS Y/O CONVENIOS SUSCRITOS POR LA DEPENDENCIA."/>
    <n v="5"/>
    <x v="265"/>
    <n v="63070000"/>
    <n v="0"/>
    <n v="0"/>
    <d v="2020-03-26T00:00:00"/>
    <n v="3"/>
    <n v="4"/>
    <n v="8.5"/>
    <n v="1"/>
    <d v="2020-04-15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AS ACTIVIDADES DE SEGUIMIENTO, CONTROL Y APOYO A LA SUPERVISIÓN DE  LOS CONTRATOS Y/O CONVENIOS SUSCRITOS POR LA DEPENDENCIA."/>
    <n v="5"/>
    <x v="266"/>
    <n v="52800000"/>
    <n v="0"/>
    <n v="0"/>
    <d v="2020-04-07T00:00:00"/>
    <n v="4"/>
    <n v="4"/>
    <n v="8"/>
    <n v="1"/>
    <d v="2020-04-15T00:00:00"/>
    <n v="7"/>
    <s v="SI"/>
    <n v="0"/>
    <s v="Área de Apoyo a la Contratación"/>
    <s v="CO-DC-11001"/>
    <s v="Subdirección Técnica de Construcciones"/>
    <n v="6605400"/>
    <s v="contratacion@idrd.gov.co"/>
    <x v="58"/>
  </r>
  <r>
    <n v="80111620"/>
    <s v="CCE-16"/>
    <s v="Contrato de Prestación de servicios"/>
    <s v="PRESTAR SERVICIOS PROFESIONALES EN LA SUBDIRECCIÓN TÉCNICA DE CONSTRUCCIONES EN LA IMPLEMENTACIÓN DE ESQUEMAS BÁSICOS DE PARQUES Y ESCENARIOS DEPORTIVOS, SOPORTES GRÁFICOS DE LOS MISMOS, CONTROL Y APOYO A LA SUPERVISIÓN DE  LOS CONTRATOS Y/O CONVENIOS SUSCRITOS POR LA DEPENDENCIA."/>
    <n v="5"/>
    <x v="114"/>
    <n v="47440000"/>
    <n v="0"/>
    <n v="0"/>
    <d v="2020-04-07T00:00:00"/>
    <n v="4"/>
    <n v="4"/>
    <n v="8"/>
    <n v="1"/>
    <d v="2020-04-15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A ELABORACIÓN DE DOCUMENTOS TÉCNICOS, ACOMPAÑAMIENTO EN LA ESTRUCTURACIÓN, SEGUIMIENTO Y CULMINACIÓN DE LOS DIFERENTES PROCESOS DE SELECCIÓN, Y ACTIVIDADES DE APOYO A LA SUPERVISIÓN DE  LOS CONTRATOS Y/O CONVENIOS SUSCRITOS POR LA DEPENDENCIA."/>
    <n v="5"/>
    <x v="199"/>
    <n v="34000000"/>
    <n v="0"/>
    <n v="0"/>
    <d v="2020-03-26T00:00:00"/>
    <n v="3"/>
    <n v="4"/>
    <n v="8.5"/>
    <n v="1"/>
    <d v="2020-04-15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AS ACTIVIDADES DE SEGUIMIENTO, CONTROL Y APOYO A LA SUPERVISIÓN DE  LOS CONTRATOS Y/O CONVENIOS SUSCRITOS POR LA DEPENDENCIA."/>
    <n v="5"/>
    <x v="267"/>
    <n v="58820000"/>
    <n v="0"/>
    <n v="0"/>
    <d v="2020-03-26T00:00:00"/>
    <n v="3"/>
    <n v="4"/>
    <n v="8.5"/>
    <n v="1"/>
    <d v="2020-04-15T00:00:00"/>
    <n v="7"/>
    <s v="SI"/>
    <n v="0"/>
    <s v="Área de Apoyo a la Contratación"/>
    <s v="CO-DC-11001"/>
    <s v="Subdirección Técnica de Construcciones"/>
    <n v="6605400"/>
    <s v="contratacion@idrd.gov.co"/>
    <x v="58"/>
  </r>
  <r>
    <n v="80111620"/>
    <s v="CCE-16"/>
    <s v="Contrato de Prestación de servicios"/>
    <s v="PRESTAR SERVICIOS PROFESIONALES EN LA SUBDIRECCIÓN TÉCNICA DE CONSTRUCCIONES EN LAS ACTIVIDADES DE SEGUIMIENTO ADMINISTRATIVO, EN LA ELABORACIÓN DE RESPUESTAS A REQUERIMIENTOS REALIZADOS POR ENTES DE CONTROL Y DERECHOS DE PETICIÓN, ASÍ COMO LAS DEMÁS ACTIVIDADES DERIVADAS DE LA GESTIÓN CONTRACTUAL; REVISIÓN,  SEGUIMIENTO Y TRÁMITES PARA EL CUMPLIMIENTO DEL PLAN ANUAL DE CAJA - PAC."/>
    <n v="5"/>
    <x v="263"/>
    <n v="56100000"/>
    <n v="0"/>
    <n v="0"/>
    <d v="2020-03-26T00:00:00"/>
    <n v="3"/>
    <n v="4"/>
    <n v="8.5"/>
    <n v="1"/>
    <d v="2020-04-15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A ELABORACIÓN DE DOCUMENTOS TÉCNICOS, ACOMPAÑAMIENTO EN LA ESTRUCTURACIÓN, SEGUIMIENTO Y CULMINACIÓN DE LOS DIFERENTES PROCESOS Y ACTIVIDADES DE APOYO A LA SUPERVISIÓN DE  LOS CONTRATOS Y/O CONVENIOS SUSCRITOS POR LA DEPENDENCIA."/>
    <n v="5"/>
    <x v="116"/>
    <n v="28960000"/>
    <n v="0"/>
    <n v="0"/>
    <d v="2020-03-26T00:00:00"/>
    <n v="3"/>
    <n v="4"/>
    <n v="8"/>
    <n v="1"/>
    <d v="2020-04-15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A ELABORACIÓN DE DOCUMENTOS TÉCNICOS, ACOMPAÑAMIENTO EN LA ESTRUCTURACIÓN, SEGUIMIENTO Y CULMINACIÓN DE LOS DIFERENTES PROCESOS DE SELECCIÓN, Y ACTIVIDADES DE APOYO A LA SUPERVISIÓN DE  LOS CONTRATOS Y/O CONVENIOS SUSCRITOS POR LA DEPENDENCIA."/>
    <n v="5"/>
    <x v="116"/>
    <n v="28960000"/>
    <n v="0"/>
    <n v="0"/>
    <d v="2020-03-26T00:00:00"/>
    <n v="3"/>
    <n v="4"/>
    <n v="8"/>
    <n v="1"/>
    <d v="2020-04-15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AS ACTIVIDADES DE SEGUIMIENTO, CONTROL Y APOYO A LA SUPERVISIÓN DE  LOS CONTRATOS Y/O CONVENIOS SUSCRITOS POR LA DEPENDENCIA."/>
    <n v="5"/>
    <x v="263"/>
    <n v="56100000"/>
    <n v="0"/>
    <n v="0"/>
    <d v="2020-03-26T00:00:00"/>
    <n v="3"/>
    <n v="4"/>
    <n v="8.5"/>
    <n v="1"/>
    <d v="2020-04-15T00:00:00"/>
    <n v="7"/>
    <s v="SI"/>
    <n v="0"/>
    <s v="Área de Apoyo a la Contratación"/>
    <s v="CO-DC-11001"/>
    <s v="Subdirección Técnica de Construcciones"/>
    <n v="6605400"/>
    <s v="contratacion@idrd.gov.co"/>
    <x v="58"/>
  </r>
  <r>
    <n v="80111620"/>
    <s v="CCE-16"/>
    <s v="Contrato de Prestación de servicios"/>
    <s v="PRESTAR SERVICIOS PROFESIONALES EN LA SUBDIRECCIÓN TÉCNICA DE CONSTRUCCIONES EN LA FORMULACIÓN DE PLANES DIRECTORES Y EN LA REVISIÓN Y VERIFICACIÓN DE LA NORMA URBANA DE LOS DIFERENTES PROYECTOS ADELANTADOS POR ESTA DEPENDENCIA"/>
    <n v="5"/>
    <x v="263"/>
    <n v="56100000"/>
    <n v="0"/>
    <n v="0"/>
    <d v="2020-03-26T00:00:00"/>
    <n v="3"/>
    <n v="4"/>
    <n v="8.5"/>
    <n v="1"/>
    <d v="2020-04-15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AS ACTIVIDADES DE SEGUIMIENTO, CONTROL Y APOYO A LA SUPERVISIÓN DE  LOS CONTRATOS Y/O CONVENIOS SUSCRITOS POR LA DEPENDENCIA."/>
    <n v="5"/>
    <x v="263"/>
    <n v="56100000"/>
    <n v="0"/>
    <n v="0"/>
    <d v="2020-03-26T00:00:00"/>
    <n v="3"/>
    <n v="4"/>
    <n v="8.5"/>
    <n v="1"/>
    <d v="2020-04-15T00:00:00"/>
    <n v="7"/>
    <s v="SI"/>
    <n v="0"/>
    <s v="Área de Apoyo a la Contratación"/>
    <s v="CO-DC-11001"/>
    <s v="Subdirección Técnica de Construcciones"/>
    <n v="6605400"/>
    <s v="contratacion@idrd.gov.co"/>
    <x v="58"/>
  </r>
  <r>
    <n v="80111620"/>
    <s v="CCE-16"/>
    <s v="Contrato de Prestación de servicios"/>
    <s v="PRESTAR SERVICIOS PROFESIONALES EN LA SUBDIRECCIÓN TÉCNICA DE CONSTRUCCIONES EN LAS ACTIVIDADES RELACIONADAS CON  EL DESARROLLO Y SEGUIMIENTO AL SISTEMA INTEGRADO DE GESTIÓN DE CALIDAD Y MEJORAMIENTO DE PROCESOS Y PROCEDIMIENTOS DE LA DEPENDENCIA"/>
    <n v="5"/>
    <x v="258"/>
    <n v="50405000"/>
    <n v="0"/>
    <n v="0"/>
    <d v="2020-03-26T00:00:00"/>
    <n v="3"/>
    <n v="4"/>
    <n v="8.5"/>
    <n v="1"/>
    <d v="2020-04-15T00:00:00"/>
    <n v="7"/>
    <s v="SI"/>
    <n v="0"/>
    <s v="Área de Apoyo a la Contratación"/>
    <s v="CO-DC-11001"/>
    <s v="Subdirección Técnica de Construcciones"/>
    <n v="6605400"/>
    <s v="contratacion@idrd.gov.co"/>
    <x v="58"/>
  </r>
  <r>
    <n v="80111620"/>
    <s v="CCE-16"/>
    <s v="Contrato de Prestación de servicios"/>
    <s v="PRESTAR SERVICIOS PROFESIONALES PARA EL DESARROLLO, ACOMPAÑAMIENTO Y SOPORTE JURÍDICO DE LOS PROCESOS CONTRACTUALES, PRECONTRACTUALES QUE ADELANTE EL INSTITUTO DISTRITAL DE RECREACIÓN Y DEPORTE- IDRD."/>
    <n v="5"/>
    <x v="51"/>
    <n v="41520000"/>
    <n v="0"/>
    <n v="0"/>
    <d v="2020-04-01T00:00:00"/>
    <n v="4"/>
    <n v="4"/>
    <n v="6"/>
    <n v="1"/>
    <d v="2020-04-15T00:00:00"/>
    <n v="7"/>
    <s v="SI"/>
    <n v="0"/>
    <s v="Área de Apoyo a la Contratación"/>
    <s v="CO-DC-11001"/>
    <s v="Subdirección Técnica de Construcciones"/>
    <n v="6605400"/>
    <s v="contratacion@idrd.gov.co"/>
    <x v="58"/>
  </r>
  <r>
    <n v="80111620"/>
    <s v="CCE-16"/>
    <s v="Contrato de Prestación de servicios"/>
    <s v="PRESTAR SERVICIOS PROFESIONALES, COMO TRABAJADOR SOCIAL, EN LA SUBDIRECCIÓN TÉCNICA DE CONSTRUCCIONES EN ACTIVIDADES DE SEGUIMIENTO Y CONTROL EN EL PROCESO SOCIAL A LOS CONTRATOS Y/O CONVENIOS A CARGO DE LA DEPENDENCIA "/>
    <n v="5"/>
    <x v="114"/>
    <n v="47440000"/>
    <n v="0"/>
    <n v="0"/>
    <d v="2020-04-13T00:00:00"/>
    <n v="4"/>
    <n v="4"/>
    <n v="8"/>
    <n v="1"/>
    <d v="2020-04-20T00:00:00"/>
    <n v="7"/>
    <s v="SI"/>
    <n v="0"/>
    <s v="Área de Apoyo a la Contratación"/>
    <s v="CO-DC-11001"/>
    <s v="Subdirección Técnica de Construcciones"/>
    <n v="6605400"/>
    <s v="contratacion@idrd.gov.co"/>
    <x v="58"/>
  </r>
  <r>
    <n v="80111620"/>
    <s v="CCE-16"/>
    <s v="Contrato de Prestación de servicios"/>
    <s v="PRESTAR SERVICIOS PROFESIONALES PARA REALIZAR EL SEGUIMIENTO Y CONTROL A LOS CONTRATOS Y/O CONVENIOS A CARGO DE LA SUBDIRECCIÓN TÉCNICA DE CONSTRUCCIONES"/>
    <n v="5"/>
    <x v="77"/>
    <n v="55650000"/>
    <n v="0"/>
    <n v="0"/>
    <d v="2020-04-13T00:00:00"/>
    <n v="4"/>
    <n v="4"/>
    <n v="7.5"/>
    <n v="1"/>
    <d v="2020-04-20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AS ACTIVIDADES DE SEGUIMIENTO, CONTROL Y APOYO DE LOS CONTRATOS Y/O CONVENIOS SUSCRITOS POR LA DEPENDENCIA Y ACOMPAÑAMIENTO EN LAS ACTIVIDADES DE GESTIÓN Y PERMISOS AMBIENTALES ANTE LAS ENTIDADES DISTRITALES."/>
    <n v="5"/>
    <x v="268"/>
    <n v="41510000"/>
    <n v="0"/>
    <n v="0"/>
    <d v="2020-05-15T00:00:00"/>
    <n v="5"/>
    <n v="5"/>
    <n v="7"/>
    <n v="1"/>
    <d v="2020-06-15T00:00:00"/>
    <n v="7"/>
    <s v="SI"/>
    <n v="0"/>
    <s v="Área de Apoyo a la Contratación"/>
    <s v="CO-DC-11001"/>
    <s v="Subdirección Técnica de Construcciones"/>
    <n v="6605400"/>
    <s v="contratacion@idrd.gov.co"/>
    <x v="58"/>
  </r>
  <r>
    <n v="80111620"/>
    <s v="CCE-16"/>
    <s v="Contrato de Prestación de servicios"/>
    <s v="PRESTAR LOS SERVICIOS PROFESIONALES EN LA SUBDIRECCIÓN TÉCNICA DE CONSTRUCCIONES EN LAS ACTIVIDADES DE LIQUIDACION DE CONTRATOS Y/O CONVENIOS SUSCRITOS POR LA DEPENDENCIA."/>
    <n v="5"/>
    <x v="269"/>
    <n v="42900000"/>
    <n v="0"/>
    <n v="0"/>
    <d v="2020-05-18T00:00:00"/>
    <n v="5"/>
    <n v="5"/>
    <n v="6.5"/>
    <n v="1"/>
    <d v="2020-05-26T00:00:00"/>
    <n v="7"/>
    <s v="SI"/>
    <n v="0"/>
    <s v="Área de Apoyo a la Contratación"/>
    <s v="CO-DC-11001"/>
    <s v="Subdirección Técnica de Construcciones"/>
    <n v="6605400"/>
    <s v="contratacion@idrd.gov.co"/>
    <x v="58"/>
  </r>
  <r>
    <n v="80111620"/>
    <s v="CCE-16"/>
    <s v="Contrato de Prestación de servicios"/>
    <s v="PRESTAR LOS SERVICIOS PROFESIONALES COMO TRABAJADOR SOCIAL EN LA SUBDIRECCIÓN TÉCNICA DE CONSTRUCCIONES EN LAS ACTIVIDADES DE SEGUIMIENTO Y CONTROL EN EL PROCESO SOCIAL A LOS CONTRATOS Y/O CONVENIOS A CARGO DE LA DEPENDENCIA"/>
    <n v="5"/>
    <x v="59"/>
    <n v="36820000"/>
    <n v="0"/>
    <n v="0"/>
    <d v="2020-05-19T00:00:00"/>
    <n v="5"/>
    <n v="5"/>
    <n v="7"/>
    <n v="1"/>
    <d v="2020-05-29T00:00:00"/>
    <n v="7"/>
    <s v="SI"/>
    <n v="0"/>
    <s v="Área de Apoyo a la Contratación"/>
    <s v="CO-DC-11001"/>
    <s v="Subdirección Técnica de Construcciones"/>
    <n v="6605400"/>
    <s v="contratacion@idrd.gov.co"/>
    <x v="58"/>
  </r>
  <r>
    <n v="80111620"/>
    <s v="CCE-16"/>
    <s v="Contrato de Prestación de servicios"/>
    <s v="PRESTAR SERVICIOS PROFESIONALES EN LA SUBIDRECCIÓN TECNICA DE CONSTRUCCIONES EN ACTIVIDADES RELACIONADAS CON EL APOYO A LA SUPERVISIÓN DE LOS CONTRATOS O CONVENIOS A CARGO DE LA DEPENDENCIA, DESDE LAS PERSPECTIVA AMBIENTAL"/>
    <n v="5"/>
    <x v="270"/>
    <n v="24875000"/>
    <n v="0"/>
    <n v="0"/>
    <d v="2020-06-04T00:00:00"/>
    <n v="6"/>
    <n v="6"/>
    <n v="8.5"/>
    <n v="1"/>
    <d v="2020-05-26T00:00:00"/>
    <n v="7"/>
    <s v="SI"/>
    <n v="0"/>
    <s v="Área de Apoyo a la Contratación"/>
    <s v="CO-DC-11001"/>
    <s v="Subdirección Técnica de Construcciones"/>
    <n v="6605400"/>
    <s v="contratacion@idrd.gov.co"/>
    <x v="58"/>
  </r>
  <r>
    <n v="80111620"/>
    <s v="CCE-16"/>
    <s v="Contrato de Prestación de servicios"/>
    <s v="PRESTACIÓN DE SERVICIOS DE APOYO A LA GESTIÓN PARA EL DESARROLLO DE ACTIVIDADES RELACIONADAS CON LOS INSUMOS TÉCNICOS NECESARIOS PARA LA INTERVENCIÓN DE ESCENARIOS DEPORTIVOS."/>
    <n v="5"/>
    <x v="271"/>
    <n v="25440000"/>
    <n v="0"/>
    <n v="0"/>
    <d v="2020-06-21T00:00:00"/>
    <n v="6"/>
    <n v="6"/>
    <n v="8"/>
    <n v="1"/>
    <d v="2020-07-01T00:00:00"/>
    <n v="7"/>
    <s v="SI"/>
    <n v="0"/>
    <s v="Área de Apoyo a la Contratación"/>
    <s v="CO-DC-11001"/>
    <s v="Subdirección Técnica de Construcciones"/>
    <n v="6605400"/>
    <s v="contratacion@idrd.gov.co"/>
    <x v="58"/>
  </r>
  <r>
    <n v="80111620"/>
    <s v="CCE-16"/>
    <s v="Contrato de Prestación de servicios"/>
    <s v="PRESTAR SERVICIOS PROFESIONALES EN LA SUBIDRECCIÓN TECNICA DE CONSTRUCCIONES EN ACTIVIDADES RELACIONADAS CON EL APOYO A LA SUPERVISIÓN DE LOS CONTRATOS O CONVENIOS A CARGO DE LA DEPENDENCIA"/>
    <n v="5"/>
    <x v="272"/>
    <n v="37100000"/>
    <n v="0"/>
    <n v="0"/>
    <d v="2020-07-29T00:00:00"/>
    <n v="7"/>
    <n v="7"/>
    <n v="5"/>
    <n v="1"/>
    <d v="2020-08-08T00:00:00"/>
    <n v="7"/>
    <s v="SI"/>
    <n v="0"/>
    <s v="Área de Apoyo a la Contratación"/>
    <s v="CO-DC-11001"/>
    <s v="Subdirección Técnica de Construcciones"/>
    <n v="6605400"/>
    <s v="contratacion@idrd.gov.co"/>
    <x v="58"/>
  </r>
  <r>
    <n v="80111620"/>
    <s v="CCE-16"/>
    <s v="Contrato de Prestación de servicios"/>
    <s v="PRESTAR SERVICIOS PROFESIONALES EN LA SUBDIRECCIÓN TECNICA DE CONSTRUCCIONES EN ACTIVIDADES RELACIONADAS CON LA REVISIÓN, MODIFICACIÓN Y/O FORMULACIÓN DE PLANES DIRECTORES DE LOS PARQUES A INTERVENIR POR PARTE DE LA DEPENDENCIA"/>
    <n v="5"/>
    <x v="88"/>
    <n v="59360000"/>
    <n v="0"/>
    <n v="0"/>
    <d v="2020-06-04T00:00:00"/>
    <n v="6"/>
    <n v="6"/>
    <n v="8"/>
    <n v="1"/>
    <d v="2020-05-26T00:00:00"/>
    <n v="7"/>
    <s v="SI"/>
    <n v="0"/>
    <s v="Área de Apoyo a la Contratación"/>
    <s v="CO-DC-11001"/>
    <s v="Subdirección Técnica de Construcciones"/>
    <n v="6605400"/>
    <s v="contratacion@idrd.gov.co"/>
    <x v="58"/>
  </r>
  <r>
    <n v="80111620"/>
    <s v="CCE-16"/>
    <s v="Contrato de Prestación de servicios"/>
    <s v="PRESTACIÓN DE SERVICIOS PROFESIONALES EN LA SUBDIRECCIÓN TECNICA DE CONSTRUCCIONES EN ACTIVIDADES RELACIONADAS CON LA REVISIÓN DE LA SITUACIÓN JURIDICA DE LOS PREDIOS A INTERVENIR POR PARTE DE LA DEPENDENCIA"/>
    <n v="5"/>
    <x v="266"/>
    <n v="52800000"/>
    <n v="0"/>
    <n v="0"/>
    <d v="2020-06-04T00:00:00"/>
    <n v="6"/>
    <n v="6"/>
    <n v="8"/>
    <n v="1"/>
    <d v="2020-05-26T00:00:00"/>
    <n v="7"/>
    <s v="SI"/>
    <n v="0"/>
    <s v="Área de Apoyo a la Contratación"/>
    <s v="CO-DC-11001"/>
    <s v="Subdirección Técnica de Construcciones"/>
    <n v="6605400"/>
    <s v="contratacion@idrd.gov.co"/>
    <x v="58"/>
  </r>
  <r>
    <n v="80111620"/>
    <s v="CCE-16"/>
    <s v="Contrato de Prestación de servicios"/>
    <s v="PRESTAR SERVICIOS PROFESIONALES EN LA SUBIDRECCIÓN TECNICA DE CONSTRUCCIONES EN ACTIVIDADES RELACIONADAS CON LA PLANEACIÓN, FORMULACIÓN Y ELABORACIÓN DE DOCUMENTOS TÉCNICOS DE LOS PROCESOS DE SELECCIÓN A CARGO DE LA DEPENDENCIA."/>
    <n v="5"/>
    <x v="266"/>
    <n v="52800000"/>
    <n v="0"/>
    <n v="0"/>
    <d v="2020-06-04T00:00:00"/>
    <n v="6"/>
    <n v="6"/>
    <n v="8"/>
    <n v="1"/>
    <d v="2020-05-26T00:00:00"/>
    <n v="7"/>
    <s v="SI"/>
    <n v="0"/>
    <s v="Área de Apoyo a la Contratación"/>
    <s v="CO-DC-11001"/>
    <s v="Subdirección Técnica de Construcciones"/>
    <n v="6605400"/>
    <s v="contratacion@idrd.gov.co"/>
    <x v="58"/>
  </r>
  <r>
    <n v="80111620"/>
    <s v="CCE-16"/>
    <s v="Contrato de Prestación de servicios"/>
    <s v="PRESTACIÓN DE SERVICIOS DE APOYO A LA GESTION EN LA SUBDIRECCIÓN TECNICA DE CONSTRUCCIONES EN ACTIVIDADES RELACIONADAS CON LA ELABORACIÓN DE RENDERS DE ESQUEMAS BÁSICOS Y DE DOTACIÓN DE PARQUES Y ESCENARIOS DEPORTIVOS Y PRODUCCIÓN GRÁFICA DE LOS PROYECTOS A CARGO DE LA DEPENDENCIA"/>
    <n v="5"/>
    <x v="271"/>
    <n v="25440000"/>
    <n v="0"/>
    <n v="0"/>
    <d v="2020-06-04T00:00:00"/>
    <n v="6"/>
    <n v="6"/>
    <n v="8"/>
    <n v="1"/>
    <d v="2020-05-26T00:00:00"/>
    <n v="7"/>
    <s v="SI"/>
    <n v="0"/>
    <s v="Área de Apoyo a la Contratación"/>
    <s v="CO-DC-11001"/>
    <s v="Subdirección Técnica de Construcciones"/>
    <n v="6605400"/>
    <s v="contratacion@idrd.gov.co"/>
    <x v="58"/>
  </r>
  <r>
    <n v="80111620"/>
    <s v="CCE-16"/>
    <s v="Contrato de Prestación de servicios"/>
    <s v="PRESTAR SERVICIOS PROFESIONALES EN LA SUBIDRECCIÓN TECNICA DE CONSTRUCCIONES EN ACTIVIDADES RELACIONADAS CON EL  LEANTAMIENTO E INVENTARIO DE LOS PARQUES DEL DISTRITO"/>
    <n v="5"/>
    <x v="266"/>
    <n v="52800000"/>
    <n v="0"/>
    <n v="0"/>
    <d v="2020-06-04T00:00:00"/>
    <n v="6"/>
    <n v="6"/>
    <n v="8"/>
    <n v="1"/>
    <d v="2020-05-26T00:00:00"/>
    <n v="7"/>
    <s v="SI"/>
    <n v="0"/>
    <s v="Área de Apoyo a la Contratación"/>
    <s v="CO-DC-11001"/>
    <s v="Subdirección Técnica de Construcciones"/>
    <n v="6605400"/>
    <s v="contratacion@idrd.gov.co"/>
    <x v="58"/>
  </r>
  <r>
    <n v="80111620"/>
    <s v="CCE-16"/>
    <s v="Contrato de Prestación de servicios"/>
    <s v="CONTRATOS DE PRESTACIÓN DE SERVICIOS - SALDO"/>
    <n v="5"/>
    <x v="273"/>
    <n v="12336000"/>
    <n v="0"/>
    <n v="0"/>
    <d v="2020-07-05T00:00:00"/>
    <n v="7"/>
    <n v="7"/>
    <n v="1"/>
    <n v="1"/>
    <d v="2020-07-15T00:00:00"/>
    <n v="7"/>
    <s v="SI"/>
    <n v="0"/>
    <s v="Área de Apoyo a la Contratación"/>
    <s v="CO-DC-11001"/>
    <s v="Subdirección Técnica de Construcciones"/>
    <n v="6605400"/>
    <s v="contratacion@idrd.gov.co"/>
    <x v="58"/>
  </r>
  <r>
    <n v="82121700"/>
    <s v="CCE-99"/>
    <s v="Contrato de Prestación de servicios"/>
    <s v="CONTRATAR BAJO LA MODALIDAD DE OUTSOURCING LA PRESTACIÓN DEL SERVICIO INTEGRAL DE FOTOCOPIADO BLANCO Y NEGRO, FOTOCOPIAS EN COLOR, VELOBIND, FOTO PLANOS  Y DEMÁS QUE SE REQUIERAN POR PARTE DEL IDRD."/>
    <n v="5"/>
    <x v="134"/>
    <n v="10000000"/>
    <n v="0"/>
    <n v="0"/>
    <d v="2020-02-05T00:00:00"/>
    <n v="2"/>
    <n v="3"/>
    <n v="11"/>
    <n v="1"/>
    <d v="2020-03-19T00:00:00"/>
    <n v="7"/>
    <s v="NO"/>
    <n v="1"/>
    <s v="Área de Apoyo a la Contratación"/>
    <s v="CO-DC-11001"/>
    <s v="Subdirección Técnica de Construcciones"/>
    <n v="6605400"/>
    <s v="contratacion@idrd.gov.co"/>
    <x v="58"/>
  </r>
  <r>
    <n v="20102301"/>
    <s v="CCE-99"/>
    <s v="PRESTACION DE SERVICIO (SONIDO, TRANSPORTE, ENTRE OTROS)"/>
    <s v="CONTRATAR LA PRESTACIÓN DEL SERVICIO DE TRANSPORTE TERRESTRE AUTOMOTOR ESPECIAL PARA LAS DEPENDENCIAS DE LA ENTIDAD QUE SE REQUIERAN."/>
    <n v="5"/>
    <x v="249"/>
    <n v="70000000"/>
    <n v="0"/>
    <n v="0"/>
    <d v="2020-06-08T00:00:00"/>
    <n v="6"/>
    <n v="7"/>
    <n v="10"/>
    <n v="1"/>
    <d v="2020-07-13T00:00:00"/>
    <n v="7"/>
    <s v="NO"/>
    <n v="0"/>
    <s v="Área de Apoyo a la Contratación"/>
    <s v="CO-DC-11001"/>
    <s v="Subdirección Técnica de Construcciones"/>
    <n v="6605400"/>
    <s v="contratacion@idrd.gov.co"/>
    <x v="58"/>
  </r>
  <r>
    <s v="82121500, 82141600"/>
    <s v="CCE-99"/>
    <s v="CONTRATO SUMINISTRO"/>
    <s v="CONTRATAR EL SUMINISTRO DE ELEMENTOS DE PAPELERÍA Y ÚTILES DE OFICINA QUE SEAN REQUERIDOS PARA APOYAR LA GESTIÓN ADMINISTRATIVA DEL IDRD"/>
    <n v="5"/>
    <x v="86"/>
    <n v="30000000"/>
    <n v="0"/>
    <n v="0"/>
    <d v="2020-06-08T00:00:00"/>
    <n v="6"/>
    <n v="7"/>
    <n v="9"/>
    <n v="1"/>
    <d v="2020-07-02T00:00:00"/>
    <n v="7"/>
    <s v="NO"/>
    <n v="0"/>
    <s v="Área de Apoyo a la Contratación"/>
    <s v="CO-DC-11001"/>
    <s v="Subdirección Técnica de Construcciones"/>
    <n v="6605400"/>
    <s v="contratacion@idrd.gov.co"/>
    <x v="58"/>
  </r>
  <r>
    <s v="82121500, 82141600, 95131700"/>
    <s v="CCE-99"/>
    <s v="CONTRATO SUMINISTRO"/>
    <s v="CONTRATAR POR EL SISTEMA DE PRECIOS UNITARIOS FIJOS EL SUMINISTRO DE INSUMOS DE IMPRESIÓN, PARA APOYAR LA GESTIÓN ADMINISTRATIVA DEL IDRD"/>
    <n v="5"/>
    <x v="33"/>
    <n v="40000000"/>
    <n v="0"/>
    <n v="0"/>
    <d v="2020-06-08T00:00:00"/>
    <n v="6"/>
    <n v="7"/>
    <n v="9"/>
    <n v="1"/>
    <d v="2020-07-02T00:00:00"/>
    <n v="7"/>
    <s v="NO"/>
    <n v="0"/>
    <s v="Área de Apoyo a la Contratación"/>
    <s v="CO-DC-11001"/>
    <s v="Subdirección Técnica de Construcciones"/>
    <n v="6605400"/>
    <s v="contratacion@idrd.gov.co"/>
    <x v="58"/>
  </r>
  <r>
    <n v="84131500"/>
    <s v="IDRD-100"/>
    <s v="Otros"/>
    <s v="PAGO DE SENTENCIAS JUDICIALES ASOCIADAS AL PROYECTO DE INVERSION"/>
    <n v="5"/>
    <x v="2"/>
    <n v="5000000"/>
    <n v="0"/>
    <n v="0"/>
    <d v="2020-03-11T00:00:00"/>
    <n v="3"/>
    <n v="3"/>
    <n v="12"/>
    <n v="1"/>
    <d v="2020-04-02T00:00:00"/>
    <n v="7"/>
    <s v="NO"/>
    <n v="0"/>
    <s v="Área de Apoyo a la Contratación"/>
    <s v="CO-DC-11001"/>
    <s v="Subdirección Técnica de Construcciones"/>
    <n v="6605400"/>
    <s v="contratacion@idrd.gov.co"/>
    <x v="58"/>
  </r>
  <r>
    <n v="93161701"/>
    <s v="CCE-05"/>
    <s v="Otros"/>
    <s v="PAGO DE IMPUESTO  - 4 X1000  - OTROS"/>
    <n v="5"/>
    <x v="2"/>
    <n v="5000000"/>
    <n v="0"/>
    <n v="0"/>
    <d v="2020-03-11T00:00:00"/>
    <n v="3"/>
    <n v="3"/>
    <n v="5"/>
    <n v="1"/>
    <d v="2020-04-02T00:00:00"/>
    <n v="7"/>
    <s v="NO"/>
    <n v="0"/>
    <s v="Área de Apoyo a la Contratación"/>
    <s v="CO-DC-11001"/>
    <s v="Subdirección Técnica de Construcciones"/>
    <n v="6605400"/>
    <s v="contratacion@idrd.gov.co"/>
    <x v="58"/>
  </r>
  <r>
    <s v="N/A"/>
    <s v="N/A"/>
    <s v="N/A"/>
    <s v="GASTOS SERVICIOS PROFESIONALES - ARL"/>
    <n v="5"/>
    <x v="204"/>
    <n v="15000000"/>
    <n v="0"/>
    <n v="0"/>
    <d v="2020-03-03T00:00:00"/>
    <n v="3"/>
    <n v="3"/>
    <n v="12"/>
    <n v="1"/>
    <d v="2020-03-19T00:00:00"/>
    <n v="7"/>
    <s v="NO"/>
    <n v="0"/>
    <s v="Área de Apoyo a la Contratación"/>
    <s v="CO-DC-11001"/>
    <s v="Subdirección Técnica de Construcciones"/>
    <n v="6605400"/>
    <s v="contratacion@idrd.gov.co"/>
    <x v="58"/>
  </r>
  <r>
    <n v="80111620"/>
    <s v="CCE-05"/>
    <s v=" Contrato de prestacion de servicios de apoyo a la gestion"/>
    <s v="Prestar sus servicios de apoyo a la gestión en las actividades administrativas requeridas por el proyecto de inversión Tiempo Escolar Complementario."/>
    <n v="5"/>
    <x v="274"/>
    <n v="17100000"/>
    <n v="0"/>
    <n v="0"/>
    <d v="2020-02-03T00:00:00"/>
    <n v="1"/>
    <n v="1"/>
    <n v="6"/>
    <n v="1"/>
    <d v="2020-02-0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Prestar sus servicios de apoyo a la gestión en las actividades administrativas requeridas por el proyecto de inversión."/>
    <n v="5"/>
    <x v="275"/>
    <n v="14250000"/>
    <n v="0"/>
    <n v="0"/>
    <d v="2020-04-01T00:00:00"/>
    <n v="1"/>
    <n v="1"/>
    <n v="5"/>
    <n v="1"/>
    <d v="2020-07-1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realizar la formulación, seguimiento y control de la planeación del proyecto de inversión Tiempo Escolar Complementario."/>
    <n v="5"/>
    <x v="276"/>
    <n v="65230000"/>
    <n v="0"/>
    <n v="0"/>
    <d v="2020-02-03T00:00:00"/>
    <n v="1"/>
    <n v="1"/>
    <n v="11"/>
    <n v="1"/>
    <d v="2020-02-21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como ingeniero de sistemas para el desarrollo del sistema de información misional SIM."/>
    <n v="5"/>
    <x v="277"/>
    <n v="25340000"/>
    <n v="0"/>
    <n v="0"/>
    <d v="2020-05-11T00:00:00"/>
    <n v="1"/>
    <n v="1"/>
    <n v="7"/>
    <n v="1"/>
    <d v="2020-05-25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Prestar sus servicios de apoyo para consolidar la información, revisión de datos y cifras, generadas en el desarrollo de las actividades propias del proyecto de inversión Tiempo Escolar Complementario."/>
    <n v="5"/>
    <x v="278"/>
    <n v="34980000"/>
    <n v="0"/>
    <n v="0"/>
    <d v="2020-02-03T00:00:00"/>
    <n v="1"/>
    <n v="1"/>
    <n v="11"/>
    <n v="1"/>
    <d v="2020-02-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llevar el control, seguimiento presupuestal, administrativo y financiero de los diferentes contratos asignados al proyecto, para la ejecución de las actividades realizadas en el marco del proyecto de inversión Tiempo Escolar Complementario."/>
    <n v="5"/>
    <x v="87"/>
    <n v="72600000"/>
    <n v="0"/>
    <n v="0"/>
    <d v="2020-02-03T00:00:00"/>
    <n v="1"/>
    <n v="1"/>
    <n v="11"/>
    <n v="1"/>
    <d v="2020-02-20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realizar el seguimiento presupuestal, administrativo y de acompañamiento a los convenios y contratos de servicios designados en el marco del proyecto de inversiónTiempo Escolar Complementario."/>
    <n v="5"/>
    <x v="257"/>
    <n v="56335000"/>
    <n v="0"/>
    <n v="0"/>
    <d v="2020-02-03T00:00:00"/>
    <n v="1"/>
    <n v="1"/>
    <n v="285"/>
    <n v="0"/>
    <d v="2020-02-26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como PROFESIONAL SEGUIMIENTO ADMINISTRATIVO, para realizar el procedimiento de acreditación de pagos de las personas naturales contratadas al interior del  proyecto de inversión Tiempo Escolar Complementario._x000a_(3) CONTRATOS"/>
    <n v="5"/>
    <x v="61"/>
    <n v="59400000"/>
    <n v="0"/>
    <n v="0"/>
    <d v="2020-02-03T00:00:00"/>
    <n v="1"/>
    <n v="1"/>
    <n v="6"/>
    <n v="1"/>
    <d v="2020-02-21T00:00:00"/>
    <s v="Realizar 70000 atenciones A niños, niñas y adolescentes en el marco del programa   Jornada Única y Tiempo Escolar durante el cuatrienio"/>
    <s v="SI"/>
    <n v="3"/>
    <s v="Subdirección de Contratación"/>
    <s v="CO-DC-11001"/>
    <s v="Subdirección Técnica de Recreación y Deportes"/>
    <n v="6605400"/>
    <s v="contratacion@idrd.gov.co"/>
    <x v="59"/>
  </r>
  <r>
    <n v="80111620"/>
    <s v="CCE-05"/>
    <s v=" Contrato de prestacion de servicios profesionales"/>
    <s v="Prestar sus servicios como PROFESIONAL SEGUIMIENTO ADMINISTRATIVO, para realizar el procedimiento de acreditación de pagos de las personas naturales contratadas al interior del  proyecto de inversión._x000a_(3) CONTRATOS"/>
    <n v="5"/>
    <x v="279"/>
    <n v="49500000"/>
    <n v="0"/>
    <n v="0"/>
    <d v="2020-04-01T00:00:00"/>
    <n v="1"/>
    <n v="1"/>
    <n v="5"/>
    <n v="1"/>
    <d v="2020-12-15T00:00:00"/>
    <s v="Realizar 70000 atenciones A niños, niñas y adolescentes en el marco del programa   Jornada Única y Tiempo Escolar durante el cuatrienio"/>
    <s v="SI"/>
    <n v="3"/>
    <s v="Subdirección de Contratación"/>
    <s v="CO-DC-11001"/>
    <s v="Subdirección Técnica de Recreación y Deportes"/>
    <n v="6605400"/>
    <s v="contratacion@idrd.gov.co"/>
    <x v="59"/>
  </r>
  <r>
    <n v="80111620"/>
    <s v="CCE-05"/>
    <s v=" Contrato de prestacion de servicios de apoyo a la gestion"/>
    <s v="Prestar sus servicios como ASISTENTE ADMINISTRATIVO para apoyar la revisión de los procesos de gestión técnica documental, verificación y actualización de información contractual de bases de datos del proyecto de inversión Tiempo Escolar Complementario."/>
    <n v="5"/>
    <x v="280"/>
    <n v="76230000"/>
    <n v="0"/>
    <n v="0"/>
    <d v="2020-02-03T00:00:00"/>
    <n v="1"/>
    <n v="1"/>
    <n v="11"/>
    <n v="1"/>
    <d v="2020-02-21T00:00:00"/>
    <s v="Realizar 70000 atenciones A niños, niñas y adolescentes en el marco del programa   Jornada Única y Tiempo Escolar durante el cuatrienio"/>
    <s v="SI"/>
    <n v="3"/>
    <s v="Subdirección de Contratación"/>
    <s v="CO-DC-11001"/>
    <s v="Subdirección Técnica de Recreación y Deportes"/>
    <n v="6605400"/>
    <s v="contratacion@idrd.gov.co"/>
    <x v="59"/>
  </r>
  <r>
    <n v="80111620"/>
    <s v="CCE-05"/>
    <s v=" Contrato de prestacion de servicios profesionales"/>
    <s v="Prestar sus servicios profesionales para la planeación, seguimiento y control financiero y administrativo de los proyectos de inversión de la Subdirección Técnica de Recreación y Deportes."/>
    <n v="5"/>
    <x v="281"/>
    <n v="18550000"/>
    <n v="0"/>
    <n v="0"/>
    <d v="2020-04-01T00:00:00"/>
    <n v="1"/>
    <n v="1"/>
    <n v="10"/>
    <n v="1"/>
    <d v="2020-04-15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ervicios profesionales  para apoyar en materia jurídica los temas propios  de la Subdirección Técnica de Recreación y Deporte."/>
    <n v="5"/>
    <x v="134"/>
    <n v="10000000"/>
    <n v="0"/>
    <n v="0"/>
    <d v="2020-02-03T00:00:00"/>
    <n v="1"/>
    <n v="1"/>
    <n v="10"/>
    <n v="1"/>
    <d v="2020-02-26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adelantar los trámites contractuales de los proyectos de inversión"/>
    <n v="5"/>
    <x v="282"/>
    <n v="7412500"/>
    <n v="0"/>
    <n v="0"/>
    <d v="2020-04-01T00:00:00"/>
    <n v="3"/>
    <n v="3"/>
    <n v="5"/>
    <n v="1"/>
    <d v="2020-04-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ervicios profesionales para el desarrollo, acompañamiento y soporte jurídico de los procesos contractuales, precontractuales que adelante el instituto distrital de recreación y deporte- idrd.     "/>
    <n v="5"/>
    <x v="25"/>
    <n v="23100000"/>
    <n v="0"/>
    <n v="0"/>
    <d v="2020-04-01T00:00:00"/>
    <n v="1"/>
    <n v="1"/>
    <n v="7"/>
    <n v="1"/>
    <d v="2020-04-27T00:00:00"/>
    <s v="Realizar 70000 atenciones A niños, niñas y adolescentes en el marco del programa   Jornada Única y Tiempo Escolar durante el cuatrienio"/>
    <s v="SI"/>
    <n v="2"/>
    <s v="Subdirección de Contratación"/>
    <s v="CO-DC-11001"/>
    <s v="Subdirección Técnica de Recreación y Deportes"/>
    <n v="6605400"/>
    <s v="contratacion@idrd.gov.co"/>
    <x v="59"/>
  </r>
  <r>
    <n v="80111620"/>
    <s v="CCE-05"/>
    <s v=" Contrato de prestacion de servicios profesionales"/>
    <s v="Prestar sus servicios profesionales para orientar al IDRD, en la planeación, implementación y ejecución, de lo relacionado a la prevención de la salud y bienestar mental, a través de los programas recreodeportivos y de actividad física."/>
    <n v="5"/>
    <x v="283"/>
    <n v="18520000"/>
    <n v="0"/>
    <n v="0"/>
    <d v="2020-04-01T00:00:00"/>
    <n v="1"/>
    <n v="1"/>
    <n v="10"/>
    <n v="1"/>
    <d v="2020-04-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ervicios de apoyo a la gestión administrativa, financiera, precontractual, contractual y post contractual de los procesos desarrollados por la STRD."/>
    <n v="5"/>
    <x v="284"/>
    <n v="16695000"/>
    <n v="0"/>
    <n v="0"/>
    <d v="2020-04-01T00:00:00"/>
    <n v="1"/>
    <n v="1"/>
    <n v="210"/>
    <n v="1"/>
    <d v="2020-04-27T00:00:00"/>
    <s v="Realizar 70000 atenciones A niños, niñas y adolescentes en el marco del programa   Jornada Única y Tiempo Escolar durante el cuatrienio"/>
    <s v="SI"/>
    <n v="3"/>
    <s v="Subdirección de Contratación"/>
    <s v="CO-DC-11001"/>
    <s v="Subdirección Técnica de Recreación y Deportes"/>
    <n v="6605400"/>
    <s v="contratacion@idrd.gov.co"/>
    <x v="59"/>
  </r>
  <r>
    <n v="80111620"/>
    <s v="CCE-05"/>
    <s v=" Contrato de prestacion de servicios profesionales"/>
    <s v="Prestar servicios profesionales en procesos administrativos y de seguimiento a los programas y proyectos que le sean asignados por la Subdirección Técnica de Deportes y Recreación desde lo relacionado con la implementación de las políticas públicas del sector, articulando las acciones con el Modelo Integrado de Planeación y Gestión de la entidad"/>
    <n v="5"/>
    <x v="285"/>
    <n v="12110000"/>
    <n v="0"/>
    <n v="0"/>
    <d v="2020-04-30T00:00:00"/>
    <n v="3"/>
    <n v="3"/>
    <n v="7"/>
    <n v="1"/>
    <d v="2020-05-11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ervicios profesionales para la planeación , gestión , desarrollo y control virtual, semipresencial, presencial  de las actividades propias de capacitación del sector deporte, que se desarrollen desde el programa de capacitación y practicas educativas de la Subdirección Técnica de Recreación y Deportes, conforme a la misionalidad de la entidad."/>
    <n v="5"/>
    <x v="286"/>
    <n v="16275000"/>
    <n v="0"/>
    <n v="0"/>
    <d v="2020-05-04T00:00:00"/>
    <n v="1"/>
    <n v="1"/>
    <n v="7"/>
    <n v="1"/>
    <d v="2020-05-14T00:00:00"/>
    <s v="Realizar 70000 atenciones A niños, niñas y adolescentes en el marco del programa   Jornada Única y Tiempo Escolar durante el cuatrienio"/>
    <s v="SI"/>
    <n v="2"/>
    <s v="Subdirección de Contratación"/>
    <s v="CO-DC-11001"/>
    <s v="Subdirección Técnica de Recreación y Deportes"/>
    <n v="6605400"/>
    <s v="contratacion@idrd.gov.co"/>
    <x v="59"/>
  </r>
  <r>
    <n v="80111620"/>
    <s v="CCE-05"/>
    <s v=" Contrato de prestacion de servicios de apoyo a la gestion"/>
    <s v="Prestar servicios de apoyo en la gestión administrativa en los trámites que se realizan en la plataforma SECOP II, de los procesos contractuales con cargo a la Subdirección Técnica de Recreación y Deporte – STRD"/>
    <n v="5"/>
    <x v="287"/>
    <n v="14310000"/>
    <n v="0"/>
    <n v="0"/>
    <d v="2020-04-01T00:00:00"/>
    <n v="1"/>
    <n v="1"/>
    <n v="9"/>
    <n v="1"/>
    <d v="2020-04-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Adición y prorroga al CPS 076-2019, suscrito entre IDRD y ALEJANDRO LOPEZ ABREW, cuyo objeto es &quot;Prestar servicios profesionales para orientar la contratación directa y adelantar los trámites contractuales, jurídicos y administrativos propios de los proyectos de inversión: Rendimiento Deportivo al 100 x 100, Deporte Mejor para Todos, Recreación Activa 365 y Tiempo Escolar Complementario – TEC"/>
    <n v="5"/>
    <x v="288"/>
    <n v="4950000"/>
    <n v="0"/>
    <n v="0"/>
    <d v="2020-04-01T00:00:00"/>
    <n v="1"/>
    <n v="1"/>
    <n v="3"/>
    <n v="1"/>
    <d v="2020-04-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Prestar servicios profesionales para orientar la contratación directa y adelantar los trámites contractuales, jurídicos y administrativos propios de los proyectos de inversión"/>
    <n v="5"/>
    <x v="72"/>
    <n v="13200000"/>
    <n v="0"/>
    <n v="0"/>
    <d v="2020-04-01T00:00:00"/>
    <n v="2"/>
    <n v="1"/>
    <n v="6"/>
    <n v="1"/>
    <d v="2020-04-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en la formulación de un protocolo para la atención de violencias basadas en género y de las estrategias para su prevención a través de los programas recreativos, deportivos y de actividad física que desarrolla el IDRD. "/>
    <n v="5"/>
    <x v="289"/>
    <n v="2965000"/>
    <n v="0"/>
    <n v="0"/>
    <d v="2020-04-01T00:00:00"/>
    <n v="1"/>
    <n v="1"/>
    <n v="2"/>
    <n v="1"/>
    <d v="2020-04-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Prestar sus servicios profesionales para la construcción, consolidación e implementación del protocolo para la atención de violencias basadas en género y de las estrategias para su prevención a través de los programas recreativos, deportivos y de actividad física que desarrolla el IDRD. "/>
    <n v="5"/>
    <x v="290"/>
    <n v="13342500"/>
    <n v="0"/>
    <n v="0"/>
    <d v="2020-04-01T00:00:00"/>
    <n v="1"/>
    <n v="1"/>
    <n v="9"/>
    <n v="1"/>
    <d v="2020-04-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Prestar servicios de apoyo logistico para el desarrollo de los programas y actividades dirigidos a la comunidad en las diferentes localidades de Bogotà D.C., en el marco de los proyectos de inversión con cargo a la Subdirección Técnica de Recreación y Deporte – STRD"/>
    <n v="5"/>
    <x v="291"/>
    <n v="24255000"/>
    <n v="0"/>
    <n v="0"/>
    <d v="2020-04-24T00:00:00"/>
    <n v="1"/>
    <n v="1"/>
    <n v="7"/>
    <n v="1"/>
    <d v="2020-04-27T00:00:00"/>
    <s v="Realizar 70000 atenciones A niños, niñas y adolescentes en el marco del programa   Jornada Única y Tiempo Escolar durante el cuatrienio"/>
    <s v="SI"/>
    <n v="6"/>
    <s v="Subdirección de Contratación"/>
    <s v="CO-DC-11001"/>
    <s v="Subdirección Técnica de Recreación y Deportes"/>
    <n v="6605400"/>
    <s v="contratacion@idrd.gov.co"/>
    <x v="59"/>
  </r>
  <r>
    <n v="80111620"/>
    <s v="CCE-05"/>
    <s v=" Contrato de prestacion de servicios profesionales"/>
    <s v="Prestar servicios profesionales para la planeación,  gestión, desarrollo y control  de las acciones de servicio social estudiantil, voluntariado, practicas y convenios interinstitucionales, y desarrollo de  procesos y procedimientos  tecnologicos con seguimiento estadistico aplicables a las acciones que se desarrollen desde el programa de capacitación y practicas educativas de la Subdirección Técnica de Recreación y Deportes, conforme a la misionalidad de la entidad."/>
    <n v="5"/>
    <x v="292"/>
    <n v="8137500"/>
    <n v="0"/>
    <n v="0"/>
    <d v="2020-05-04T00:00:00"/>
    <n v="5"/>
    <n v="5"/>
    <n v="7"/>
    <n v="1"/>
    <d v="2020-05-14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ervicios profesionales para realizar el trámite, control y seguimiento a los procesos de pago de los compromisos contractuales en el marco de los proyectos de inversión"/>
    <n v="5"/>
    <x v="282"/>
    <n v="7412500"/>
    <n v="0"/>
    <n v="0"/>
    <d v="2020-04-01T00:00:00"/>
    <n v="1"/>
    <n v="1"/>
    <n v="5"/>
    <n v="1"/>
    <d v="2020-04-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Adición y prorroga al CPS 073-2019, suscrito entre IDRD y MYLLER CAMACHO GARCÍA, cuyo objeto es &quot;Prestar sus servicios profesionales para adelantar los trámites contractuales de los proyectos de inversión: Rendimiento Deportivo al 100 x 100, Deporte Mejor para Todos, Recreación Activa 365 y Tiempo Escolar Complementario – TEC.&quot;"/>
    <n v="5"/>
    <x v="293"/>
    <n v="6920000"/>
    <n v="0"/>
    <n v="0"/>
    <d v="2020-04-01T00:00:00"/>
    <n v="1"/>
    <n v="1"/>
    <n v="4"/>
    <n v="1"/>
    <d v="2020-04-13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la asesoría jurídica de asuntos que sean de competencia de la Subdirección Técnica de Recreación y Deportes del IDRD, atender y tramitar derechos de petición, requerimientos de la ciudadanía, organismos deportivos, y entes de control, así como otras actuaciones administrativas de índole legal relacionadas con los proyectos de inversión de ls Subdirección Técnica de Recreación y Deport"/>
    <n v="5"/>
    <x v="294"/>
    <n v="17150000"/>
    <n v="0"/>
    <n v="0"/>
    <d v="2020-05-04T00:00:00"/>
    <n v="1"/>
    <n v="1"/>
    <n v="7"/>
    <n v="1"/>
    <d v="2020-05-18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ervicios profesionales para orientar y brindar acompañamiento, desde la Subdirección Técnica de Recreación y Deportes, al proceso de actualización y mantenimiento del Modelo Integrado de Planeación y Gestión -MIPG y a los proyectos inversión de las áreas de Recreación y Deportes."/>
    <n v="5"/>
    <x v="295"/>
    <n v="12985000"/>
    <n v="0"/>
    <n v="0"/>
    <d v="2020-05-04T00:00:00"/>
    <n v="1"/>
    <n v="1"/>
    <n v="7"/>
    <n v="1"/>
    <d v="2020-05-18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ervicios profesionales para el desarrollo, acompañamiento y soporte jurídico de los procesos contractuales, precontractuales que adelante el instituto distrital de recreación y deporte- idrd.     "/>
    <n v="5"/>
    <x v="72"/>
    <n v="13200000"/>
    <n v="0"/>
    <n v="0"/>
    <d v="2020-05-04T00:00:00"/>
    <n v="1"/>
    <n v="1"/>
    <n v="8"/>
    <n v="1"/>
    <d v="2020-05-18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Adición y prorroga al CPS 072-2019, suscrito entre IDRD y JENNIFER MARULANDA ORTIZ, cuyo objeto es &quot;Prestar servicios de apoyo a la gestión administrativa y financiera en los procesos de contratación desarrollados en el marco de los proyectos de inversión Rendimiento Deportivo al 100 x 100, Deporte Mejor para Todos, Recreación Activa 365 y Tiempo Escolar Complementario – TEC.&quot;"/>
    <n v="5"/>
    <x v="252"/>
    <n v="3180000"/>
    <n v="0"/>
    <n v="0"/>
    <d v="2020-04-01T00:00:00"/>
    <n v="1"/>
    <n v="1"/>
    <n v="4"/>
    <n v="1"/>
    <d v="2020-04-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Adición y prorroga al CPS 058-2019, suscrito entre IDRD y NEILA GISSELL PARDO FLOREZ, cuyo objeto es &quot;Prestar servicios profesionales para realizar el trámite, control y seguimiento a los procesos de pago de los compromisos contractuales en el marco de los proyectos de inversión: Rendimiento Deportivo al 100 x 100, Deporte Mejor para Todos, Recreación Activa 365 y Tiempo Escolar Complementario – TEC .&quot;"/>
    <n v="5"/>
    <x v="40"/>
    <n v="4650000"/>
    <n v="0"/>
    <n v="0"/>
    <d v="2020-04-01T00:00:00"/>
    <n v="2"/>
    <n v="2"/>
    <n v="4"/>
    <n v="1"/>
    <d v="2020-04-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Prestar sus servicios profesionales para la construcción, consolidación e implementación del protocolo para la atención de violencias basadas en género y de las estrategias para su prevención a través de los programas recreativos, deportivos y de actividad física que desarrolla el IDRD."/>
    <n v="5"/>
    <x v="296"/>
    <n v="10377500"/>
    <n v="0"/>
    <n v="0"/>
    <d v="2020-05-11T00:00:00"/>
    <n v="2"/>
    <n v="2"/>
    <n v="7"/>
    <n v="1"/>
    <d v="2020-05-20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Prestar servicios de apoyo a la gestión administrativa y financiera en los procesos de contratación desarrollados en el marco de los proyectos de inversión de la STRD"/>
    <n v="5"/>
    <x v="297"/>
    <n v="6360000"/>
    <n v="0"/>
    <n v="0"/>
    <d v="2020-04-01T00:00:00"/>
    <n v="1"/>
    <n v="1"/>
    <n v="8"/>
    <n v="1"/>
    <d v="2020-04-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ervicios profesionales en la gestión administrativa, operativa y técnica para el desarrollo y ejecución de los programas y actividades, en el marco de los proyectos de inversión, con cargo a la Subdirección Técnica de Recreación y Deporte – STRD."/>
    <n v="5"/>
    <x v="295"/>
    <n v="12985000"/>
    <n v="0"/>
    <n v="0"/>
    <d v="2020-05-04T00:00:00"/>
    <n v="4"/>
    <n v="4"/>
    <n v="7"/>
    <n v="1"/>
    <d v="2020-05-18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llevar a cabo la organización operativa, seguimiento y ubicación del talento humano, que desarrolla las sesiones de clase en las IED asignadas al proyecto de inversión Tiempo Escolar Complementario."/>
    <n v="5"/>
    <x v="87"/>
    <n v="72600000"/>
    <n v="0"/>
    <n v="0"/>
    <d v="2020-02-03T00:00:00"/>
    <n v="1"/>
    <n v="1"/>
    <n v="11"/>
    <n v="1"/>
    <d v="2020-03-02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IDRD-102"/>
    <s v="Adición"/>
    <s v="Adición y prórroga al CPS 2176-19 suscrito entre el IDRD y GONZALEZ VIDAL ALEXANDER cuyo objeto es &quot;Prestar sus servicios profesionales como COORDINADOR OPERATIVO  encargado de coordinar los procesos operativos del proyecto de inversión Tiempo Escolar Complementario.&quot;"/>
    <n v="5"/>
    <x v="106"/>
    <n v="6600000"/>
    <n v="0"/>
    <n v="0"/>
    <d v="2020-01-18T00:00:00"/>
    <n v="1"/>
    <n v="1"/>
    <n v="1"/>
    <n v="1"/>
    <d v="2020-01-22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implementar y evaluar los procesos operativos en la zona asignada que permita la planeación, seguimiento y control de los diferentes centros de interés del proyecto de inversión Tiempo Escolar Complementario."/>
    <n v="5"/>
    <x v="250"/>
    <n v="39600000"/>
    <n v="0"/>
    <n v="0"/>
    <d v="2020-02-03T00:00:00"/>
    <n v="1"/>
    <n v="1"/>
    <n v="6"/>
    <n v="1"/>
    <d v="2020-03-10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técnico de seguimiento a los procesos operativos, realizando la verificación de las actividades en campo y apoyo a los procesos administrativos del proyecto de inversión."/>
    <n v="5"/>
    <x v="298"/>
    <n v="29925500"/>
    <n v="0"/>
    <n v="0"/>
    <d v="2020-03-03T00:00:00"/>
    <n v="5"/>
    <n v="5"/>
    <n v="10.5"/>
    <n v="1"/>
    <d v="2020-03-15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Prestar los servicios profesionales para articular los procesos psicociales, en los programas de la subdirección Técnica de Recreación y Deportes del IDRD."/>
    <n v="5"/>
    <x v="296"/>
    <n v="10377500"/>
    <n v="0"/>
    <n v="0"/>
    <d v="2020-05-11T00:00:00"/>
    <n v="5"/>
    <n v="5"/>
    <n v="0"/>
    <n v="0"/>
    <d v="2020-05-20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implementar y evaluar los procesos operativos en la zona asignada que permita la planeación, seguimiento y control de los diferentes centros de interés del proyecto de inversión Tiempo Escolar Complementario."/>
    <n v="5"/>
    <x v="299"/>
    <n v="142320000"/>
    <n v="0"/>
    <n v="0"/>
    <d v="2020-03-03T00:00:00"/>
    <n v="1"/>
    <n v="1"/>
    <n v="6"/>
    <n v="1"/>
    <d v="2020-03-15T00:00:00"/>
    <s v="Realizar 70000 atenciones A niños, niñas y adolescentes en el marco del programa   Jornada Única y Tiempo Escolar durante el cuatrienio"/>
    <s v="SI"/>
    <n v="4"/>
    <s v="Subdirección de Contratación"/>
    <s v="CO-DC-11001"/>
    <s v="Subdirección Técnica de Recreación y Deportes"/>
    <n v="6605400"/>
    <s v="contratacion@idrd.gov.co"/>
    <x v="59"/>
  </r>
  <r>
    <n v="80111620"/>
    <s v="CCE-05"/>
    <s v=" Contrato de prestacion de servicios profesionales"/>
    <s v="Prestar sus servicios profesionales para implementar y evaluar los procesos operativos en la zona asignada que permita la planeación, seguimiento y control de los diferentes centros de interés del proyecto de inversión."/>
    <n v="5"/>
    <x v="300"/>
    <n v="118600000"/>
    <n v="0"/>
    <n v="0"/>
    <d v="2020-04-01T00:00:00"/>
    <n v="1"/>
    <n v="1"/>
    <n v="5"/>
    <n v="1"/>
    <d v="2020-08-10T00:00:00"/>
    <s v="Realizar 70000 atenciones A niños, niñas y adolescentes en el marco del programa   Jornada Única y Tiempo Escolar durante el cuatrienio"/>
    <s v="SI"/>
    <n v="4"/>
    <s v="Subdirección de Contratación"/>
    <s v="CO-DC-11001"/>
    <s v="Subdirección Técnica de Recreación y Deportes"/>
    <n v="6605400"/>
    <s v="contratacion@idrd.gov.co"/>
    <x v="59"/>
  </r>
  <r>
    <n v="80111620"/>
    <s v="CCE-05"/>
    <s v=" Contrato de prestacion de servicios profesionales"/>
    <s v="Prestar sus servicios profesionales para llevar a cabo los eventos deportivos y alianzas con entidades públicas y privadas, para articular con las demás dependencias del IDRD su planeación, desarrollado y ejecución, en el marco del proyecto Tiempo Escolar Complementario."/>
    <n v="5"/>
    <x v="301"/>
    <n v="57860000"/>
    <n v="0"/>
    <n v="0"/>
    <d v="2020-02-03T00:00:00"/>
    <n v="1"/>
    <n v="1"/>
    <n v="11"/>
    <n v="1"/>
    <d v="2020-02-26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como GESTOR DE EVENTOS DEPORTIVOS Y ALIANZAS PÚBLICAS Y PRIVADAS para garantizar la adecuada planeación, ejecución y desarrollo de los eventos deportivos realizados por el proyecto de inversión Tiempo Escolar Complementario."/>
    <n v="5"/>
    <x v="26"/>
    <n v="33000000"/>
    <n v="0"/>
    <n v="0"/>
    <d v="2020-02-03T00:00:00"/>
    <n v="1"/>
    <n v="1"/>
    <n v="10"/>
    <n v="1"/>
    <d v="2020-02-26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realizar el análisis, control, programación y verificación de la utilización de los escenarios, requeridos para el desarrollo de las actividades realizadas en la ejecución del proyecto de inversión. "/>
    <n v="5"/>
    <x v="302"/>
    <n v="31560000"/>
    <n v="0"/>
    <n v="0"/>
    <d v="2020-03-03T00:00:00"/>
    <n v="1"/>
    <n v="1"/>
    <n v="6"/>
    <n v="1"/>
    <d v="2020-03-15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realizar el análisis, control, programación y verificación de la utilización de los escenarios, requeridos para el desarrollo de las actividades realizadas en la ejecución del proyecto de inversión. "/>
    <n v="5"/>
    <x v="303"/>
    <n v="15780000"/>
    <n v="0"/>
    <n v="0"/>
    <d v="2020-04-01T00:00:00"/>
    <n v="1"/>
    <n v="1"/>
    <n v="3"/>
    <n v="0"/>
    <d v="2020-08-03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ARTICULADOR DE IMPLEMENTACIÓN DEPORTIVA, para asegurar el buen uso, y custodia de los bienes cargados en el inventario del proyecto de inversión Tiempo Escolar Complementario."/>
    <n v="5"/>
    <x v="304"/>
    <n v="27720000"/>
    <n v="0"/>
    <n v="0"/>
    <d v="2020-02-03T00:00:00"/>
    <n v="1"/>
    <n v="1"/>
    <n v="6"/>
    <n v="1"/>
    <d v="2020-02-26T00:00:00"/>
    <s v="Realizar 70000 atenciones A niños, niñas y adolescentes en el marco del programa   Jornada Única y Tiempo Escolar durante el cuatrienio"/>
    <s v="SI"/>
    <n v="2"/>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ARTICULADOR DE IMPLEMENTACIÓN DEPORTIVA, para asegurar el buen uso, y custodia de los bienes cargados en el inventario del proyecto de inversión."/>
    <n v="5"/>
    <x v="25"/>
    <n v="23100000"/>
    <n v="0"/>
    <n v="0"/>
    <d v="2020-04-01T00:00:00"/>
    <n v="1"/>
    <n v="1"/>
    <n v="5"/>
    <n v="1"/>
    <d v="2020-08-03T00:00:00"/>
    <s v="Realizar 70000 atenciones A niños, niñas y adolescentes en el marco del programa   Jornada Única y Tiempo Escolar durante el cuatrienio"/>
    <s v="SI"/>
    <n v="2"/>
    <s v="Subdirección de Contratación"/>
    <s v="CO-DC-11001"/>
    <s v="Subdirección Técnica de Recreación y Deportes"/>
    <n v="6605400"/>
    <s v="contratacion@idrd.gov.co"/>
    <x v="59"/>
  </r>
  <r>
    <n v="80111620"/>
    <s v="CCE-05"/>
    <s v=" Contrato de prestacion de servicios de apoyo a la gestion"/>
    <s v="Prestar sus servicios de apoyo para el mantenimiento preventivo y correctivo de la implementación asignada al proyecto de inversión Tiempo Escolar Complementario."/>
    <n v="5"/>
    <x v="305"/>
    <n v="8800000"/>
    <n v="0"/>
    <n v="0"/>
    <d v="2020-02-03T00:00:00"/>
    <n v="1"/>
    <n v="1"/>
    <n v="5"/>
    <n v="1"/>
    <d v="2020-02-26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Prestar sus servicios de apoyo para el mantenimiento preventivo y correctivo de la implementación asignada al proyecto de inversión."/>
    <n v="5"/>
    <x v="306"/>
    <n v="7920000"/>
    <n v="0"/>
    <n v="0"/>
    <d v="2020-04-01T00:00:00"/>
    <n v="1"/>
    <n v="1"/>
    <n v="135"/>
    <n v="0"/>
    <d v="2020-08-03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OPERADOR DE IMPLEMENTACIÓN, para realizar la entrega, recolección, seguimiento y cuidado de la implementación logística y deportiva asignada en el marco del proyecto Tiempo Escolar Complementario."/>
    <n v="5"/>
    <x v="307"/>
    <n v="62400000"/>
    <n v="0"/>
    <n v="0"/>
    <d v="2020-03-03T00:00:00"/>
    <n v="1"/>
    <n v="1"/>
    <n v="5"/>
    <n v="1"/>
    <d v="2020-03-15T00:00:00"/>
    <s v="Realizar 70000 atenciones A niños, niñas y adolescentes en el marco del programa   Jornada Única y Tiempo Escolar durante el cuatrienio"/>
    <s v="SI"/>
    <n v="8"/>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OPERADOR DE IMPLEMENTACIÓN, para realizar la entrega, recolección, seguimiento y cuidado de la implementación logística y deportiva asignada en el marco del proyecto de inversión."/>
    <n v="5"/>
    <x v="308"/>
    <n v="63180000"/>
    <n v="0"/>
    <n v="0"/>
    <d v="2020-04-01T00:00:00"/>
    <n v="1"/>
    <n v="1"/>
    <n v="135"/>
    <n v="0"/>
    <d v="2020-08-03T00:00:00"/>
    <s v="Realizar 70000 atenciones A niños, niñas y adolescentes en el marco del programa   Jornada Única y Tiempo Escolar durante el cuatrienio"/>
    <s v="SI"/>
    <n v="8"/>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OPERADOR DE IMPLEMENTACIÓN, para realizar la entrega, recolección, seguimiento y cuidado de la implementación logística y deportiva asignada en el marco del proyecto Tiempo Escolar Complementario."/>
    <n v="5"/>
    <x v="309"/>
    <n v="6240000"/>
    <n v="0"/>
    <n v="0"/>
    <d v="2020-03-03T00:00:00"/>
    <n v="1"/>
    <n v="1"/>
    <n v="4"/>
    <n v="1"/>
    <d v="2020-03-15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ervicios profesionales para realizar la planeación, seguimiento y control de los procesos pedagógicos, operativos y psicosociales de las sesiones de clase realizadas en los diferentes deportes o centros de interés, en las instituciones educativas distritales que le sean asignadas, con cargo al proyecto de inversión."/>
    <n v="5"/>
    <x v="310"/>
    <n v="465000000"/>
    <n v="0"/>
    <n v="0"/>
    <d v="2020-03-03T00:00:00"/>
    <n v="1"/>
    <n v="1"/>
    <n v="4"/>
    <n v="1"/>
    <d v="2020-03-16T00:00:00"/>
    <s v="Realizar 70000 atenciones A niños, niñas y adolescentes en el marco del programa   Jornada Única y Tiempo Escolar durante el cuatrienio"/>
    <s v="SI"/>
    <n v="25"/>
    <s v="Subdirección de Contratación"/>
    <s v="CO-DC-11001"/>
    <s v="Subdirección Técnica de Recreación y Deportes"/>
    <n v="6605400"/>
    <s v="contratacion@idrd.gov.co"/>
    <x v="59"/>
  </r>
  <r>
    <n v="80111620"/>
    <s v="CCE-05"/>
    <s v=" Contrato de prestacion de servicios profesionales"/>
    <s v="Prestar servicios profesionales para realizar la planeación, seguimiento y control de los procesos pedagógicos, operativos y psicosociales de las sesiones de clase realizadas en los diferentes deportes o centros de interés, en las instituciones educativas distritales que le sean asignadas, con cargo al proyecto de inversión."/>
    <n v="5"/>
    <x v="310"/>
    <n v="465000000"/>
    <n v="0"/>
    <n v="0"/>
    <d v="2020-04-01T00:00:00"/>
    <n v="1"/>
    <n v="1"/>
    <n v="4"/>
    <n v="1"/>
    <d v="2020-08-03T00:00:00"/>
    <s v="Realizar 70000 atenciones A niños, niñas y adolescentes en el marco del programa   Jornada Única y Tiempo Escolar durante el cuatrienio"/>
    <s v="SI"/>
    <n v="25"/>
    <s v="Subdirección de Contratación"/>
    <s v="CO-DC-11001"/>
    <s v="Subdirección Técnica de Recreación y Deportes"/>
    <n v="6605400"/>
    <s v="contratacion@idrd.gov.co"/>
    <x v="59"/>
  </r>
  <r>
    <n v="80111620"/>
    <s v="CCE-05"/>
    <s v=" Contrato de prestacion de servicios profesionales"/>
    <s v="Prestar servicios profesionales para realizar la planeación, seguimiento y control de los procesos pedagógicos, operativos y psicosociales, de las sesiones de clase en el centro de interés de natación, adelantadas en las diferentes piscinas asignadas, con cargo al proyecto de inversión."/>
    <n v="5"/>
    <x v="115"/>
    <n v="37200000"/>
    <n v="0"/>
    <n v="0"/>
    <d v="2020-03-03T00:00:00"/>
    <n v="1"/>
    <n v="1"/>
    <n v="4"/>
    <n v="1"/>
    <d v="2020-03-16T00:00:00"/>
    <s v="Realizar 70000 atenciones A niños, niñas y adolescentes en el marco del programa   Jornada Única y Tiempo Escolar durante el cuatrienio"/>
    <s v="SI"/>
    <n v="2"/>
    <s v="Subdirección de Contratación"/>
    <s v="CO-DC-11001"/>
    <s v="Subdirección Técnica de Recreación y Deportes"/>
    <n v="6605400"/>
    <s v="contratacion@idrd.gov.co"/>
    <x v="59"/>
  </r>
  <r>
    <n v="80111620"/>
    <s v="CCE-05"/>
    <s v=" Contrato de prestacion de servicios profesionales"/>
    <s v="Prestar servicios profesionales para realizar la planeación, seguimiento y control de los procesos pedagógicos, operativos y psicosociales, de las sesiones de clase en el centro de interés de natación, adelantadas en las diferentes piscinas asignadas, con cargo al proyecto de inversión."/>
    <n v="5"/>
    <x v="115"/>
    <n v="37200000"/>
    <n v="0"/>
    <n v="0"/>
    <d v="2020-04-01T00:00:00"/>
    <n v="1"/>
    <n v="1"/>
    <n v="4"/>
    <n v="1"/>
    <d v="2020-08-03T00:00:00"/>
    <s v="Realizar 70000 atenciones A niños, niñas y adolescentes en el marco del programa   Jornada Única y Tiempo Escolar durante el cuatrienio"/>
    <s v="SI"/>
    <n v="2"/>
    <s v="Subdirección de Contratación"/>
    <s v="CO-DC-11001"/>
    <s v="Subdirección Técnica de Recreación y Deportes"/>
    <n v="6605400"/>
    <s v="contratacion@idrd.gov.co"/>
    <x v="59"/>
  </r>
  <r>
    <n v="80111620"/>
    <s v="CCE-05"/>
    <s v=" Contrato de prestacion de servicios profesionales"/>
    <s v="Prestar sus servicios profesionales para la formación integral y deportiva de los usuarios pertenecientes a las Instituciones Educativas del Distrito atendidas por el proyecto de inversión."/>
    <n v="5"/>
    <x v="311"/>
    <n v="443360000"/>
    <n v="0"/>
    <n v="0"/>
    <d v="2020-03-03T00:00:00"/>
    <n v="1"/>
    <n v="1"/>
    <n v="105"/>
    <n v="0"/>
    <d v="2020-03-16T00:00:00"/>
    <s v="Realizar 70000 atenciones A niños, niñas y adolescentes en el marco del programa   Jornada Única y Tiempo Escolar durante el cuatrienio"/>
    <s v="SI"/>
    <n v="35"/>
    <s v="Subdirección de Contratación"/>
    <s v="CO-DC-11001"/>
    <s v="Subdirección Técnica de Recreación y Deportes"/>
    <n v="6605400"/>
    <s v="contratacion@idrd.gov.co"/>
    <x v="59"/>
  </r>
  <r>
    <n v="80111620"/>
    <s v="CCE-05"/>
    <s v=" Contrato de prestacion de servicios profesionales"/>
    <s v="Prestar sus servicios profesionales para la formación integral y deportiva de los usuarios pertenecientes a las Instituciones Educativas del Distrito atendidas por el proyecto de inversión."/>
    <n v="5"/>
    <x v="312"/>
    <n v="506800000"/>
    <n v="0"/>
    <n v="0"/>
    <d v="2020-04-01T00:00:00"/>
    <n v="1"/>
    <n v="1"/>
    <n v="4"/>
    <n v="1"/>
    <d v="2020-08-03T00:00:00"/>
    <s v="Realizar 70000 atenciones A niños, niñas y adolescentes en el marco del programa   Jornada Única y Tiempo Escolar durante el cuatrienio"/>
    <s v="SI"/>
    <n v="35"/>
    <s v="Subdirección de Contratación"/>
    <s v="CO-DC-11001"/>
    <s v="Subdirección Técnica de Recreación y Deportes"/>
    <n v="6605400"/>
    <s v="contratacion@idrd.gov.co"/>
    <x v="59"/>
  </r>
  <r>
    <n v="80111620"/>
    <s v="CCE-05"/>
    <s v=" Contrato de prestacion de servicios profesionales"/>
    <s v="Prestar sus servicios de apoyo a la gestión como TÉCNICO DE ENSEÑANZA DEL CENTRO DE INTERÉS DE NATACIÓN para realizar la formación integral y deportiva de los usuarios pertenecientes a las Instituciones Educativas del Distrito atendidas por el proyecto de inversión. "/>
    <n v="5"/>
    <x v="313"/>
    <n v="88935000"/>
    <n v="0"/>
    <n v="0"/>
    <d v="2020-03-03T00:00:00"/>
    <n v="1"/>
    <n v="1"/>
    <n v="105"/>
    <n v="0"/>
    <d v="2020-03-16T00:00:00"/>
    <s v="Realizar 70000 atenciones A niños, niñas y adolescentes en el marco del programa   Jornada Única y Tiempo Escolar durante el cuatrienio"/>
    <s v="SI"/>
    <n v="11"/>
    <s v="Subdirección de Contratación"/>
    <s v="CO-DC-11001"/>
    <s v="Subdirección Técnica de Recreación y Deportes"/>
    <n v="6605400"/>
    <s v="contratacion@idrd.gov.co"/>
    <x v="59"/>
  </r>
  <r>
    <n v="80111620"/>
    <s v="CCE-05"/>
    <s v=" Contrato de prestacion de servicios profesionales"/>
    <s v="Prestar sus servicios de apoyo a la gestión como TÉCNICO DE ENSEÑANZA DEL CENTRO DE INTERÉS DE NATACIÓN para realizar la formación integral y deportiva de los usuarios pertenecientes a las Instituciones Educativas del Distrito atendidas por el proyecto de inversión. "/>
    <n v="5"/>
    <x v="314"/>
    <n v="101640000"/>
    <n v="0"/>
    <n v="0"/>
    <d v="2020-04-01T00:00:00"/>
    <n v="1"/>
    <n v="1"/>
    <n v="4"/>
    <n v="1"/>
    <d v="2020-08-03T00:00:00"/>
    <s v="Realizar 70000 atenciones A niños, niñas y adolescentes en el marco del programa   Jornada Única y Tiempo Escolar durante el cuatrienio"/>
    <s v="SI"/>
    <n v="11"/>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TÉCNICO DE ENSEÑANZA DEL CENTRO DE INTERÉS, para realizar la formación integral y deportiva de los usuarios pertenecientes a las Instituciones Educativas del Distrito atendidas por el proyecto de inversión."/>
    <n v="5"/>
    <x v="315"/>
    <n v="3080385000"/>
    <n v="0"/>
    <n v="0"/>
    <d v="2020-03-03T00:00:00"/>
    <n v="1"/>
    <n v="1"/>
    <n v="105"/>
    <n v="0"/>
    <d v="2020-03-16T00:00:00"/>
    <s v="Realizar 70000 atenciones A niños, niñas y adolescentes en el marco del programa   Jornada Única y Tiempo Escolar durante el cuatrienio"/>
    <s v="SI"/>
    <n v="381"/>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TÉCNICO DE ENSEÑANZA DEL CENTRO DE INTERÉS, para realizar la formación integral y deportiva de los usuarios pertenecientes a las Instituciones Educativas del Distrito atendidas por el proyecto de inversión."/>
    <n v="5"/>
    <x v="316"/>
    <n v="513200000"/>
    <n v="0"/>
    <n v="0"/>
    <d v="2020-04-01T00:00:00"/>
    <n v="1"/>
    <n v="1"/>
    <n v="4"/>
    <n v="1"/>
    <d v="2020-08-03T00:00:00"/>
    <s v="Realizar 70000 atenciones A niños, niñas y adolescentes en el marco del programa   Jornada Única y Tiempo Escolar durante el cuatrienio"/>
    <s v="SI"/>
    <n v="381"/>
    <s v="Subdirección de Contratación"/>
    <s v="CO-DC-11001"/>
    <s v="Subdirección Técnica de Recreación y Deportes"/>
    <n v="6605400"/>
    <s v="contratacion@idrd.gov.co"/>
    <x v="59"/>
  </r>
  <r>
    <n v="80111620"/>
    <s v="CCE-05"/>
    <s v=" Contrato de prestacion de servicios profesionales"/>
    <s v="Prestar servicios profesionales para realizar la planeación, seguimiento y control de los procesos pedagógicos, operativos y psicosociales de las sesiones en los diferentes deportes o centros de interés que le sean asignadas. "/>
    <n v="5"/>
    <x v="317"/>
    <n v="120900000"/>
    <n v="0"/>
    <n v="0"/>
    <d v="2020-05-13T00:00:00"/>
    <n v="1"/>
    <n v="1"/>
    <n v="78"/>
    <n v="1"/>
    <d v="2020-05-25T00:00:00"/>
    <s v="Realizar 70000 atenciones A niños, niñas y adolescentes en el marco del programa   Jornada Única y Tiempo Escolar durante el cuatrienio"/>
    <s v="SI"/>
    <n v="10"/>
    <s v="Subdirección de Contratación"/>
    <s v="CO-DC-11001"/>
    <s v="Subdirección Técnica de Recreación y Deportes"/>
    <n v="6605400"/>
    <s v="contratacion@idrd.gov.co"/>
    <x v="59"/>
  </r>
  <r>
    <n v="80111620"/>
    <s v="CCE-05"/>
    <s v=" Contrato de prestacion de servicios profesionales"/>
    <s v="Prestar servicios profesionales para realizar la planeación, seguimiento y control de los procesos pedagógicos, operativos y psicosociales de las sesiones en los diferentes deportes o centros de interés que le sean asignadas. "/>
    <n v="5"/>
    <x v="318"/>
    <n v="186000000"/>
    <n v="0"/>
    <n v="0"/>
    <d v="2020-07-17T00:00:00"/>
    <n v="1"/>
    <n v="1"/>
    <n v="4"/>
    <n v="1"/>
    <d v="2020-08-03T00:00:00"/>
    <s v="Realizar 70000 atenciones A niños, niñas y adolescentes en el marco del programa   Jornada Única y Tiempo Escolar durante el cuatrienio"/>
    <s v="SI"/>
    <n v="10"/>
    <s v="Subdirección de Contratación"/>
    <s v="CO-DC-11001"/>
    <s v="Subdirección Técnica de Recreación y Deportes"/>
    <n v="6605400"/>
    <s v="contratacion@idrd.gov.co"/>
    <x v="59"/>
  </r>
  <r>
    <n v="80111620"/>
    <s v="CCE-05"/>
    <s v=" Contrato de prestacion de servicios profesionales"/>
    <s v="Prestar sus servicios profesionales para implementar y evaluar los procesos operativos en la zona asignada que permita la planeación, seguimiento y control de los diferentes centros de interés del proyecto de inversión."/>
    <n v="5"/>
    <x v="319"/>
    <n v="29650000"/>
    <n v="0"/>
    <n v="0"/>
    <d v="2020-02-03T00:00:00"/>
    <n v="1"/>
    <n v="1"/>
    <n v="5"/>
    <n v="1"/>
    <d v="2020-02-05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implementar y evaluar los procesos operativos en la zona asignada que permita la planeación, seguimiento y control de los diferentes centros de interés del proyecto de inversión."/>
    <n v="5"/>
    <x v="319"/>
    <n v="29650000"/>
    <n v="0"/>
    <n v="0"/>
    <d v="2020-04-01T00:00:00"/>
    <n v="1"/>
    <n v="1"/>
    <n v="5"/>
    <n v="1"/>
    <d v="2020-08-03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implementar y evaluar los procesos pedagógicos en la zona asignada que permita la planeación, seguimiento y control de los diferentes centros de interés del proyecto de inversión. "/>
    <n v="5"/>
    <x v="319"/>
    <n v="29650000"/>
    <n v="0"/>
    <n v="0"/>
    <d v="2020-03-03T00:00:00"/>
    <n v="1"/>
    <n v="1"/>
    <n v="5"/>
    <n v="1"/>
    <d v="2020-03-16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implementar y evaluar los procesos pedagógicos en la zona asignada que permita la planeación, seguimiento y control de los diferentes centros de interés del proyecto de inversión. "/>
    <n v="5"/>
    <x v="319"/>
    <n v="29650000"/>
    <n v="0"/>
    <n v="0"/>
    <d v="2020-05-13T00:00:00"/>
    <n v="1"/>
    <n v="1"/>
    <n v="5"/>
    <n v="1"/>
    <d v="2020-05-25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realizar la orientación pedagógica y la enseñanza del deporte de su especialidad en los centros de interés asignado. "/>
    <n v="5"/>
    <x v="320"/>
    <n v="555308000"/>
    <n v="0"/>
    <n v="0"/>
    <d v="2020-05-13T00:00:00"/>
    <n v="1"/>
    <n v="1"/>
    <n v="78"/>
    <n v="0"/>
    <d v="2020-05-25T00:00:00"/>
    <s v="Realizar 70000 atenciones A niños, niñas y adolescentes en el marco del programa   Jornada Única y Tiempo Escolar durante el cuatrienio"/>
    <s v="SI"/>
    <n v="59"/>
    <s v="Subdirección de Contratación"/>
    <s v="CO-DC-11001"/>
    <s v="Subdirección Técnica de Recreación y Deportes"/>
    <n v="6605400"/>
    <s v="contratacion@idrd.gov.co"/>
    <x v="59"/>
  </r>
  <r>
    <n v="80111620"/>
    <s v="CCE-05"/>
    <s v=" Contrato de prestacion de servicios profesionales"/>
    <s v="Prestar sus servicios profesionales para realizar la orientación pedagógica y la enseñanza del deporte de su especialidad en los centros de interés asignado. "/>
    <n v="5"/>
    <x v="321"/>
    <n v="1404560000"/>
    <n v="0"/>
    <n v="0"/>
    <d v="2020-07-17T00:00:00"/>
    <n v="1"/>
    <n v="1"/>
    <n v="4"/>
    <n v="1"/>
    <d v="2020-08-03T00:00:00"/>
    <s v="Realizar 70000 atenciones A niños, niñas y adolescentes en el marco del programa   Jornada Única y Tiempo Escolar durante el cuatrienio"/>
    <s v="SI"/>
    <n v="59"/>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TÉCNICO DE ENSEÑANZA DEL CENTRO DE INTERÉS."/>
    <n v="5"/>
    <x v="322"/>
    <n v="612612000"/>
    <n v="0"/>
    <n v="0"/>
    <d v="2020-05-13T00:00:00"/>
    <n v="1"/>
    <n v="1"/>
    <n v="78"/>
    <n v="0"/>
    <d v="2020-05-25T00:00:00"/>
    <s v="Realizar 70000 atenciones A niños, niñas y adolescentes en el marco del programa   Jornada Única y Tiempo Escolar durante el cuatrienio"/>
    <s v="SI"/>
    <n v="102"/>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TÉCNICO DE ENSEÑANZA DEL CENTRO DE INTERÉS."/>
    <n v="5"/>
    <x v="323"/>
    <n v="1155000000"/>
    <n v="0"/>
    <n v="0"/>
    <d v="2020-07-17T00:00:00"/>
    <n v="1"/>
    <n v="1"/>
    <n v="4"/>
    <n v="1"/>
    <d v="2020-08-03T00:00:00"/>
    <s v="Realizar 70000 atenciones A niños, niñas y adolescentes en el marco del programa   Jornada Única y Tiempo Escolar durante el cuatrienio"/>
    <s v="SI"/>
    <n v="102"/>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ORIENTADOR DE ENSEÑANZA DEL CENTRO DE INTERÉS."/>
    <n v="5"/>
    <x v="324"/>
    <n v="86944000"/>
    <n v="0"/>
    <n v="0"/>
    <d v="2020-05-13T00:00:00"/>
    <n v="1"/>
    <n v="1"/>
    <n v="78"/>
    <n v="0"/>
    <d v="2020-05-25T00:00:00"/>
    <s v="Realizar 70000 atenciones A niños, niñas y adolescentes en el marco del programa   Jornada Única y Tiempo Escolar durante el cuatrienio"/>
    <s v="SI"/>
    <n v="19"/>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ORIENTADOR DE ENSEÑANZA DEL CENTRO DE INTERÉS."/>
    <n v="5"/>
    <x v="325"/>
    <n v="352000000"/>
    <n v="0"/>
    <n v="0"/>
    <d v="2020-07-17T00:00:00"/>
    <n v="1"/>
    <n v="1"/>
    <n v="4"/>
    <n v="1"/>
    <d v="2020-08-03T00:00:00"/>
    <s v="Realizar 70000 atenciones A niños, niñas y adolescentes en el marco del programa   Jornada Única y Tiempo Escolar durante el cuatrienio"/>
    <s v="SI"/>
    <n v="19"/>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GUÍA DE PISCINAS, para acompañar a los estudiantes beneficiarios del centro de interés de natación en la ejecución de las actividades del proyecto."/>
    <n v="5"/>
    <x v="326"/>
    <n v="43680000"/>
    <n v="0"/>
    <n v="0"/>
    <d v="2020-03-03T00:00:00"/>
    <n v="1"/>
    <n v="1"/>
    <n v="4"/>
    <n v="1"/>
    <d v="2020-03-16T00:00:00"/>
    <s v="Realizar 70000 atenciones A niños, niñas y adolescentes en el marco del programa   Jornada Única y Tiempo Escolar durante el cuatrienio"/>
    <s v="SI"/>
    <n v="7"/>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GUÍA DE PISCINAS, para acompañar a los estudiantes beneficiarios del centro de interés de natación en la ejecución de las actividades del proyecto."/>
    <n v="5"/>
    <x v="327"/>
    <n v="54600000"/>
    <n v="0"/>
    <n v="0"/>
    <d v="2020-04-01T00:00:00"/>
    <n v="1"/>
    <n v="1"/>
    <n v="5"/>
    <n v="1"/>
    <d v="2020-08-03T00:00:00"/>
    <s v="Realizar 70000 atenciones A niños, niñas y adolescentes en el marco del programa   Jornada Única y Tiempo Escolar durante el cuatrienio"/>
    <s v="SI"/>
    <n v="7"/>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SOCORRISTA ACUÁTICO, para brindar seguridad a los alumnos y usuarios de las piscinas asignadas al Convenio con la Secretaría de Integración Social y el IDRD No. 8206 -2018 en el marco del proyecto de inversión."/>
    <n v="5"/>
    <x v="328"/>
    <n v="39400000"/>
    <n v="0"/>
    <n v="0"/>
    <d v="2020-03-03T00:00:00"/>
    <n v="1"/>
    <n v="1"/>
    <n v="4"/>
    <n v="1"/>
    <d v="2020-03-16T00:00:00"/>
    <s v="Realizar 70000 atenciones A niños, niñas y adolescentes en el marco del programa   Jornada Única y Tiempo Escolar durante el cuatrienio"/>
    <s v="SI"/>
    <n v="5"/>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SOCORRISTA ACUÁTICO, para brindar seguridad a los alumnos y usuarios de las piscinas asignadas al Convenio con la Secretaría de Integración Social y el IDRD No. 8206 -2018 en el marco del proyecto de inversión."/>
    <n v="5"/>
    <x v="329"/>
    <n v="49250000"/>
    <n v="0"/>
    <n v="0"/>
    <d v="2020-04-01T00:00:00"/>
    <n v="1"/>
    <n v="1"/>
    <n v="5"/>
    <n v="1"/>
    <d v="2020-08-03T00:00:00"/>
    <s v="Realizar 70000 atenciones A niños, niñas y adolescentes en el marco del programa   Jornada Única y Tiempo Escolar durante el cuatrienio"/>
    <s v="SI"/>
    <n v="5"/>
    <s v="Subdirección de Contratación"/>
    <s v="CO-DC-11001"/>
    <s v="Subdirección Técnica de Recreación y Deportes"/>
    <n v="6605400"/>
    <s v="contratacion@idrd.gov.co"/>
    <x v="59"/>
  </r>
  <r>
    <n v="80111620"/>
    <s v="CCE-05"/>
    <s v=" Contrato de prestacion de servicios profesionales"/>
    <s v="Prestar sus servicios profesionales como COORDINADOR PEDAGÓGICO para liderar el equipo pedagógico, garantizando la formulación e implementación de las orientaciones y lineamientos pedagógicos en las IED establecidos al interior del  proyecto de inversión."/>
    <n v="5"/>
    <x v="250"/>
    <n v="39600000"/>
    <n v="0"/>
    <n v="0"/>
    <d v="2020-02-03T00:00:00"/>
    <n v="1"/>
    <n v="1"/>
    <n v="6"/>
    <n v="1"/>
    <d v="2020-02-11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como COORDINADOR PEDAGÓGICO para liderar el equipo pedagógico, garantizando la formulación e implementación de las orientaciones y lineamientos pedagógicos en las IED establecidos al interior del  proyecto de inversión."/>
    <n v="5"/>
    <x v="250"/>
    <n v="39600000"/>
    <n v="0"/>
    <n v="0"/>
    <d v="2020-04-01T00:00:00"/>
    <n v="1"/>
    <n v="1"/>
    <n v="6"/>
    <n v="1"/>
    <d v="2020-08-03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implementar y evaluar los procesos pedagógicos en la zona asignada que permita la planeación, seguimiento y control de los diferentes centros de interés del proyecto de inversión. "/>
    <n v="5"/>
    <x v="330"/>
    <n v="296500000"/>
    <n v="0"/>
    <n v="0"/>
    <d v="2020-03-03T00:00:00"/>
    <n v="1"/>
    <n v="1"/>
    <n v="10"/>
    <n v="1"/>
    <d v="2020-03-16T00:00:00"/>
    <s v="Realizar 70000 atenciones A niños, niñas y adolescentes en el marco del programa   Jornada Única y Tiempo Escolar durante el cuatrienio"/>
    <s v="SI"/>
    <n v="5"/>
    <s v="Subdirección de Contratación"/>
    <s v="CO-DC-11001"/>
    <s v="Subdirección Técnica de Recreación y Deportes"/>
    <n v="6605400"/>
    <s v="contratacion@idrd.gov.co"/>
    <x v="59"/>
  </r>
  <r>
    <n v="80111620"/>
    <s v="CCE-05"/>
    <s v=" Contrato de prestacion de servicios profesionales"/>
    <s v="Prestar sus servicios profesionales para implementar y evaluar los procesos pedagógicos en la zona asignada que permita la planeación, seguimiento y control de los diferentes centros de interés del proyecto de inversión. "/>
    <n v="5"/>
    <x v="319"/>
    <n v="29650000"/>
    <n v="0"/>
    <n v="0"/>
    <d v="2020-04-01T00:00:00"/>
    <n v="1"/>
    <n v="1"/>
    <n v="1"/>
    <n v="1"/>
    <d v="2020-08-03T00:00:00"/>
    <s v="Realizar 70000 atenciones A niños, niñas y adolescentes en el marco del programa   Jornada Única y Tiempo Escolar durante el cuatrienio"/>
    <s v="SI"/>
    <n v="0"/>
    <s v="Subdirección de Contratación"/>
    <s v="CO-DC-11001"/>
    <s v="Subdirección Técnica de Recreación y Deportes"/>
    <n v="6605400"/>
    <s v="contratacion@idrd.gov.co"/>
    <x v="59"/>
  </r>
  <r>
    <n v="80111620"/>
    <s v="CCE-05"/>
    <s v="Adición"/>
    <s v="Prestar sus servicios profesionales para adelantar la ariculación de los procesos sociales, garantizando la formulación, implementación y seguimiento de las estrategias psicosociales al interior del proyecto de inversión."/>
    <n v="5"/>
    <x v="56"/>
    <n v="26400000"/>
    <n v="0"/>
    <n v="0"/>
    <d v="2020-04-01T00:00:00"/>
    <n v="1"/>
    <n v="1"/>
    <n v="4"/>
    <n v="1"/>
    <d v="2020-08-25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adelantar la ariculación los procesos sociales, garantizando la formulación, implementación y seguimiento de las estrategias psicosociales al interior del proyecto de inversión."/>
    <n v="5"/>
    <x v="250"/>
    <n v="39600000"/>
    <n v="0"/>
    <n v="0"/>
    <d v="2020-02-03T00:00:00"/>
    <n v="1"/>
    <n v="1"/>
    <n v="6"/>
    <n v="1"/>
    <d v="2020-02-24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como PROFESIONAL PSICOSOCIAL para garantizar la implementación de las orientaciones y lineamientos psicosociales construidos al interior del proyecto de inversión."/>
    <n v="5"/>
    <x v="5"/>
    <n v="66000000"/>
    <n v="0"/>
    <n v="0"/>
    <d v="2020-02-03T00:00:00"/>
    <n v="1"/>
    <n v="1"/>
    <n v="5"/>
    <n v="1"/>
    <d v="2020-03-06T00:00:00"/>
    <s v="Realizar 70000 atenciones A niños, niñas y adolescentes en el marco del programa   Jornada Única y Tiempo Escolar durante el cuatrienio"/>
    <s v="SI"/>
    <n v="4"/>
    <s v="Subdirección de Contratación"/>
    <s v="CO-DC-11001"/>
    <s v="Subdirección Técnica de Recreación y Deportes"/>
    <n v="6605400"/>
    <s v="contratacion@idrd.gov.co"/>
    <x v="59"/>
  </r>
  <r>
    <n v="80111620"/>
    <s v="CCE-05"/>
    <s v=" Contrato de prestacion de servicios profesionales"/>
    <s v="Prestar sus servicios profesionales como PROFESIONAL PSICOSOCIAL para garantizar la implementación de las orientaciones y lineamientos psicosociales construidos al interior del proyecto de inversión."/>
    <n v="5"/>
    <x v="5"/>
    <n v="66000000"/>
    <n v="0"/>
    <n v="0"/>
    <d v="2020-04-01T00:00:00"/>
    <n v="1"/>
    <n v="1"/>
    <n v="5"/>
    <n v="1"/>
    <d v="2020-08-03T00:00:00"/>
    <s v="Realizar 70000 atenciones A niños, niñas y adolescentes en el marco del programa   Jornada Única y Tiempo Escolar durante el cuatrienio"/>
    <s v="SI"/>
    <n v="4"/>
    <s v="Subdirección de Contratación"/>
    <s v="CO-DC-11001"/>
    <s v="Subdirección Técnica de Recreación y Deportes"/>
    <n v="6605400"/>
    <s v="contratacion@idrd.gov.co"/>
    <x v="59"/>
  </r>
  <r>
    <n v="80111620"/>
    <s v="CCE-05"/>
    <s v=" Contrato de prestacion de servicios profesionales"/>
    <s v="Prestar sus servicios profesionales para dirigir los procesos administrativos y operativos de los semilleros con cargo al proyecto de inversión Tiempo Escolar Complementario, orientando los ámbitos de entrenamiento y fundamentación técnico – metodológica y pedagógica."/>
    <n v="5"/>
    <x v="87"/>
    <n v="72600000"/>
    <n v="0"/>
    <n v="0"/>
    <d v="2020-02-03T00:00:00"/>
    <n v="4"/>
    <n v="4"/>
    <n v="11"/>
    <n v="1"/>
    <d v="2020-02-26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como METODÓLOGO DE SEMILLEROS DEPORTIVOS, para orientar los procesos de entrenamiento y fundamentación técnico – metodológica y pedagógica de los semillero deportivos existentes con cargo al proyecto de inversión Tiempo Escolar Complementario."/>
    <n v="5"/>
    <x v="53"/>
    <n v="35580000"/>
    <n v="0"/>
    <n v="0"/>
    <d v="2020-02-03T00:00:00"/>
    <n v="4"/>
    <n v="4"/>
    <n v="6"/>
    <n v="1"/>
    <d v="2020-03-06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como METODÓLOGO DE SEMILLEROS DEPORTIVOS, para orientar los procesos de entrenamiento y fundamentación técnico – metodológica y pedagógica de los semillero deportivos existentes con cargo al proyecto de inversión."/>
    <n v="5"/>
    <x v="331"/>
    <n v="23720000"/>
    <n v="0"/>
    <n v="0"/>
    <d v="2020-04-01T00:00:00"/>
    <n v="4"/>
    <n v="4"/>
    <n v="4"/>
    <n v="1"/>
    <d v="2020-08-03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como ENTRENADOR DE SEMILLEROS DEPORTIVOS en el marco del proyecto de inversión."/>
    <n v="5"/>
    <x v="332"/>
    <n v="199100000"/>
    <n v="0"/>
    <n v="0"/>
    <d v="2020-03-03T00:00:00"/>
    <n v="1"/>
    <n v="1"/>
    <n v="5"/>
    <n v="1"/>
    <d v="2020-03-15T00:00:00"/>
    <s v="Realizar 70000 atenciones A niños, niñas y adolescentes en el marco del programa   Jornada Única y Tiempo Escolar durante el cuatrienio"/>
    <s v="SI"/>
    <n v="11"/>
    <s v="Subdirección de Contratación"/>
    <s v="CO-DC-11001"/>
    <s v="Subdirección Técnica de Recreación y Deportes"/>
    <n v="6605400"/>
    <s v="contratacion@idrd.gov.co"/>
    <x v="59"/>
  </r>
  <r>
    <n v="80111620"/>
    <s v="CCE-05"/>
    <s v=" Contrato de prestacion de servicios profesionales"/>
    <s v="Prestar sus servicios profesionales como ENTRENADOR DE SEMILLEROS DEPORTIVOS en el marco del proyecto de inversión."/>
    <n v="5"/>
    <x v="333"/>
    <n v="159280000"/>
    <n v="0"/>
    <n v="0"/>
    <d v="2020-04-01T00:00:00"/>
    <n v="1"/>
    <n v="1"/>
    <n v="4"/>
    <n v="1"/>
    <d v="2020-08-03T00:00:00"/>
    <s v="Realizar 70000 atenciones A niños, niñas y adolescentes en el marco del programa   Jornada Única y Tiempo Escolar durante el cuatrienio"/>
    <s v="SI"/>
    <n v="11"/>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ENTRENADOR TÉCNICO DE SEMILLEROS DEPORTIVOS en el marco del proyecto de inversión."/>
    <n v="5"/>
    <x v="63"/>
    <n v="46200000"/>
    <n v="0"/>
    <n v="0"/>
    <d v="2020-03-03T00:00:00"/>
    <n v="1"/>
    <n v="1"/>
    <n v="5"/>
    <n v="1"/>
    <d v="2020-03-15T00:00:00"/>
    <s v="Realizar 70000 atenciones A niños, niñas y adolescentes en el marco del programa   Jornada Única y Tiempo Escolar durante el cuatrienio"/>
    <s v="SI"/>
    <n v="4"/>
    <s v="Subdirección de Contratación"/>
    <s v="CO-DC-11001"/>
    <s v="Subdirección Técnica de Recreación y Deportes"/>
    <n v="6605400"/>
    <s v="contratacion@idrd.gov.co"/>
    <x v="59"/>
  </r>
  <r>
    <n v="80111620"/>
    <s v="CCE-05"/>
    <s v=" Contrato de prestacion de servicios de apoyo a la gestion"/>
    <s v="Prestar sus servicios de apoyo a la gestión como ENTRENADOR TÉCNICO DE SEMILLEROS DEPORTIVOS en el marco del proyecto de inversión."/>
    <n v="5"/>
    <x v="334"/>
    <n v="36960000"/>
    <n v="0"/>
    <n v="0"/>
    <d v="2020-04-01T00:00:00"/>
    <n v="1"/>
    <n v="1"/>
    <n v="4"/>
    <n v="1"/>
    <d v="2020-08-03T00:00:00"/>
    <s v="Realizar 70000 atenciones A niños, niñas y adolescentes en el marco del programa   Jornada Única y Tiempo Escolar durante el cuatrienio"/>
    <s v="SI"/>
    <n v="4"/>
    <s v="Subdirección de Contratación"/>
    <s v="CO-DC-11001"/>
    <s v="Subdirección Técnica de Recreación y Deportes"/>
    <n v="6605400"/>
    <s v="contratacion@idrd.gov.co"/>
    <x v="59"/>
  </r>
  <r>
    <n v="80111620"/>
    <s v="CCE-05"/>
    <s v=" Contrato de prestacion de servicios profesionales"/>
    <s v="Prestar sus servicios profesionales para realizar los procesos operativos, pedagógicos y administrativos del proyecto de inversión Tiempo Escolar Complementario y apoyo STRD. _x000a_(SALDO TALENTO HUMANO Y SERVICIOS POR DEFINIR PRESUPUESTO SED E IDRD)"/>
    <n v="5"/>
    <x v="335"/>
    <n v="4498448500"/>
    <n v="0"/>
    <n v="0"/>
    <d v="2020-05-11T00:00:00"/>
    <n v="5"/>
    <n v="5"/>
    <n v="5"/>
    <n v="1"/>
    <d v="2020-12-22T00:00:00"/>
    <s v="Realizar 70000 atenciones A niños, niñas y adolescentes en el marco del programa   Jornada Única y Tiempo Escolar durante el cuatrienio"/>
    <s v="SI"/>
    <n v="5"/>
    <s v="Subdirección de Contratación"/>
    <s v="CO-DC-11001"/>
    <s v="Subdirección Técnica de Recreación y Deportes"/>
    <n v="6605400"/>
    <s v="contratacion@idrd.gov.co"/>
    <x v="59"/>
  </r>
  <r>
    <s v="25174700;25174400;25171700;31171500;31161500;15121500;40151600"/>
    <s v="CCE-10"/>
    <s v="CONTRATO DE MANTENIMIENTO"/>
    <s v="Contratar el suministro de repuestos requeridos para la reparación de los elementos deportivos, utilizados en las sesiones de clase de los centros de interés, en el marco del  Proyecto Tiempo Escolar Complementario - TEC."/>
    <n v="5"/>
    <x v="21"/>
    <n v="20000000"/>
    <n v="0"/>
    <n v="0"/>
    <d v="2020-04-04T00:00:00"/>
    <n v="4"/>
    <n v="4"/>
    <n v="3"/>
    <n v="1"/>
    <d v="2020-05-19T00:00:00"/>
    <s v="Realizar 70000 atenciones A niños, niñas y adolescentes en el marco del programa   Jornada Única y Tiempo Escolar durante el cuatrienio"/>
    <s v="NO"/>
    <m/>
    <s v="Subdirección de Contratación"/>
    <s v="CO-DC-11001"/>
    <s v="Subdirección Técnica de Recreación y Deportes"/>
    <n v="6605400"/>
    <s v="contratacion@idrd.gov.co"/>
    <x v="59"/>
  </r>
  <r>
    <n v="78111803"/>
    <s v="CCE-07"/>
    <s v="PRESTACION DE SERVICIO (SONIDO, TRANSPORTE, ENTRE OTROS)"/>
    <s v="Contratar la prestación del servicio de transporte terrestre automotor de pasajeros (Microbuses, Busetas y buses), para apoyar las actividades recreativas y de fomento deportivo que se adelanten en el IDRD."/>
    <n v="5"/>
    <x v="336"/>
    <n v="157948000"/>
    <n v="0"/>
    <n v="0"/>
    <d v="2020-04-04T00:00:00"/>
    <n v="8"/>
    <n v="9"/>
    <n v="10"/>
    <n v="1"/>
    <d v="2020-09-26T00:00:00"/>
    <s v="Realizar 70000 atenciones A niños, niñas y adolescentes en el marco del programa   Jornada Única y Tiempo Escolar durante el cuatrienio"/>
    <s v="NO"/>
    <m/>
    <s v="Subdirección de Contratación"/>
    <s v="CO-DC-11001"/>
    <s v="Subdirección Técnica de Recreación y Deportes"/>
    <n v="6605400"/>
    <s v="contratacion@idrd.gov.co"/>
    <x v="59"/>
  </r>
  <r>
    <n v="78111803"/>
    <s v="CCE-07"/>
    <s v="PRESTACION DE SERVICIO (SONIDO, TRANSPORTE, ENTRE OTROS)"/>
    <s v="Contratar la prestación del servicio de transporte terrestre automotor de pasajeros (Microbuses, Busetas y buses), para apoyar las actividades recreativas y de fomento deportivo que se adelanten en el IDRD."/>
    <n v="5"/>
    <x v="337"/>
    <n v="326000"/>
    <n v="0"/>
    <n v="0"/>
    <d v="2020-04-04T00:00:00"/>
    <n v="8"/>
    <n v="9"/>
    <n v="10"/>
    <n v="1"/>
    <d v="2020-09-26T00:00:00"/>
    <s v="Realizar 70000 atenciones A niños, niñas y adolescentes en el marco del programa   Jornada Única y Tiempo Escolar durante el cuatrienio"/>
    <s v="NO"/>
    <m/>
    <s v="Subdirección de Contratación"/>
    <s v="CO-DC-11001"/>
    <s v="Subdirección Técnica de Recreación y Deportes"/>
    <n v="6605400"/>
    <s v="contratacion@idrd.gov.co"/>
    <x v="59"/>
  </r>
  <r>
    <n v="78111803"/>
    <s v="CCE-07"/>
    <s v="PRESTACION DE SERVICIO (SONIDO, TRANSPORTE, ENTRE OTROS)"/>
    <s v="Contratar la prestación del servicio de transporte terrestre automotor de pasajeros (Microbuses, Busetas y buses), para apoyar las actividades recreativas y de fomento deportivo que se adelanten en el IDRD."/>
    <n v="5"/>
    <x v="338"/>
    <n v="17060000"/>
    <n v="0"/>
    <n v="0"/>
    <d v="2020-04-04T00:00:00"/>
    <n v="8"/>
    <n v="9"/>
    <n v="10"/>
    <n v="1"/>
    <d v="2020-09-26T00:00:00"/>
    <s v="Realizar 70000 atenciones A niños, niñas y adolescentes en el marco del programa   Jornada Única y Tiempo Escolar durante el cuatrienio"/>
    <s v="NO"/>
    <m/>
    <s v="Subdirección de Contratación"/>
    <s v="CO-DC-11001"/>
    <s v="Subdirección Técnica de Recreación y Deportes"/>
    <n v="6605400"/>
    <s v="contratacion@idrd.gov.co"/>
    <x v="59"/>
  </r>
  <r>
    <s v="80131506;76101502"/>
    <s v="CCE-07"/>
    <s v="PRESTACION DE SERVICIO (SONIDO, TRANSPORTE, ENTRE OTROS)"/>
    <s v="Contratar la prestación del servicio de alquiler de baños portátiles, utilizados para el desarrollo de las actividades recreodeportivas realizadas por los proyectos de inversión ejecutados por el IDRD. "/>
    <n v="5"/>
    <x v="134"/>
    <n v="10000000"/>
    <n v="0"/>
    <n v="0"/>
    <d v="2020-04-04T00:00:00"/>
    <n v="6"/>
    <n v="6"/>
    <n v="10"/>
    <n v="1"/>
    <d v="2020-08-08T00:00:00"/>
    <s v="Realizar 70000 atenciones A niños, niñas y adolescentes en el marco del programa   Jornada Única y Tiempo Escolar durante el cuatrienio"/>
    <s v="NO"/>
    <m/>
    <s v="Subdirección de Contratación"/>
    <s v="CO-DC-11001"/>
    <s v="Subdirección Técnica de Recreación y Deportes"/>
    <n v="6605400"/>
    <s v="contratacion@idrd.gov.co"/>
    <x v="59"/>
  </r>
  <r>
    <s v="85121504;92101902;85101601"/>
    <s v="CCE-07"/>
    <s v="PRESTACION DE SERVICIO (SONIDO, TRANSPORTE, ENTRE OTROS)"/>
    <s v="Contratar por el sistema de precios unitarios la prestación del servicio de primeros auxilios con auxiliares de enfermería, MEC (Módulos De Estabilización y Clasificación), médicos y ambulancias medicalizadas y básicas, indispensables en la atención de usuarios y personal de apoyo, en el desarrollo de los eventos y certámenes realizados por el IDRD."/>
    <n v="5"/>
    <x v="134"/>
    <n v="10000000"/>
    <n v="0"/>
    <n v="0"/>
    <d v="2020-04-04T00:00:00"/>
    <n v="3"/>
    <n v="3"/>
    <n v="10"/>
    <n v="1"/>
    <d v="2020-05-21T00:00:00"/>
    <s v="Realizar 70000 atenciones A niños, niñas y adolescentes en el marco del programa   Jornada Única y Tiempo Escolar durante el cuatrienio"/>
    <s v="NO"/>
    <m/>
    <s v="Subdirección de Contratación"/>
    <s v="CO-DC-11001"/>
    <s v="Subdirección Técnica de Recreación y Deportes"/>
    <n v="6605400"/>
    <s v="contratacion@idrd.gov.co"/>
    <x v="59"/>
  </r>
  <r>
    <n v="45111500"/>
    <s v="CCE-02"/>
    <s v="PRESTACION DE SERVICIO (SONIDO, TRANSPORTE, ENTRE OTROS)"/>
    <s v="Realizar por el sistema de precios fijos unitarios la prestación del servicio de sonido de 1000 watt's de potencia con sistema de amplificación de sonido, para el desarrollo de las actividades que se adelanten en cumplimiento de los proyectos del IDRD, en el lugar y bajo los parámetros que indique el supervisor del contrato."/>
    <n v="5"/>
    <x v="134"/>
    <n v="10000000"/>
    <n v="0"/>
    <n v="0"/>
    <d v="2020-04-04T00:00:00"/>
    <n v="2"/>
    <n v="3"/>
    <n v="10"/>
    <n v="1"/>
    <d v="2020-05-02T00:00:00"/>
    <s v="Realizar 70000 atenciones A niños, niñas y adolescentes en el marco del programa   Jornada Única y Tiempo Escolar durante el cuatrienio"/>
    <s v="NO"/>
    <m/>
    <s v="Subdirección de Contratación"/>
    <s v="CO-DC-11001"/>
    <s v="Subdirección Técnica de Recreación y Deportes"/>
    <n v="6605400"/>
    <s v="contratacion@idrd.gov.co"/>
    <x v="59"/>
  </r>
  <r>
    <n v="78111803"/>
    <s v="CCE-06"/>
    <s v="PRESTACION DE SERVICIO (SONIDO, TRANSPORTE, ENTRE OTROS)"/>
    <s v="Prestar por el sistema de precios unitarios fijos el servicio público integral de transporte terrestre automotor de carga, que incluya el servicio de operarios, instalación, cargue y descargue de todas las señales y/o elementos que el IDRD requiera transportar para el cumplimiento y desarrollo de las actividades que adelantan los proyectos del IDRD, en el lugar que se indique dentro del Distrito Capital. "/>
    <n v="5"/>
    <x v="3"/>
    <n v="2000000"/>
    <n v="0"/>
    <n v="0"/>
    <d v="2020-04-04T00:00:00"/>
    <n v="8"/>
    <n v="9"/>
    <n v="10"/>
    <n v="1"/>
    <d v="2020-09-26T00:00:00"/>
    <s v="Realizar 70000 atenciones A niños, niñas y adolescentes en el marco del programa   Jornada Única y Tiempo Escolar durante el cuatrienio"/>
    <s v="NO"/>
    <m/>
    <s v="Subdirección de Contratación"/>
    <s v="CO-DC-11001"/>
    <s v="Subdirección Técnica de Recreación y Deportes"/>
    <n v="6605400"/>
    <s v="contratacion@idrd.gov.co"/>
    <x v="59"/>
  </r>
  <r>
    <n v="78111800"/>
    <s v="CCE-11||01"/>
    <s v="PRESTACION DE SERVICIO (SONIDO, TRANSPORTE, ENTRE OTROS)"/>
    <s v="Contratar la prestación del  servicio de transporte  terrestre automotor especial para las dependencias de la entidad que se requieran. "/>
    <n v="5"/>
    <x v="339"/>
    <n v="65000000"/>
    <n v="0"/>
    <n v="0"/>
    <d v="2020-04-04T00:00:00"/>
    <n v="3"/>
    <n v="4"/>
    <n v="10"/>
    <n v="1"/>
    <d v="2020-04-17T00:00:00"/>
    <s v="Realizar 70000 atenciones A niños, niñas y adolescentes en el marco del programa   Jornada Única y Tiempo Escolar durante el cuatrienio"/>
    <s v="NO"/>
    <m/>
    <s v="Subdirección de Contratación"/>
    <s v="CO-DC-11001"/>
    <s v="Subdirección Técnica de Recreación y Deportes"/>
    <n v="6605400"/>
    <s v="contratacion@idrd.gov.co"/>
    <x v="59"/>
  </r>
  <r>
    <s v="50192701"/>
    <s v="CCE-07"/>
    <s v="CONTRATO DE SUMINISTRO"/>
    <s v="Contratar el suministro de refrigerios e hidratación utilizados para el apoyo alimenticio del personal de apoyo, artistas y beneficiarios, en las actividades y eventos a desarrollar por el IDRD."/>
    <n v="5"/>
    <x v="340"/>
    <n v="19000000"/>
    <n v="0"/>
    <n v="0"/>
    <d v="2020-04-04T00:00:00"/>
    <n v="3"/>
    <n v="4"/>
    <n v="10"/>
    <n v="1"/>
    <d v="2020-05-04T00:00:00"/>
    <s v="Realizar 70000 atenciones A niños, niñas y adolescentes en el marco del programa   Jornada Única y Tiempo Escolar durante el cuatrienio"/>
    <s v="NO"/>
    <m/>
    <s v="Subdirección de Contratación"/>
    <s v="CO-DC-11001"/>
    <s v="Subdirección Técnica de Recreación y Deportes"/>
    <n v="6605400"/>
    <s v="contratacion@idrd.gov.co"/>
    <x v="59"/>
  </r>
  <r>
    <s v="14111506;27112309;44121716;44121804;44121805;44121618; 44121630;44121636;44121701;44121708"/>
    <s v="CCE-99"/>
    <s v="CONTRATO DE SUMINISTRO"/>
    <s v="Contratar por el Sistema de Precios Unitarios Fijos el suministro de elementos de papelería y  útiles de oficina que sean requeridos para apoyar la gestión administrativa del IDRD."/>
    <n v="5"/>
    <x v="121"/>
    <n v="3000000"/>
    <n v="0"/>
    <n v="0"/>
    <d v="2020-04-04T00:00:00"/>
    <n v="2"/>
    <n v="3"/>
    <n v="10"/>
    <n v="1"/>
    <d v="2020-09-14T00:00:00"/>
    <s v="Realizar 70000 atenciones A niños, niñas y adolescentes en el marco del programa   Jornada Única y Tiempo Escolar durante el cuatrienio"/>
    <s v="NO"/>
    <m/>
    <s v="Subdirección de Contratación"/>
    <s v="CO-DC-11001"/>
    <s v="Subdirección Técnica de Recreación y Deportes"/>
    <n v="6605400"/>
    <s v="contratacion@idrd.gov.co"/>
    <x v="59"/>
  </r>
  <r>
    <n v="44103103"/>
    <s v="CCE-99"/>
    <s v="CONTRATO DE SUMINISTRO"/>
    <s v="Contratar por el Sistema de Precios Unitarios Fijos el suministro de insumos o medios de impresión que sean requeridos para apoyar la gestión administrativa del IDRD."/>
    <n v="5"/>
    <x v="198"/>
    <n v="9000000"/>
    <n v="0"/>
    <n v="0"/>
    <d v="2020-04-04T00:00:00"/>
    <n v="2"/>
    <n v="3"/>
    <n v="10"/>
    <n v="1"/>
    <d v="2020-09-14T00:00:00"/>
    <s v="Realizar 70000 atenciones A niños, niñas y adolescentes en el marco del programa   Jornada Única y Tiempo Escolar durante el cuatrienio"/>
    <s v="NO"/>
    <m/>
    <s v="Subdirección de Contratación"/>
    <s v="CO-DC-11001"/>
    <s v="Subdirección Técnica de Recreación y Deportes"/>
    <n v="6605400"/>
    <s v="contratacion@idrd.gov.co"/>
    <x v="59"/>
  </r>
  <r>
    <s v="80161801"/>
    <s v="CCE-99"/>
    <s v=" Contrato prestacion de servicios"/>
    <s v="Contratar bajo la modalidad de outsourcing la prestación  del servicio integral de fotocopiado blanco y negro, fotocopias en color, velobind, foto planos y demás que se requieran por parte del IDRD."/>
    <n v="5"/>
    <x v="121"/>
    <n v="3000000"/>
    <n v="0"/>
    <n v="0"/>
    <d v="2020-04-04T00:00:00"/>
    <n v="2"/>
    <n v="3"/>
    <n v="10"/>
    <n v="1"/>
    <d v="2020-09-14T00:00:00"/>
    <s v="Realizar 70000 atenciones A niños, niñas y adolescentes en el marco del programa   Jornada Única y Tiempo Escolar durante el cuatrienio"/>
    <s v="NO"/>
    <m/>
    <s v="Subdirección de Contratación"/>
    <s v="CO-DC-11001"/>
    <s v="Subdirección Técnica de Recreación y Deportes"/>
    <n v="6605400"/>
    <s v="contratacion@idrd.gov.co"/>
    <x v="59"/>
  </r>
  <r>
    <n v="80111620"/>
    <s v="CCE-05"/>
    <s v=" Contrato de prestacion de servicios de apoyo a la gestion"/>
    <s v="Prestar sus servicios profesionales para planear, formular e implementar las estrategias del sistema deportivo de Bogotá, a través de los proyectos de inversión,  con el fin de promover el buen uso, la apropiación, la sostenibilidad física y social de los parques administrados por el IDRD"/>
    <n v="5"/>
    <x v="341"/>
    <n v="3300000"/>
    <n v="0"/>
    <n v="0"/>
    <d v="2020-01-18T00:00:00"/>
    <n v="1"/>
    <n v="1"/>
    <n v="10"/>
    <n v="1"/>
    <d v="2020-01-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de apoyo a la gestion"/>
    <s v="Prestar sus servicios profesionales para planear, formular e implementar las estrategias del sistema deportivo de Bogotá, a través de los proyectos de inversión,  con el fin de promover el buen uso, la apropiación, la sostenibilidad física y social de los parques administrados por el IDRD"/>
    <n v="5"/>
    <x v="204"/>
    <n v="15000000"/>
    <n v="0"/>
    <n v="0"/>
    <d v="2020-01-18T00:00:00"/>
    <n v="1"/>
    <n v="1"/>
    <n v="10"/>
    <n v="1"/>
    <d v="2020-01-27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 Contrato de prestacion de servicios profesionales"/>
    <s v="Prestar sus servicios profesionales para realizar el análisis, control, programación y verificación de la utilización de los escenarios, requeridos para el desarrollo de las actividades realizadas en la ejecución del proyecto de inversión. "/>
    <n v="5"/>
    <x v="169"/>
    <n v="22800000"/>
    <n v="0"/>
    <n v="0"/>
    <d v="2020-03-03T00:00:00"/>
    <n v="1"/>
    <n v="1"/>
    <n v="8"/>
    <n v="0"/>
    <d v="2020-03-23T00:00:00"/>
    <s v="Realizar 70000 atenciones A niños, niñas y adolescentes en el marco del programa   Jornada Única y Tiempo Escolar durante el cuatrienio"/>
    <s v="SI"/>
    <n v="1"/>
    <s v="Subdirección de Contratación"/>
    <s v="CO-DC-11001"/>
    <s v="Subdirección Técnica de Recreación y Deportes"/>
    <n v="6605400"/>
    <s v="contratacion@idrd.gov.co"/>
    <x v="59"/>
  </r>
  <r>
    <n v="80111620"/>
    <s v="CCE-05"/>
    <s v="Prestacion de servicio de apoyo a la gestion o profesional"/>
    <s v="Prestar servicios profesionales en la Articulación de  rendimiento deportivo para el sector convencional y paralímpico, actualizando, diseñando e implementando estrategias y orientaciones que direccionen y desarrollen los diferentes procesos  que fortalezcan el rendimiento deportivo de Bogotá."/>
    <n v="5"/>
    <x v="267"/>
    <n v="58820000"/>
    <n v="0"/>
    <n v="0"/>
    <d v="2020-03-06T00:00:00"/>
    <n v="3"/>
    <n v="3"/>
    <n v="9"/>
    <n v="1"/>
    <d v="2020-04-06T00:00:00"/>
    <n v="1"/>
    <s v="SI"/>
    <n v="1"/>
    <s v="Subdirección de Contratación"/>
    <s v="CO-DC-11001"/>
    <s v="SUBDIRECCIÓN TÉCNICA DE RECREACIÓN Y DEPORTE"/>
    <n v="6605400"/>
    <s v="contratacion@idrd.gov.co"/>
    <x v="60"/>
  </r>
  <r>
    <n v="80111620"/>
    <s v="IDRD-102"/>
    <s v="Prestacion de servicio de apoyo a la gestion o profesional"/>
    <s v="Adición y prorroga al CPS 862-2019, suscrito entre IDRD y MARIANA MARTINEZ GUZMAN, cuyo objeto es &quot;Prestar sus servicios profesionales para realizar el seguimiento a los servicios de operador relacionadas con el programa de rendimiento deportivo 100x100"/>
    <n v="4"/>
    <x v="341"/>
    <n v="3300000"/>
    <n v="0"/>
    <n v="0"/>
    <d v="2020-04-06T00:00:00"/>
    <n v="4"/>
    <n v="4"/>
    <n v="4"/>
    <n v="1"/>
    <d v="2020-04-08T00:00:00"/>
    <n v="1"/>
    <s v="SI"/>
    <n v="1"/>
    <s v="Subdirección de Contratación"/>
    <s v="CO-DC-11001"/>
    <s v="SUBDIRECCIÓN TÉCNICA DE RECREACIÓN Y DEPORTE"/>
    <n v="6605400"/>
    <s v="contratacion@idrd.gov.co"/>
    <x v="60"/>
  </r>
  <r>
    <n v="80111620"/>
    <s v="CCE-05"/>
    <s v="Prestacion de servicio de apoyo a la gestion o profesional"/>
    <s v="Prestar sus servicios profesionales para desarrollar los procesos como Comisionado técnico metodologico del programa de inversión de Bogotá de los grupos de Rendimiento y tecnificación de la agrupación deportiva asignada."/>
    <n v="4"/>
    <x v="342"/>
    <n v="476574333"/>
    <n v="0"/>
    <n v="0"/>
    <d v="2020-03-02T00:00:00"/>
    <n v="3"/>
    <n v="3"/>
    <n v="10"/>
    <n v="1"/>
    <s v="31/03/2020"/>
    <n v="1"/>
    <s v="SI"/>
    <n v="9"/>
    <s v="Subdirección de Contratación"/>
    <s v="CO-DC-11001"/>
    <s v="SUBDIRECCIÓN TÉCNICA DE RECREACIÓN Y DEPORTE"/>
    <n v="6605400"/>
    <s v="contratacion@idrd.gov.co"/>
    <x v="60"/>
  </r>
  <r>
    <n v="80111620"/>
    <s v="CCE-05"/>
    <s v="Prestacion de servicio de apoyo a la gestion o profesional"/>
    <s v="Prestar sus servicios profesionales para realizar y efectuar las gestiones administrativas relacionadas con el rendimiento deportivo."/>
    <n v="4"/>
    <x v="62"/>
    <n v="42080000"/>
    <n v="0"/>
    <n v="0"/>
    <d v="2020-03-02T00:00:00"/>
    <n v="3"/>
    <n v="3"/>
    <n v="10"/>
    <n v="1"/>
    <s v="05/0572020"/>
    <n v="1"/>
    <s v="SI"/>
    <n v="1"/>
    <s v="Subdirección de Contratación"/>
    <s v="CO-DC-11001"/>
    <s v="SUBDIRECCIÓN TÉCNICA DE RECREACIÓN Y DEPORTE"/>
    <n v="6605400"/>
    <s v="contratacion@idrd.gov.co"/>
    <x v="60"/>
  </r>
  <r>
    <n v="80111620"/>
    <s v="CCE-05"/>
    <s v="Prestacion de servicio de apoyo a la gestion o profesional"/>
    <s v="Prestar sus servicios profesionales para realizar la preparación física de los deportistas registrados en el  programa de rendimiento deportivo que le sean asignados."/>
    <n v="4"/>
    <x v="343"/>
    <n v="179466667"/>
    <n v="0"/>
    <n v="0"/>
    <d v="2020-03-02T00:00:00"/>
    <n v="3"/>
    <n v="3"/>
    <n v="10"/>
    <n v="1"/>
    <s v="04/04/2020"/>
    <n v="1"/>
    <s v="SI"/>
    <n v="5"/>
    <s v="Subdirección de Contratación"/>
    <s v="CO-DC-11001"/>
    <s v="SUBDIRECCIÓN TÉCNICA DE RECREACIÓN Y DEPORTE"/>
    <n v="6605400"/>
    <s v="contratacion@idrd.gov.co"/>
    <x v="60"/>
  </r>
  <r>
    <n v="80111620"/>
    <s v="CCE-05"/>
    <s v="Prestacion de servicio de apoyo a la gestion o profesional"/>
    <s v="Prestar sus servicios de apoyo a la gestión  para realizar el mantenimiento preventivo, correctivo de bicicletas y demás elementos utilizados para las competencias y entrenamientos de los deportistas de estas disciplinas."/>
    <n v="4"/>
    <x v="344"/>
    <n v="11820000"/>
    <n v="0"/>
    <n v="0"/>
    <d v="2020-03-06T00:00:00"/>
    <n v="5"/>
    <n v="3"/>
    <n v="6"/>
    <n v="1"/>
    <d v="2020-04-30T00:00:00"/>
    <n v="1"/>
    <s v="SI"/>
    <n v="1"/>
    <s v="Subdirección de Contratación"/>
    <s v="CO-DC-11001"/>
    <s v="SUBDIRECCIÓN TÉCNICA DE RECREACIÓN Y DEPORTE"/>
    <n v="6605400"/>
    <s v="contratacion@idrd.gov.co"/>
    <x v="60"/>
  </r>
  <r>
    <n v="80111620"/>
    <s v="CCE-05"/>
    <s v="Prestacion de servicio de apoyo a la gestion o profesional"/>
    <s v="Prestar sus servicios de apoyo a la gestión  para realizar el mantenimiento preventivo y correctivo de las elementos para la practica de esgrima para las competencias y entrenamientos de los deportistas de las distintas modalidades de esta disciplina."/>
    <n v="4"/>
    <x v="344"/>
    <n v="11820000"/>
    <n v="0"/>
    <n v="0"/>
    <d v="2020-03-06T00:00:00"/>
    <n v="5"/>
    <n v="3"/>
    <n v="6"/>
    <n v="1"/>
    <d v="2020-04-30T00:00:00"/>
    <n v="1"/>
    <s v="SI"/>
    <n v="1"/>
    <s v="Subdirección de Contratación"/>
    <s v="CO-DC-11001"/>
    <s v="SUBDIRECCIÓN TÉCNICA DE RECREACIÓN Y DEPORTE"/>
    <n v="6605400"/>
    <s v="contratacion@idrd.gov.co"/>
    <x v="60"/>
  </r>
  <r>
    <n v="80111620"/>
    <s v="CCE-05"/>
    <s v="Prestacion de servicio de apoyo a la gestion o profesional"/>
    <s v="Presentar sus servicios de apoyo a la gestión  para acompañar a los entrenadores y deportistas  de atletismo paralímpico, del registro de Bogotá  "/>
    <n v="4"/>
    <x v="345"/>
    <n v="10560000"/>
    <n v="0"/>
    <n v="0"/>
    <d v="2020-03-06T00:00:00"/>
    <n v="5"/>
    <n v="3"/>
    <n v="6"/>
    <n v="1"/>
    <d v="2020-04-30T00:00:00"/>
    <n v="1"/>
    <s v="SI"/>
    <n v="1"/>
    <s v="Subdirección de Contratación"/>
    <s v="CO-DC-11001"/>
    <s v="SUBDIRECCIÓN TÉCNICA DE RECREACIÓN Y DEPORTE"/>
    <n v="6605400"/>
    <s v="contratacion@idrd.gov.co"/>
    <x v="60"/>
  </r>
  <r>
    <n v="80111620"/>
    <s v="CCE-05"/>
    <s v="Prestacion de servicio de apoyo a la gestion o profesional"/>
    <s v="Prestar sus servicios de apoyo a la gestión como entrenador  de rendimiento convencional para la  preparación y entrenamiento de los deportistas del registro de Bogotá en el deporte asignado"/>
    <n v="4"/>
    <x v="346"/>
    <n v="1737818703"/>
    <n v="0"/>
    <n v="0"/>
    <d v="2020-03-02T00:00:00"/>
    <n v="3"/>
    <n v="3"/>
    <n v="10"/>
    <n v="1"/>
    <d v="2020-04-30T00:00:00"/>
    <n v="1"/>
    <s v="SI"/>
    <n v="49"/>
    <s v="Subdirección de Contratación"/>
    <s v="CO-DC-11001"/>
    <s v="SUBDIRECCIÓN TÉCNICA DE RECREACIÓN Y DEPORTE"/>
    <n v="6605400"/>
    <s v="contratacion@idrd.gov.co"/>
    <x v="60"/>
  </r>
  <r>
    <n v="80111620"/>
    <s v="CCE-05"/>
    <s v="Prestacion de servicio de apoyo a la gestion o profesional"/>
    <s v="Prestar sus servicios profesionales como médico del deporte para atender a los  deportistas del registro de Bogota."/>
    <n v="4"/>
    <x v="347"/>
    <n v="189210000"/>
    <n v="0"/>
    <n v="0"/>
    <d v="2020-03-06T00:00:00"/>
    <n v="3"/>
    <n v="3"/>
    <n v="285"/>
    <n v="0"/>
    <d v="2020-04-06T00:00:00"/>
    <n v="1"/>
    <s v="SI"/>
    <n v="3"/>
    <s v="Subdirección de Contratación"/>
    <s v="CO-DC-11001"/>
    <s v="SUBDIRECCIÓN TÉCNICA DE RECREACIÓN Y DEPORTE"/>
    <n v="6605400"/>
    <s v="contratacion@idrd.gov.co"/>
    <x v="60"/>
  </r>
  <r>
    <n v="80111620"/>
    <s v="CCE-05"/>
    <s v="Prestacion de servicio de apoyo a la gestion o profesional"/>
    <s v="_x000a_Prestar sus servicios profesionales en el ámbito de la nutrición del deporte para la preparación de  los atletas del regsitro de Bogotá."/>
    <n v="5"/>
    <x v="348"/>
    <n v="156000000"/>
    <n v="0"/>
    <n v="0"/>
    <d v="2020-03-05T00:00:00"/>
    <n v="3"/>
    <n v="3"/>
    <n v="285"/>
    <n v="0"/>
    <s v="30/042020"/>
    <n v="1"/>
    <s v="SI"/>
    <n v="5"/>
    <s v="Subdirección de Contratación"/>
    <s v="CO-DC-11001"/>
    <s v="SUBDIRECCIÓN TÉCNICA DE RECREACIÓN Y DEPORTE"/>
    <n v="6605400"/>
    <s v="contratacion@idrd.gov.co"/>
    <x v="60"/>
  </r>
  <r>
    <n v="80111620"/>
    <s v="CCE-05"/>
    <s v="Prestacion de servicio de apoyo a la gestion o profesional"/>
    <s v="Prestar sus servicios profesionales en el ámbito de la psicología del deporte para el desarrollo de los deportistas del registro de Bogotá."/>
    <n v="4"/>
    <x v="349"/>
    <n v="132000000"/>
    <n v="0"/>
    <n v="0"/>
    <d v="2020-03-05T00:00:00"/>
    <n v="3"/>
    <n v="3"/>
    <n v="285"/>
    <n v="0"/>
    <d v="2020-04-30T00:00:00"/>
    <n v="1"/>
    <s v="SI"/>
    <n v="4"/>
    <s v="Subdirección de Contratación"/>
    <s v="CO-DC-11001"/>
    <s v="SUBDIRECCIÓN TÉCNICA DE RECREACIÓN Y DEPORTE"/>
    <n v="6605400"/>
    <s v="contratacion@idrd.gov.co"/>
    <x v="60"/>
  </r>
  <r>
    <n v="80111620"/>
    <s v="IDRD-102"/>
    <s v="Prestacion de servicio de apoyo a la gestion o profesional"/>
    <s v="Adición y prorroga al CPS 072-2019, suscrito entre IDRD y JENNIFER MARULANDA ORTIZ, cuyo objeto es &quot;Prestar servicios de apoyo a la gestión administrativa y financiera en los procesos de contratación desarrollados en el marco de los proyectos de inversión Rendimiento Deportivo al 100 x 100, Deporte Mejor para Todos, Recreación Activa 365 y Tiempo Escolar Complementario – TEC.&quot;"/>
    <n v="4"/>
    <x v="252"/>
    <n v="3180000"/>
    <n v="0"/>
    <n v="0"/>
    <d v="2020-03-24T00:00:00"/>
    <n v="3"/>
    <n v="3"/>
    <n v="4"/>
    <n v="1"/>
    <d v="2020-03-31T00:00:00"/>
    <n v="1"/>
    <s v="SI"/>
    <n v="1"/>
    <s v="Subdirección de Contratación"/>
    <s v="CO-DC-11001"/>
    <s v="SUBDIRECCIÓN TÉCNICA DE RECREACIÓN Y DEPORTE"/>
    <n v="6605400"/>
    <s v="contratacion@idrd.gov.co"/>
    <x v="60"/>
  </r>
  <r>
    <n v="80111620"/>
    <s v="CCE-05"/>
    <s v="Prestacion de servicio de apoyo a la gestion o profesional"/>
    <s v="Prestar sus servicios profesionales en el ámbito de la fisioterapia para el desarrollo de los deportistas del regsitro de Bogotá."/>
    <s v="4 y 5"/>
    <x v="350"/>
    <n v="226000000"/>
    <n v="0"/>
    <n v="0"/>
    <d v="2020-03-05T00:00:00"/>
    <n v="3"/>
    <n v="3"/>
    <n v="285"/>
    <n v="1"/>
    <d v="2020-04-30T00:00:00"/>
    <n v="1"/>
    <s v="SI"/>
    <n v="7"/>
    <s v="Subdirección de Contratación"/>
    <s v="CO-DC-11001"/>
    <s v="SUBDIRECCIÓN TÉCNICA DE RECREACIÓN Y DEPORTE"/>
    <n v="6605400"/>
    <s v="contratacion@idrd.gov.co"/>
    <x v="60"/>
  </r>
  <r>
    <n v="80111620"/>
    <s v="CCE-05"/>
    <s v="Prestacion de servicio de apoyo a la gestion o profesional"/>
    <s v="Prestar sus servicios profesionales como medico traumatólogo (a) para mejorar el desarrollo de los atletas del registro de Bogotá."/>
    <n v="5"/>
    <x v="351"/>
    <n v="16236000"/>
    <n v="0"/>
    <n v="0"/>
    <d v="2020-03-05T00:00:00"/>
    <n v="3"/>
    <n v="3"/>
    <n v="9"/>
    <n v="1"/>
    <n v="43961"/>
    <d v="1899-12-31T00:00:00"/>
    <s v="SI"/>
    <n v="1"/>
    <s v="Subdirección de Contratación"/>
    <s v="CO-DC-11001"/>
    <s v="SUBDIRECCIÓN TÉCNICA DE RECREACIÓN Y DEPORTE"/>
    <n v="6605400"/>
    <s v="contratacion@idrd.gov.co"/>
    <x v="60"/>
  </r>
  <r>
    <n v="80111620"/>
    <s v="CCE-05"/>
    <s v="Prestacion de servicio de apoyo a la gestion o profesional"/>
    <s v="Prestar sus servicios profesionales como  médico Radiologo (a) para mejorar el desarrollo de los atletas del registro de Bogotá."/>
    <n v="4"/>
    <x v="352"/>
    <n v="15334000"/>
    <n v="0"/>
    <n v="0"/>
    <d v="2020-03-05T00:00:00"/>
    <n v="3"/>
    <n v="3"/>
    <n v="285"/>
    <n v="0"/>
    <n v="43961"/>
    <d v="1899-12-31T00:00:00"/>
    <s v="SI"/>
    <n v="1"/>
    <s v="Subdirección de Contratación"/>
    <s v="CO-DC-11001"/>
    <s v="SUBDIRECCIÓN TÉCNICA DE RECREACIÓN Y DEPORTE"/>
    <n v="6605400"/>
    <s v="contratacion@idrd.gov.co"/>
    <x v="60"/>
  </r>
  <r>
    <n v="80111620"/>
    <s v="CCE-05"/>
    <s v="Prestacion de servicio de apoyo a la gestion o profesional"/>
    <s v=" Prestar sus servicios profesionales como bacteriólogo(a) para apoyar  el desarrollo de los atletas del registro de Bogotá."/>
    <n v="4"/>
    <x v="117"/>
    <n v="32000000"/>
    <n v="0"/>
    <n v="0"/>
    <d v="2020-03-05T00:00:00"/>
    <n v="3"/>
    <n v="3"/>
    <n v="285"/>
    <n v="0"/>
    <d v="2020-05-10T00:00:00"/>
    <n v="1"/>
    <s v="SI"/>
    <n v="1"/>
    <s v="Subdirección de Contratación"/>
    <s v="CO-DC-11001"/>
    <s v="SUBDIRECCIÓN TÉCNICA DE RECREACIÓN Y DEPORTE"/>
    <n v="6605400"/>
    <s v="contratacion@idrd.gov.co"/>
    <x v="60"/>
  </r>
  <r>
    <n v="80111620"/>
    <s v="CCE-05"/>
    <s v="Prestacion de servicio de apoyo a la gestion o profesional"/>
    <s v="Prestar sus servicios profesionales en enfermeria para mejorar el desarrollo de los atletas del registro de Bogotá."/>
    <n v="4"/>
    <x v="117"/>
    <n v="32000000"/>
    <n v="0"/>
    <n v="0"/>
    <n v="43899"/>
    <d v="1900-01-02T00:00:00"/>
    <n v="3"/>
    <n v="9"/>
    <n v="1"/>
    <n v="43961"/>
    <d v="1899-12-31T00:00:00"/>
    <s v="SI"/>
    <n v="1"/>
    <s v="Subdirección de Contratación"/>
    <s v="CO-DC-11001"/>
    <s v="SUBDIRECCIÓN TÉCNICA DE RECREACIÓN Y DEPORTE"/>
    <n v="6605400"/>
    <s v="contratacion@idrd.gov.co"/>
    <x v="60"/>
  </r>
  <r>
    <n v="80111620"/>
    <s v="CCE-05"/>
    <s v="Prestacion de servicio de apoyo a la gestion o profesional"/>
    <s v="Prestar sus servicios profesionales para organizar las gestiones administrativas de la unidad de ciencias aplicadas al deporte para el desarrollo de los atletas del registro de Bogotá."/>
    <n v="4"/>
    <x v="81"/>
    <n v="44175000"/>
    <n v="0"/>
    <n v="0"/>
    <d v="2020-03-02T00:00:00"/>
    <n v="3"/>
    <n v="3"/>
    <n v="285"/>
    <n v="0"/>
    <s v="04/04/2020"/>
    <d v="1899-12-31T00:00:00"/>
    <s v="SI"/>
    <n v="1"/>
    <s v="Subdirección de Contratación"/>
    <s v="CO-DC-11001"/>
    <s v="SUBDIRECCIÓN TÉCNICA DE RECREACIÓN Y DEPORTE"/>
    <n v="6605400"/>
    <s v="contratacion@idrd.gov.co"/>
    <x v="60"/>
  </r>
  <r>
    <n v="80111620"/>
    <s v="CCE-05"/>
    <s v="Prestacion de servicio de apoyo a la gestion o profesional"/>
    <s v="Prestar sus servicios de apoyo a la gestión como entrenador  para  orientar el plan de preparación y entrenamiento de los deportistas del registro de Bogotá en el deporte asignado"/>
    <n v="4"/>
    <x v="353"/>
    <n v="1428706000"/>
    <n v="0"/>
    <n v="0"/>
    <d v="2020-03-02T00:00:00"/>
    <n v="3"/>
    <n v="3"/>
    <n v="10"/>
    <n v="1"/>
    <n v="43951"/>
    <d v="1900-01-01T00:00:00"/>
    <s v="SI"/>
    <n v="43"/>
    <s v="Subdirección de Contratación"/>
    <s v="CO-DC-11001"/>
    <s v="SUBDIRECCIÓN TÉCNICA DE RECREACIÓN Y DEPORTE"/>
    <n v="6605400"/>
    <s v="contratacion@idrd.gov.co"/>
    <x v="60"/>
  </r>
  <r>
    <n v="80111620"/>
    <s v="CCE-05"/>
    <s v="Prestacion de servicio de apoyo a la gestion o profesional"/>
    <s v="Prestar sus servicios de apoyo a la gestión  como entrenador paralimpico  con el objetivo de orientar el plan de preparación y entrenamiento de los deportistas del registro de Bogotá en el deporte asignado_x000a__x000a_"/>
    <n v="4"/>
    <x v="354"/>
    <n v="1000764000"/>
    <n v="0"/>
    <n v="0"/>
    <d v="2020-03-02T00:00:00"/>
    <n v="3"/>
    <n v="3"/>
    <n v="285"/>
    <n v="0"/>
    <n v="43951"/>
    <d v="1899-12-31T00:00:00"/>
    <s v="SI"/>
    <n v="27"/>
    <s v="Subdirección de Contratación"/>
    <s v="CO-DC-11001"/>
    <s v="SUBDIRECCIÓN TÉCNICA DE RECREACIÓN Y DEPORTE"/>
    <n v="6605400"/>
    <s v="contratacion@idrd.gov.co"/>
    <x v="60"/>
  </r>
  <r>
    <n v="80111620"/>
    <s v="CCE-05"/>
    <s v="Prestacion de servicio de apoyo a la gestion o profesional"/>
    <s v="Prestar sus servicios profesionales para realizar la articulación del equipo del sistema integrado de atención al atleta bogotano-SIAB para los atletas del regsitro de Bogotá. "/>
    <n v="4"/>
    <x v="355"/>
    <n v="61357333"/>
    <n v="0"/>
    <n v="0"/>
    <d v="2020-03-02T00:00:00"/>
    <n v="3"/>
    <n v="3"/>
    <n v="10"/>
    <n v="1"/>
    <n v="43927"/>
    <d v="1899-12-31T00:00:00"/>
    <s v="SI"/>
    <n v="1"/>
    <s v="Subdirección de Contratación"/>
    <s v="CO-DC-11001"/>
    <s v="SUBDIRECCIÓN TÉCNICA DE RECREACIÓN Y DEPORTE"/>
    <n v="6605400"/>
    <s v="contratacion@idrd.gov.co"/>
    <x v="60"/>
  </r>
  <r>
    <n v="80111620"/>
    <s v="CCE-05"/>
    <s v="Prestacion de servicio de apoyo a la gestion o profesional"/>
    <s v="Prestar los servicios profesionales para implementar  estrategias de orden psicosocial diseñadas en el Sistema Integrado de Atención al Atleta Bogotano – SIAB, para los atletas del registro de Bogotá."/>
    <n v="5"/>
    <x v="356"/>
    <n v="192000000"/>
    <n v="0"/>
    <n v="0"/>
    <d v="2020-03-02T00:00:00"/>
    <n v="3"/>
    <n v="3"/>
    <n v="10"/>
    <n v="1"/>
    <n v="43951"/>
    <d v="1899-12-31T00:00:00"/>
    <s v="SI"/>
    <n v="5"/>
    <s v="Subdirección de Contratación"/>
    <s v="CO-DC-11001"/>
    <s v="SUBDIRECCIÓN TÉCNICA DE RECREACIÓN Y DEPORTE"/>
    <n v="6605400"/>
    <s v="contratacion@idrd.gov.co"/>
    <x v="60"/>
  </r>
  <r>
    <n v="80111620"/>
    <s v="CCE-05"/>
    <s v="Prestacion de servicio de apoyo a la gestion o profesional"/>
    <s v="Prestar sus servicios de apoyo a la gestión como soporte administrativo en el Sistema Integral de Atención al Atleta Bogotano - SIAB, sistematizando la información generada por el área."/>
    <n v="4"/>
    <x v="169"/>
    <n v="22800000"/>
    <n v="0"/>
    <n v="0"/>
    <d v="2020-03-02T00:00:00"/>
    <n v="3"/>
    <n v="3"/>
    <n v="9"/>
    <n v="1"/>
    <n v="43938"/>
    <d v="1899-12-31T00:00:00"/>
    <s v="SI"/>
    <n v="1"/>
    <s v="Subdirección de Contratación"/>
    <s v="CO-DC-11001"/>
    <s v="SUBDIRECCIÓN TÉCNICA DE RECREACIÓN Y DEPORTE"/>
    <n v="6605400"/>
    <s v="contratacion@idrd.gov.co"/>
    <x v="60"/>
  </r>
  <r>
    <n v="80111620"/>
    <s v="CCE-05"/>
    <s v="Prestacion de servicio de apoyo a la gestion o profesional"/>
    <s v="Prestar sus servicios profesionales para realizar y efectuar las gestiones ténicas de las disciplinas deportivas desde el área administrativa relacionadas con el rendimiento deportivo"/>
    <n v="4"/>
    <x v="357"/>
    <n v="139500000"/>
    <n v="0"/>
    <n v="0"/>
    <d v="2020-03-09T00:00:00"/>
    <n v="3"/>
    <n v="3"/>
    <n v="285"/>
    <n v="0"/>
    <n v="43951"/>
    <d v="1899-12-31T00:00:00"/>
    <s v="SI"/>
    <n v="4"/>
    <s v="Subdirección de Contratación"/>
    <s v="CO-DC-11001"/>
    <s v="SUBDIRECCIÓN TÉCNICA DE RECREACIÓN Y DEPORTE"/>
    <n v="6605400"/>
    <s v="contratacion@idrd.gov.co"/>
    <x v="60"/>
  </r>
  <r>
    <n v="80111620"/>
    <s v="CCE-05"/>
    <s v="Prestacion de servicio de apoyo a la gestion o profesional"/>
    <s v="Prestar sus servicios profesionales para articular, verificar y realizar el seguimiento a las actividades relacionadas con el cumplimiento de los objetivos y metas presupuestales del proyecto de inversión."/>
    <n v="4"/>
    <x v="114"/>
    <n v="47440000"/>
    <n v="0"/>
    <n v="0"/>
    <d v="2020-03-25T00:00:00"/>
    <n v="4"/>
    <n v="4"/>
    <n v="9"/>
    <n v="1"/>
    <n v="43951"/>
    <d v="1899-12-31T00:00:00"/>
    <s v="SI"/>
    <n v="1"/>
    <s v="Subdirección de Contratación"/>
    <s v="CO-DC-11001"/>
    <s v="SUBDIRECCIÓN TÉCNICA DE RECREACIÓN Y DEPORTE"/>
    <n v="6605400"/>
    <s v="contratacion@idrd.gov.co"/>
    <x v="60"/>
  </r>
  <r>
    <n v="80111620"/>
    <s v="CCE-05"/>
    <s v="Prestacion de servicio de apoyo a la gestion o profesional"/>
    <s v="Prestar servicios profesionales para recolectar y procesar la información en el módulo de Rendimiento del Sistema de Información Misional – SIM."/>
    <n v="4"/>
    <x v="358"/>
    <n v="41850000"/>
    <n v="0"/>
    <n v="0"/>
    <d v="2020-03-02T00:00:00"/>
    <n v="3"/>
    <n v="3"/>
    <n v="9"/>
    <n v="1"/>
    <s v="12/03/2020"/>
    <d v="1899-12-31T00:00:00"/>
    <s v="SI"/>
    <n v="1"/>
    <s v="Subdirección de Contratación"/>
    <s v="CO-DC-11001"/>
    <s v="SUBDIRECCIÓN TÉCNICA DE RECREACIÓN Y DEPORTE"/>
    <n v="6605400"/>
    <s v="contratacion@idrd.gov.co"/>
    <x v="60"/>
  </r>
  <r>
    <n v="80111620"/>
    <s v="CCE-05"/>
    <s v="Prestacion de servicio de apoyo a la gestion o profesional"/>
    <s v="Prestar servicios como  apoyo de los contratos para la  supervisión de los inventarios entregados las ligas deportivas que estan a cargo del IDRD"/>
    <n v="4"/>
    <x v="61"/>
    <n v="59400000"/>
    <n v="0"/>
    <n v="0"/>
    <d v="2020-03-02T00:00:00"/>
    <n v="3"/>
    <n v="3"/>
    <n v="9"/>
    <n v="1"/>
    <s v="16/03/2020"/>
    <d v="1899-12-31T00:00:00"/>
    <s v="SI"/>
    <n v="2"/>
    <s v="Subdirección de Contratación"/>
    <s v="CO-DC-11001"/>
    <s v="SUBDIRECCIÓN TÉCNICA DE RECREACIÓN Y DEPORTE"/>
    <n v="6605400"/>
    <s v="contratacion@idrd.gov.co"/>
    <x v="60"/>
  </r>
  <r>
    <n v="80111620"/>
    <s v="CCE-05"/>
    <s v="Prestacion de servicio de apoyo a la gestion o profesional"/>
    <s v="Prestar sus servicios profesionales para realizar el apoyo a la supervisión  para el seguimiento de los servicios del operador relacionadas con el rendimiento deportivo."/>
    <n v="4"/>
    <x v="25"/>
    <n v="23100000"/>
    <n v="0"/>
    <n v="0"/>
    <d v="2020-03-06T00:00:00"/>
    <n v="3"/>
    <n v="3"/>
    <n v="7"/>
    <n v="1"/>
    <n v="43981"/>
    <d v="1899-12-31T00:00:00"/>
    <s v="SI"/>
    <n v="1"/>
    <s v="Subdirección de Contratación"/>
    <s v="CO-DC-11001"/>
    <s v="SUBDIRECCIÓN TÉCNICA DE RECREACIÓN Y DEPORTE"/>
    <n v="6605400"/>
    <s v="contratacion@idrd.gov.co"/>
    <x v="60"/>
  </r>
  <r>
    <n v="80111620"/>
    <s v="CCE-05"/>
    <s v="Prestacion de servicio de apoyo a la gestion o profesional"/>
    <s v="Adición y prorroga al CPS 142-2019, suscrito entre IDRD y MARIA ROSANA ALVIS SANCHEZ, cuyo objeto es &quot;Prestar sus servicios profesionales para coordinar, verificar y realizar el seguimiento a las actividades relacionadas con el cumplimiento de los objetivos y metas presupuestales del proyecto de inversión Deporte Mejor para Todos y Rendimiento Deportivo al 100 x 100."/>
    <n v="4"/>
    <x v="122"/>
    <n v="6000000"/>
    <n v="0"/>
    <n v="0"/>
    <d v="2020-03-24T00:00:00"/>
    <n v="3"/>
    <n v="3"/>
    <n v="3"/>
    <n v="1"/>
    <n v="43916"/>
    <d v="1899-12-31T00:00:00"/>
    <s v="SI"/>
    <n v="1"/>
    <s v="Subdirección de Contratación"/>
    <s v="CO-DC-11001"/>
    <s v="SUBDIRECCIÓN TÉCNICA DE RECREACIÓN Y DEPORTE"/>
    <n v="6605400"/>
    <s v="contratacion@idrd.gov.co"/>
    <x v="60"/>
  </r>
  <r>
    <n v="80111620"/>
    <s v="CCE-05"/>
    <s v="Prestacion de servicio de apoyo a la gestion o profesional"/>
    <s v="Prestar servicios profesionales para realizar la revisión, seguimiento, control y legalización de los  aportes y recursos destinados para la ejecución de los contratos y convenios suscritos por la STRD atendiendo los lineamientos de las normas financieras, contables y tributarias."/>
    <n v="4"/>
    <x v="359"/>
    <n v="30050000"/>
    <n v="0"/>
    <n v="0"/>
    <d v="2020-07-07T00:00:00"/>
    <n v="7"/>
    <n v="7"/>
    <n v="5"/>
    <n v="1"/>
    <n v="44042"/>
    <d v="1899-12-31T00:00:00"/>
    <s v="SI"/>
    <n v="1"/>
    <s v="Subdirección de Contratación"/>
    <s v="CO-DC-11001"/>
    <s v="SUBDIRECCIÓN TÉCNICA DE RECREACIÓN Y DEPORTE"/>
    <n v="6605400"/>
    <s v="contratacion@idrd.gov.co"/>
    <x v="60"/>
  </r>
  <r>
    <n v="80111620"/>
    <s v="CCE-05"/>
    <s v="Prestacion de servicio de apoyo a la gestion o profesional"/>
    <s v="Prestar servicios de apoyo a la gestion administrativa para el trámite de las cuentas de cobro y ordenes de pago individuales así como para el seguimiento de los contratos y convenios del área de Deporte, Fomento y Desarrollo Deportivo y Alto Rendimiento Deportivo."/>
    <n v="4"/>
    <x v="360"/>
    <n v="17080000"/>
    <n v="0"/>
    <n v="0"/>
    <d v="2020-04-01T00:00:00"/>
    <n v="4"/>
    <n v="4"/>
    <n v="6"/>
    <n v="1"/>
    <n v="44019"/>
    <d v="1899-12-31T00:00:00"/>
    <s v="SI"/>
    <n v="1"/>
    <s v="Subdirección de Contratación"/>
    <s v="CO-DC-11001"/>
    <s v="SUBDIRECCIÓN TÉCNICA DE RECREACIÓN Y DEPORTE"/>
    <n v="6605400"/>
    <s v="contratacion@idrd.gov.co"/>
    <x v="60"/>
  </r>
  <r>
    <n v="80111620"/>
    <s v="CCE-05"/>
    <s v="Prestacion de servicio de apoyo a la gestion o profesional"/>
    <s v="Prestar servicios profesionales para la organización y verificación de la programación deportiva,  para el uso de los escenarios de Fomento y Desarrollo Deportivo y Alto Rendimiento de la STRD."/>
    <n v="4"/>
    <x v="361"/>
    <n v="20460000"/>
    <n v="0"/>
    <n v="0"/>
    <d v="2020-05-19T00:00:00"/>
    <n v="4"/>
    <n v="4"/>
    <n v="9"/>
    <n v="1"/>
    <n v="43978"/>
    <d v="1899-12-31T00:00:00"/>
    <s v="SI"/>
    <n v="1"/>
    <s v="Subdirección de Contratación"/>
    <s v="CO-DC-11001"/>
    <s v="SUBDIRECCIÓN TÉCNICA DE RECREACIÓN Y DEPORTE"/>
    <n v="6605400"/>
    <s v="contratacion@idrd.gov.co"/>
    <x v="60"/>
  </r>
  <r>
    <n v="80111620"/>
    <s v="CCE-05"/>
    <s v="Prestacion de servicio de apoyo a la gestion o profesional"/>
    <s v="Prestar sus servicios profesionales como ingeniero de sistemas para el desarrollo del sistema de información misional SIM"/>
    <n v="4"/>
    <x v="362"/>
    <n v="12670000"/>
    <n v="0"/>
    <n v="0"/>
    <d v="2020-05-11T00:00:00"/>
    <n v="5"/>
    <n v="5"/>
    <n v="7"/>
    <n v="1"/>
    <n v="43978"/>
    <d v="1899-12-31T00:00:00"/>
    <s v="SI"/>
    <n v="1"/>
    <s v="Subdirección de Contratación"/>
    <s v="CO-DC-11001"/>
    <s v="SUBDIRECCIÓN TÉCNICA DE RECREACIÓN Y DEPORTE"/>
    <n v="6605400"/>
    <s v="contratacion@idrd.gov.co"/>
    <x v="60"/>
  </r>
  <r>
    <n v="80111620"/>
    <s v="CCE-05"/>
    <s v=" Contrato de prestacion de servicios de apoyo"/>
    <s v="Prestar servicios profesionales en el proceso de actualización, mantenimiento y desarrollo de mejoras en la documentación del Modelo de Planeación y Gestión de la Subdirección Técnica de Recreación y Deporte"/>
    <n v="4"/>
    <x v="363"/>
    <n v="29057000"/>
    <n v="0"/>
    <n v="0"/>
    <d v="2020-05-04T00:00:00"/>
    <n v="5"/>
    <n v="5"/>
    <n v="7"/>
    <n v="1"/>
    <n v="43963"/>
    <d v="1899-12-31T00:00:00"/>
    <s v="SI"/>
    <n v="1"/>
    <s v="Subdirección de Contratación"/>
    <s v="CO-DC-11001"/>
    <s v="SUBDIRECCIÓN TÉCNICA DE RECREACIÓN Y DEPORTE"/>
    <n v="6605400"/>
    <s v="contratacion@idrd.gov.co"/>
    <x v="60"/>
  </r>
  <r>
    <n v="80111620"/>
    <s v="CCE-05"/>
    <s v="Prestacion de servicio de apoyo a la gestion o profesional"/>
    <s v="DISPONIBLE RH/ PERSONAL CONTRATADO PARA APOYAR LAS ACTIVIDADES PROPIAS DE LOS DEPORTISTAS CONVENCIONALES Y PROPIOS"/>
    <s v="4 y 5"/>
    <x v="364"/>
    <n v="219297500"/>
    <n v="0"/>
    <n v="0"/>
    <s v="10/05/200"/>
    <n v="5"/>
    <n v="5"/>
    <n v="7"/>
    <n v="1"/>
    <n v="43981"/>
    <d v="1899-12-31T00:00:00"/>
    <s v="SI"/>
    <n v="7"/>
    <s v="Subdirección de Contratación"/>
    <s v="CO-DC-11001"/>
    <s v="SUBDIRECCIÓN TÉCNICA DE RECREACIÓN Y DEPORTE"/>
    <n v="6605400"/>
    <s v="contratacion@idrd.gov.co"/>
    <x v="60"/>
  </r>
  <r>
    <n v="80111620"/>
    <s v="CCE-05"/>
    <s v="Prestacion de servicio de apoyo a la gestion o profesional"/>
    <s v="DISPONIBLE -PROCESOS/"/>
    <n v="4"/>
    <x v="133"/>
    <n v="100000000"/>
    <n v="0"/>
    <n v="0"/>
    <s v="10/05/200"/>
    <n v="5"/>
    <n v="5"/>
    <n v="7"/>
    <n v="1"/>
    <n v="43981"/>
    <d v="1899-12-31T00:00:00"/>
    <s v="SI"/>
    <n v="1"/>
    <s v="Subdirección de Contratación"/>
    <s v="CO-DC-11001"/>
    <s v="SUBDIRECCIÓN TÉCNICA DE RECREACIÓN Y DEPORTE"/>
    <n v="6605400"/>
    <s v="contratacion@idrd.gov.co"/>
    <x v="60"/>
  </r>
  <r>
    <n v="80111620"/>
    <s v="CCE-05"/>
    <s v="Prestacion de servicio de apoyo a la gestion o profesional"/>
    <s v="Prestar sus servicios profesionales para planear, formular e implementar las estrategias del sistema deportivo de Bogotá, a través de los proyectos de inversión,  con el fin de promover el buen uso, la apropiación, la sostenibilidad física y social de los parques administrados por el IDRD"/>
    <n v="4"/>
    <x v="21"/>
    <n v="20000000"/>
    <n v="0"/>
    <n v="0"/>
    <d v="2020-01-20T00:00:00"/>
    <n v="1"/>
    <n v="2"/>
    <n v="11"/>
    <n v="1"/>
    <n v="43871"/>
    <d v="1899-12-31T00:00:00"/>
    <s v="SI"/>
    <n v="1"/>
    <s v="Subdirección de Contratación"/>
    <s v="CO-DC-11001"/>
    <s v="SUBDIRECCIÓN TÉCNICA DE RECREACIÓN Y DEPORTE"/>
    <n v="6605400"/>
    <s v="contratacion@idrd.gov.co"/>
    <x v="60"/>
  </r>
  <r>
    <n v="80111620"/>
    <s v="CCE-05"/>
    <s v="Prestacion de servicio de apoyo a la gestion o profesional"/>
    <s v="Prestar sus servicios profesionales para planear, formular e implementar las estrategias del sistema deportivo de Bogotá, a través de los proyectos de inversión,  con el fin de promover el buen uso, la apropiación, la sostenibilidad física y social de los parques administrados por el IDRD"/>
    <n v="4"/>
    <x v="341"/>
    <n v="3300000"/>
    <n v="0"/>
    <n v="0"/>
    <d v="2020-01-22T00:00:00"/>
    <n v="1"/>
    <n v="2"/>
    <n v="11"/>
    <n v="1"/>
    <s v="27/01/2020"/>
    <d v="1899-12-31T00:00:00"/>
    <s v="SI"/>
    <n v="1"/>
    <s v="Subdirección de Contratación"/>
    <s v="CO-DC-11001"/>
    <s v="SUBDIRECCIÓN TÉCNICA DE RECREACIÓN Y DEPORTE"/>
    <n v="6605400"/>
    <s v="contratacion@idrd.gov.co"/>
    <x v="60"/>
  </r>
  <r>
    <n v="80111620"/>
    <s v="CCE-05"/>
    <s v="Prestacion de servicio de apoyo a la gestion o profesional"/>
    <s v="PRESTAR SERVICIOS PROFESIONALES  PARA APOYAR EN MATERIA JURIDICA LOS TEMAS PROPIOS  DE LA SUBDIRECCIÓN TÉCNICA DE RECREACIÓN Y DEPORTE"/>
    <n v="4"/>
    <x v="365"/>
    <n v="15230000"/>
    <n v="0"/>
    <n v="0"/>
    <d v="2020-02-17T00:00:00"/>
    <n v="2"/>
    <n v="2"/>
    <n v="11"/>
    <n v="1"/>
    <s v="26/02/2020"/>
    <d v="1899-12-31T00:00:00"/>
    <s v="SI"/>
    <n v="1"/>
    <s v="Subdirección de Contratación"/>
    <s v="CO-DC-11001"/>
    <s v="SUBDIRECCIÓN TÉCNICA DE RECREACIÓN Y DEPORTE"/>
    <n v="6605400"/>
    <s v="contratacion@idrd.gov.co"/>
    <x v="60"/>
  </r>
  <r>
    <n v="80111620"/>
    <s v="CCE-05"/>
    <s v="Prestacion de servicio de apoyo a la gestion o profesional"/>
    <s v="Prestar sus servicios profesionales para la planeación, seguimiento y control financiero y administrativo de los proyectos de inversión de la Subdirección Técnica de Recreación y Deportes"/>
    <n v="4"/>
    <x v="281"/>
    <n v="18550000"/>
    <n v="0"/>
    <n v="0"/>
    <d v="2020-02-24T00:00:00"/>
    <n v="2"/>
    <n v="2"/>
    <n v="10"/>
    <n v="1"/>
    <s v="03/03/2020"/>
    <d v="1899-12-31T00:00:00"/>
    <s v="SI"/>
    <n v="1"/>
    <s v="Subdirección de Contratación"/>
    <s v="CO-DC-11001"/>
    <s v="SUBDIRECCIÓN TÉCNICA DE RECREACIÓN Y DEPORTE"/>
    <n v="6605400"/>
    <s v="contratacion@idrd.gov.co"/>
    <x v="60"/>
  </r>
  <r>
    <n v="49101700"/>
    <s v="IDRD-100"/>
    <s v="  Otros"/>
    <s v=" Pago apoyo ESTIMULO MENSUAL  correspondiente al mes de FEBRERO, de 2020  a los deportistas convencionales y paralímpicos del Registro de Bogotá, que pertenecen al Programa Rendimiento Deportivo."/>
    <n v="5"/>
    <x v="366"/>
    <n v="270363375"/>
    <n v="0"/>
    <n v="0"/>
    <d v="2020-02-04T00:00:00"/>
    <n v="2"/>
    <n v="2"/>
    <n v="2"/>
    <n v="1"/>
    <n v="43516"/>
    <d v="1899-12-31T00:00:00"/>
    <s v="NO"/>
    <m/>
    <s v="Subdirección de Contratación"/>
    <s v="CO-DC-11001"/>
    <s v="SUBDIRECCIÓN TÉCNICA DE RECREACIÓN Y DEPORTE"/>
    <n v="6605400"/>
    <s v="contratacion@idrd.gov.co"/>
    <x v="60"/>
  </r>
  <r>
    <n v="49101700"/>
    <s v="IDRD-100"/>
    <s v="  Otros"/>
    <s v=" Pago apoyoTRANSPORTE  MENSUAL   correspondiente al mes de FEBRERO, de 2020  a los deportistas convencionales y paralímpicos del Registro de Bogotá, que pertenecen al Programa Rendimiento Deportivo."/>
    <n v="5"/>
    <x v="367"/>
    <n v="119337419"/>
    <n v="0"/>
    <n v="0"/>
    <d v="2020-02-04T00:00:00"/>
    <n v="2"/>
    <n v="2"/>
    <n v="2"/>
    <n v="1"/>
    <n v="43516"/>
    <d v="1899-12-31T00:00:00"/>
    <s v="NO"/>
    <m/>
    <s v="Subdirección de Contratación"/>
    <s v="CO-DC-11001"/>
    <s v="SUBDIRECCIÓN TÉCNICA DE RECREACIÓN Y DEPORTE"/>
    <n v="6605400"/>
    <s v="contratacion@idrd.gov.co"/>
    <x v="60"/>
  </r>
  <r>
    <n v="49101700"/>
    <s v="IDRD-100"/>
    <s v="  Otros"/>
    <s v=" Pago apoyo ESTIMULO MENSUAL  correspondiente al mes de MARZO, de 2020  a los deportistas convencionales y paralímpicos del Registro de Bogotá, que pertenecen al Programa Rendimiento Deportivo."/>
    <n v="5"/>
    <x v="368"/>
    <n v="274313487"/>
    <n v="0"/>
    <n v="0"/>
    <d v="2020-03-04T00:00:00"/>
    <n v="3"/>
    <n v="3"/>
    <n v="2"/>
    <n v="1"/>
    <n v="43910"/>
    <d v="1899-12-31T00:00:00"/>
    <s v="NO"/>
    <m/>
    <s v="Subdirección de Contratación"/>
    <s v="CO-DC-11001"/>
    <s v="SUBDIRECCIÓN TÉCNICA DE RECREACIÓN Y DEPORTE"/>
    <n v="6605400"/>
    <s v="contratacion@idrd.gov.co"/>
    <x v="60"/>
  </r>
  <r>
    <n v="49101700"/>
    <s v="IDRD-100"/>
    <s v="  Otros"/>
    <s v=" Pago apoyoTRANSPORTE  MENSUAL   correspondiente al mes de MARZO, de 2020  a los deportistas convencionales y paralímpicos del Registro de Bogotá, que pertenecen al Programa Rendimiento Deportivo."/>
    <n v="5"/>
    <x v="369"/>
    <n v="122058611"/>
    <n v="0"/>
    <n v="0"/>
    <d v="2020-03-04T00:00:00"/>
    <n v="3"/>
    <n v="3"/>
    <n v="2"/>
    <n v="1"/>
    <n v="43910"/>
    <d v="1899-12-31T00:00:00"/>
    <s v="NO"/>
    <m/>
    <s v="Subdirección de Contratación"/>
    <s v="CO-DC-11001"/>
    <s v="SUBDIRECCIÓN TÉCNICA DE RECREACIÓN Y DEPORTE"/>
    <n v="6605400"/>
    <s v="contratacion@idrd.gov.co"/>
    <x v="60"/>
  </r>
  <r>
    <n v="49101700"/>
    <s v="IDRD-100"/>
    <s v="  Otros"/>
    <s v="Pago apoyo ESTIMULO MENSUAL  correspondiente del mes de ABRIL a DICIEMBRE 2020  a los deportistas convencionales y paralímpicos del Registro de Bogotá, que pertenecen al Programa Rendimiento Deportivo."/>
    <s v="4 y 5"/>
    <x v="370"/>
    <n v="1181164295"/>
    <n v="0"/>
    <n v="0"/>
    <d v="2020-06-11T00:00:00"/>
    <n v="6"/>
    <n v="6"/>
    <n v="2"/>
    <n v="1"/>
    <n v="44002"/>
    <d v="1899-12-31T00:00:00"/>
    <s v="NO"/>
    <m/>
    <s v="Subdirección de Contratación"/>
    <s v="CO-DC-11001"/>
    <s v="SUBDIRECCIÓN TÉCNICA DE RECREACIÓN Y DEPORTE"/>
    <n v="6605400"/>
    <s v="contratacion@idrd.gov.co"/>
    <x v="60"/>
  </r>
  <r>
    <n v="49101700"/>
    <s v="IDRD-100"/>
    <s v="  Otros"/>
    <s v="PAGO APOYO TRANSPORTE  MENSUAL  CORRESPONDIENTE AL MES DE ABRIL A  DICIEMBRE  DE 2020 A LOS DEPORTISTAS CONVENCIONALES Y PARALIMPICOS DEL REGISTRO DE BOGOTA QUE PERTENECEN AL PROGRAMA RENDIMIENTO DEPORTIVO."/>
    <n v="5"/>
    <x v="371"/>
    <n v="779598068"/>
    <n v="0"/>
    <n v="0"/>
    <d v="2020-04-01T00:00:00"/>
    <n v="4"/>
    <n v="4"/>
    <n v="9"/>
    <n v="1"/>
    <n v="43941"/>
    <d v="1899-12-31T00:00:00"/>
    <s v="NO"/>
    <m/>
    <s v="Subdirección de Contratación"/>
    <s v="CO-DC-11001"/>
    <s v="SUBDIRECCIÓN TÉCNICA DE RECREACIÓN Y DEPORTE"/>
    <n v="6605400"/>
    <s v="contratacion@idrd.gov.co"/>
    <x v="60"/>
  </r>
  <r>
    <n v="49101700"/>
    <s v="IDRD-100"/>
    <s v="  Otros"/>
    <s v="PAGO APOYO TRANSPORTE  MENSUAL  CORRESPONDIENTE AL MES DE ABRIL A  DICIEMBRE  DE 2020 A LOS DEPORTISTAS CONVENCIONALES Y PARALIMPICOS DEL REGISTRO DE BOGOTA QUE PERTENECEN AL PROGRAMA RENDIMIENTO DEPORTIVO."/>
    <n v="5"/>
    <x v="372"/>
    <n v="350000000"/>
    <n v="0"/>
    <n v="0"/>
    <d v="2020-04-01T00:00:00"/>
    <n v="4"/>
    <n v="4"/>
    <n v="9"/>
    <n v="1"/>
    <n v="43941"/>
    <d v="1899-12-31T00:00:00"/>
    <s v="NO"/>
    <m/>
    <s v="Subdirección de Contratación"/>
    <s v="CO-DC-11001"/>
    <s v="SUBDIRECCIÓN TÉCNICA DE RECREACIÓN Y DEPORTE"/>
    <n v="6605400"/>
    <s v="contratacion@idrd.gov.co"/>
    <x v="60"/>
  </r>
  <r>
    <n v="80111620"/>
    <s v="CCE-05"/>
    <s v="Prestacion de servicio de apoyo a la gestion o profesional"/>
    <s v="Prestar servicios profesionales para la planeación , gestión , desarrollo y control virtual, semipresencial, presencial  de las actividades propias de capacitación del sector deporte, que se desarrollen desde el programa de capacitación y practicas educativas de la Subdirección Técnica de Recreación y Deportes, conforme a la misionalidad de la entidad."/>
    <n v="4"/>
    <x v="373"/>
    <n v="22785000"/>
    <n v="0"/>
    <n v="0"/>
    <d v="2020-05-04T00:00:00"/>
    <n v="5"/>
    <n v="5"/>
    <n v="7"/>
    <n v="1"/>
    <n v="43959"/>
    <d v="1899-12-31T00:00:00"/>
    <s v="NO"/>
    <n v="2"/>
    <s v="Subdirección de Contratación"/>
    <s v="CO-DC-11001"/>
    <s v="SUBDIRECCIÓN TÉCNICA DE RECREACIÓN Y DEPORTE"/>
    <n v="6605400"/>
    <s v="contratacion@idrd.gov.co"/>
    <x v="60"/>
  </r>
  <r>
    <n v="80111620"/>
    <s v="CCE-05"/>
    <s v="Prestacion de servicio de apoyo a la gestion o profesional"/>
    <s v="Prestar servicios profesionales para orientar y consolidar, desde la STRD, el proceso de actualización, mantenimiento y desarrollo de mejoras en el Modelo Integrado de Planeación y Gestión -MIPG y en materia administrativa los proyectos de inversión de las áreas de Recreación y Deportes. "/>
    <n v="4"/>
    <x v="374"/>
    <n v="18179000"/>
    <n v="0"/>
    <n v="0"/>
    <d v="2020-05-04T00:00:00"/>
    <n v="5"/>
    <n v="5"/>
    <n v="7"/>
    <n v="1"/>
    <n v="43981"/>
    <d v="1899-12-31T00:00:00"/>
    <s v="NO"/>
    <n v="1"/>
    <s v="Subdirección de Contratación"/>
    <s v="CO-DC-11001"/>
    <s v="SUBDIRECCIÓN TÉCNICA DE RECREACIÓN Y DEPORTE"/>
    <n v="6605400"/>
    <s v="contratacion@idrd.gov.co"/>
    <x v="60"/>
  </r>
  <r>
    <n v="80111620"/>
    <s v="IDRD-102"/>
    <s v="Prestacion de servicio de apoyo a la gestion o profesional"/>
    <s v="Adición y prorroga al CPS 114-2019, suscrito entre IDRD y YORLY AZTRID MARTINEZ GARZON, cuyo objeto es &quot;Prestar servicios de apoyo a la gestión para el seguimiento financiero y administrativo de las actividades desarrolladas por los proyectos de inversión Deporte Mejor para Todos y Rendimiento Deportivo al 100 x 100"/>
    <n v="4"/>
    <x v="375"/>
    <n v="1790000"/>
    <n v="0"/>
    <n v="0"/>
    <d v="2020-04-23T00:00:00"/>
    <n v="4"/>
    <n v="4"/>
    <n v="2"/>
    <n v="0"/>
    <n v="43950"/>
    <d v="1899-12-31T00:00:00"/>
    <s v="SI"/>
    <n v="1"/>
    <s v="Subdirección de Contratación"/>
    <s v="CO-DC-11001"/>
    <s v="SUBDIRECCIÓN TÉCNICA DE RECREACIÓN Y DEPORTE"/>
    <n v="6605400"/>
    <s v="contratacion@idrd.gov.co"/>
    <x v="60"/>
  </r>
  <r>
    <n v="80111620"/>
    <s v="CCE-05"/>
    <s v="Prestacion de servicio de apoyo a la gestion o profesional"/>
    <s v="Prestar servicios profesionales como abogado para el acompañamiento jurídico de los proyectos de inversión de la Subdirección Técnica de Recreación y Deportes del IDRD."/>
    <n v="4"/>
    <x v="376"/>
    <n v="24010000"/>
    <n v="0"/>
    <n v="0"/>
    <d v="2020-05-04T00:00:00"/>
    <n v="5"/>
    <n v="5"/>
    <n v="7"/>
    <n v="1"/>
    <n v="43981"/>
    <d v="1899-12-31T00:00:00"/>
    <s v="NO"/>
    <n v="1"/>
    <s v="Subdirección de Contratación"/>
    <s v="CO-DC-11001"/>
    <s v="SUBDIRECCIÓN TÉCNICA DE RECREACIÓN Y DEPORTE"/>
    <n v="6605400"/>
    <s v="contratacion@idrd.gov.co"/>
    <x v="60"/>
  </r>
  <r>
    <n v="80111620"/>
    <s v="IDRD-102"/>
    <s v="Prestacion de servicio de apoyo a la gestion o profesional"/>
    <s v="Adición y prorroga al CPS 076-2019, suscrito entre IDRD y ALEJANDRO LOPEZ ABREW, cuyo objeto es &quot;Prestar servicios profesionales para orientar la contratación directa y adelantar los trámites contractuales, jurídicos y administrativos propios de los proyectos de inversión: Rendimiento Deportivo al 100 x 100, Deporte Mejor para Todos, Recreación Activa 365 y Tiempo Escolar Complementario – TEC&quot;."/>
    <n v="4"/>
    <x v="377"/>
    <n v="6930000"/>
    <n v="0"/>
    <n v="0"/>
    <d v="2020-04-13T00:00:00"/>
    <n v="4"/>
    <n v="4"/>
    <n v="3"/>
    <n v="1"/>
    <n v="43951"/>
    <d v="1899-12-31T00:00:00"/>
    <s v="SI"/>
    <n v="1"/>
    <s v="Subdirección de Contratación"/>
    <s v="CO-DC-11001"/>
    <s v="SUBDIRECCIÓN TÉCNICA DE RECREACIÓN Y DEPORTE"/>
    <n v="6605400"/>
    <s v="contratacion@idrd.gov.co"/>
    <x v="60"/>
  </r>
  <r>
    <n v="80111620"/>
    <s v="CCE-05"/>
    <s v="Prestacion de servicio de apoyo a la gestion o profesional"/>
    <s v="Prestar servicios profesionales en la gestión administrativa, operativa y técnica para el desarrollo y ejecución de los programas y actividades, en el marco de los proyectos de inversión, con cargo a la Subdirección Técnica de Recreación y Deporte – STRD."/>
    <n v="4"/>
    <x v="374"/>
    <n v="18179000"/>
    <n v="0"/>
    <n v="0"/>
    <d v="2020-05-04T00:00:00"/>
    <n v="5"/>
    <n v="5"/>
    <n v="7"/>
    <n v="1"/>
    <n v="43981"/>
    <d v="1899-12-31T00:00:00"/>
    <s v="NO"/>
    <m/>
    <s v="Subdirección de Contratación"/>
    <s v="CO-DC-11001"/>
    <s v="SUBDIRECCIÓN TÉCNICA DE RECREACIÓN Y DEPORTE"/>
    <n v="6605400"/>
    <s v="contratacion@idrd.gov.co"/>
    <x v="60"/>
  </r>
  <r>
    <n v="80111620"/>
    <s v="CCE-05"/>
    <s v="Prestacion de servicio de apoyo a la gestion o profesional"/>
    <s v="PRESTAR SERVICIOS PROFESIONALES PARA EL DESARROLLO, ACOMPAÑAMIENTO Y SOPORTE JURÍDICO DE LOS PROCESOS CONTRACTUALES, PRECONTRACTUALES QUE ADELANTE EL INSTITUTO DISTRITAL DE RECREACIÓN Y DEPORTE- IDRD.   "/>
    <n v="4"/>
    <x v="378"/>
    <n v="18480000"/>
    <n v="0"/>
    <n v="0"/>
    <d v="2020-04-20T00:00:00"/>
    <n v="4"/>
    <n v="4"/>
    <n v="8"/>
    <n v="1"/>
    <n v="43951"/>
    <d v="1899-12-31T00:00:00"/>
    <s v="NO"/>
    <n v="1"/>
    <s v="Subdirección de Contratación"/>
    <s v="CO-DC-11001"/>
    <s v="SUBDIRECCIÓN TÉCNICA DE RECREACIÓN Y DEPORTE"/>
    <n v="6605400"/>
    <s v="contratacion@idrd.gov.co"/>
    <x v="60"/>
  </r>
  <r>
    <n v="80111620"/>
    <s v="CCE-05"/>
    <s v="Prestacion de servicio de apoyo a la gestion o profesional"/>
    <s v="PRESTAR SERVICIOS PROFESIONALES PARA EL DESARROLLO, ACOMPAÑAMIENTO Y SOPORTE JURÍDICO DE LOS PROCESOS CONTRACTUALES, PRECONTRACTUALES QUE ADELANTE EL INSTITUTO DISTRITAL DE RECREACIÓN Y DEPORTE- IDRD.   "/>
    <n v="4"/>
    <x v="379"/>
    <n v="32340000"/>
    <n v="0"/>
    <n v="0"/>
    <d v="2020-04-20T00:00:00"/>
    <n v="4"/>
    <n v="4"/>
    <n v="7"/>
    <n v="1"/>
    <n v="43951"/>
    <d v="1899-12-31T00:00:00"/>
    <s v="NO"/>
    <n v="2"/>
    <s v="Subdirección de Contratación"/>
    <s v="CO-DC-11001"/>
    <s v="SUBDIRECCIÓN TÉCNICA DE RECREACIÓN Y DEPORTE"/>
    <n v="6605400"/>
    <s v="contratacion@idrd.gov.co"/>
    <x v="60"/>
  </r>
  <r>
    <n v="80111620"/>
    <s v="CCE-05"/>
    <s v="Prestacion de servicio de apoyo a la gestion o profesional"/>
    <s v="Prestar servicios profesionales para liderar las actividades relacionadas con la prevención, gestión del riesgo y emergencias de la Subdirección Técnica de Recreación y Deportes, así como el desarrollo de la gestión administrativa técnica y operativa necesaria para la planeación y ejecución de los eventos Metropolitanos."/>
    <n v="4"/>
    <x v="380"/>
    <n v="32013333"/>
    <n v="0"/>
    <n v="0"/>
    <d v="2020-04-30T00:00:00"/>
    <n v="5"/>
    <n v="5"/>
    <n v="7"/>
    <n v="1"/>
    <n v="43966"/>
    <d v="1899-12-31T00:00:00"/>
    <s v="NO"/>
    <n v="1"/>
    <s v="Subdirección de Contratación"/>
    <s v="CO-DC-11001"/>
    <s v="SUBDIRECCIÓN TÉCNICA DE RECREACIÓN Y DEPORTE"/>
    <n v="6605400"/>
    <s v="contratacion@idrd.gov.co"/>
    <x v="60"/>
  </r>
  <r>
    <n v="80111620"/>
    <s v="CCE-05"/>
    <s v="Prestacion de servicio de apoyo a la gestion o profesional"/>
    <s v="Apoyar las actividades de actualización e implementación de todos los planes de emergencia de la Sede Administrativa del Instituto Distrital de Recreación y Deportes y las demás sedes a que haya lugar. "/>
    <n v="4"/>
    <x v="381"/>
    <n v="12320000"/>
    <n v="0"/>
    <n v="0"/>
    <d v="2020-04-17T00:00:00"/>
    <n v="4"/>
    <n v="4"/>
    <n v="8"/>
    <n v="1"/>
    <n v="43951"/>
    <d v="1899-12-31T00:00:00"/>
    <s v="NO"/>
    <n v="1"/>
    <s v="Subdirección de Contratación"/>
    <s v="CO-DC-11001"/>
    <s v="SUBDIRECCIÓN TÉCNICA DE RECREACIÓN Y DEPORTE"/>
    <n v="6605400"/>
    <s v="contratacion@idrd.gov.co"/>
    <x v="60"/>
  </r>
  <r>
    <n v="49101700"/>
    <s v="IDRD-100"/>
    <s v="  Otros"/>
    <s v="Pago Apoyo EDUCATIVO 2019 , a los deportistas convencionales y paralímpicos, del registro de Bogotá, que pertenecen al Programa Rendimiento Deportivo."/>
    <n v="5"/>
    <x v="145"/>
    <n v="150000000"/>
    <n v="0"/>
    <n v="0"/>
    <d v="2020-04-01T00:00:00"/>
    <n v="5"/>
    <n v="6"/>
    <n v="2"/>
    <n v="1"/>
    <n v="44012"/>
    <d v="1899-12-31T00:00:00"/>
    <s v="NO"/>
    <m/>
    <s v="Subdirección de Contratación"/>
    <s v="CO-DC-11001"/>
    <s v="SUBDIRECCIÓN TÉCNICA DE RECREACIÓN Y DEPORTE"/>
    <n v="6605400"/>
    <s v="contratacion@idrd.gov.co"/>
    <x v="60"/>
  </r>
  <r>
    <n v="90141500"/>
    <s v="CCE-05"/>
    <s v="Contrato de prestacion de servicios"/>
    <s v="_x000a_Apoyar a la Federación Colombiana de Ciclismo, en el desarrollo de su propuesta deportiva, la cual consiste en la “Organización y realización del evento ciclístico Tour Colombia 2.1 versión 2020.” "/>
    <n v="5"/>
    <x v="382"/>
    <n v="200000000"/>
    <n v="0"/>
    <n v="0"/>
    <d v="2020-02-10T00:00:00"/>
    <n v="2"/>
    <n v="2"/>
    <n v="2"/>
    <n v="1"/>
    <d v="2020-02-11T00:00:00"/>
    <n v="1"/>
    <s v="NO"/>
    <m/>
    <s v="Subdirección de Contratación"/>
    <s v="CO-DC-11001"/>
    <s v="SUBDIRECCIÓN TÉCNICA DE RECREACIÓN Y DEPORTE"/>
    <n v="6605400"/>
    <s v="contratacion@idrd.gov.co"/>
    <x v="60"/>
  </r>
  <r>
    <n v="73101701"/>
    <s v="CCE-06"/>
    <s v="Contrato de suministro"/>
    <s v="Contratar el suministro de elementos e insumos médicos quirúrgicos, bioquímicos y de bioseguridad especializados para la atención médica a los deportistas y prestación de primeros auxilios en el desarrollo de certámenes y actividades recreo deportivas realizadas por el IDRD en el Distrito Capital"/>
    <n v="5"/>
    <x v="383"/>
    <n v="92225000"/>
    <n v="0"/>
    <n v="0"/>
    <d v="2020-07-21T00:00:00"/>
    <n v="7"/>
    <n v="8"/>
    <n v="6"/>
    <n v="1"/>
    <d v="2020-08-01T00:00:00"/>
    <n v="1"/>
    <s v="NO"/>
    <m/>
    <s v="Subdirección de Contratación"/>
    <s v="CO-DC-11001"/>
    <s v="SUBDIRECCIÓN TÉCNICA DE RECREACIÓN Y DEPORTE"/>
    <n v="6605400"/>
    <s v="contratacion@idrd.gov.co"/>
    <x v="60"/>
  </r>
  <r>
    <s v="41111900;41112100;49211800;42251600;42141800;42172100;49211823;42192200;42171600"/>
    <s v="CCE-10"/>
    <s v=" Contrato de suministro"/>
    <s v="Contratar el suministro dispositivo, artículos, aparatos y equipos especializados para diagnóstico, rehabilitación deportiva y fisioterapia de los deportistas del registro de Bogotá y atención e intervención optima de los usuarios y beneficiarios de los programas recreodeportivos ofertados por el IDRD."/>
    <n v="5"/>
    <x v="384"/>
    <n v="35000000"/>
    <n v="0"/>
    <n v="0"/>
    <d v="2020-07-21T00:00:00"/>
    <n v="7"/>
    <n v="8"/>
    <n v="6"/>
    <n v="1"/>
    <d v="2020-08-01T00:00:00"/>
    <n v="1"/>
    <s v="NO"/>
    <m/>
    <s v="Subdirección de Contratación"/>
    <s v="CO-DC-11001"/>
    <s v="SUBDIRECCIÓN TÉCNICA DE RECREACIÓN Y DEPORTE"/>
    <n v="6605400"/>
    <s v="contratacion@idrd.gov.co"/>
    <x v="60"/>
  </r>
  <r>
    <n v="73101701"/>
    <s v="CCE-10"/>
    <s v="Contrato de Suministro"/>
    <s v="Contratar el suministro de medicamentos para los deportistas del Programa Rendimiento Deportivo, Centro de Perfeccionamiento Deportivo y Rendimiento Paralímpico del Registro de Bogotá."/>
    <n v="5"/>
    <x v="21"/>
    <n v="20000000"/>
    <n v="0"/>
    <n v="0"/>
    <d v="2020-07-21T00:00:00"/>
    <n v="7"/>
    <n v="8"/>
    <n v="6"/>
    <n v="1"/>
    <d v="2020-08-01T00:00:00"/>
    <n v="1"/>
    <s v="NO"/>
    <m/>
    <s v="Subdirección de Contratación"/>
    <s v="CO-DC-11001"/>
    <s v="SUBDIRECCIÓN TÉCNICA DE RECREACIÓN Y DEPORTE"/>
    <n v="6605400"/>
    <s v="contratacion@idrd.gov.co"/>
    <x v="60"/>
  </r>
  <r>
    <s v="91111502;76101503"/>
    <s v="CCE-10"/>
    <s v="Contrato de prestacion de servicios"/>
    <s v="CONTRATAR EL SERVICIO DE LAVANDERÍA"/>
    <n v="5"/>
    <x v="3"/>
    <n v="2000000"/>
    <n v="0"/>
    <n v="0"/>
    <d v="2020-07-21T00:00:00"/>
    <n v="7"/>
    <n v="8"/>
    <n v="6"/>
    <n v="1"/>
    <d v="2020-08-01T00:00:00"/>
    <n v="1"/>
    <s v="NO"/>
    <m/>
    <s v="Subdirección de Contratación"/>
    <s v="CO-DC-11001"/>
    <s v="SUBDIRECCIÓN TÉCNICA DE RECREACIÓN Y DEPORTE"/>
    <n v="6605400"/>
    <s v="contratacion@idrd.gov.co"/>
    <x v="60"/>
  </r>
  <r>
    <n v="51191900"/>
    <s v="CCE-06"/>
    <s v="Contrato de suministro"/>
    <s v="Contratar el suministro de ayudas ergogénicas, bebidas hidratantes y complementos nutricionales, para el apoyo nutricional y preparación deportiva en entrenamiento y competencia de los deportistas del Programa de Rendimiento Deportivo, Reserva Deportiva y Deporte Paralímpico del registro de Bogotá."/>
    <n v="5"/>
    <x v="384"/>
    <n v="35000000"/>
    <n v="0"/>
    <n v="0"/>
    <d v="2020-07-21T00:00:00"/>
    <n v="7"/>
    <n v="8"/>
    <n v="6"/>
    <n v="1"/>
    <d v="2020-08-01T00:00:00"/>
    <n v="1"/>
    <s v="NO"/>
    <m/>
    <s v="Subdirección de Contratación"/>
    <s v="CO-DC-11001"/>
    <s v="SUBDIRECCIÓN TÉCNICA DE RECREACIÓN Y DEPORTE"/>
    <n v="6605400"/>
    <s v="contratacion@idrd.gov.co"/>
    <x v="60"/>
  </r>
  <r>
    <n v="85121800"/>
    <s v="CCE-06"/>
    <s v="Contrato de prestacion de servicios"/>
    <s v="Contratar la prestación del servicio de toma, procesamiento de muestras de laboratorio clínico, como apoyo a los deportistas del Programa Rendimiento Deportivo, Centro de Perfeccionamiento Deportivo y Rendimiento Paralímpico del Registro de Bogotá."/>
    <n v="5"/>
    <x v="385"/>
    <n v="12000000"/>
    <n v="0"/>
    <n v="0"/>
    <d v="2020-07-21T00:00:00"/>
    <n v="7"/>
    <n v="8"/>
    <n v="6"/>
    <n v="1"/>
    <d v="2020-08-01T00:00:00"/>
    <n v="1"/>
    <s v="NO"/>
    <m/>
    <s v="Subdirección de Contratación"/>
    <s v="CO-DC-11001"/>
    <s v="SUBDIRECCIÓN TÉCNICA DE RECREACIÓN Y DEPORTE"/>
    <n v="6605400"/>
    <s v="contratacion@idrd.gov.co"/>
    <x v="60"/>
  </r>
  <r>
    <n v="85161500"/>
    <s v="CCE-10"/>
    <s v=" Contrato de mantenimiento"/>
    <s v="Prestar el servicio de mantenimiento preventivo, correctivo, y calibración de equipos biomédicos que se encuentran ubicados en los consultorios de medicina, nutrición, fisioterapia, psicología, laboratorio clínico y laboratorio de Fisiología"/>
    <n v="5"/>
    <x v="386"/>
    <n v="26000000"/>
    <n v="0"/>
    <n v="0"/>
    <d v="2020-07-21T00:00:00"/>
    <n v="7"/>
    <n v="8"/>
    <n v="6"/>
    <n v="1"/>
    <d v="2020-08-01T00:00:00"/>
    <n v="1"/>
    <s v="NO"/>
    <m/>
    <s v="Subdirección de Contratación"/>
    <s v="CO-DC-11001"/>
    <s v="SUBDIRECCIÓN TÉCNICA DE RECREACIÓN Y DEPORTE"/>
    <n v="6605400"/>
    <s v="contratacion@idrd.gov.co"/>
    <x v="60"/>
  </r>
  <r>
    <n v="85161504"/>
    <s v="CCE-10"/>
    <s v=" Contrato Prestación de Servicios"/>
    <s v="Prestar el servicio de  imagenes diagnosticas, como apoyo al Programa de Rendimiento Deportivo, Centro de Perfeccionamiento Deportivo y Rendimiento Paralímpico de Bogotá"/>
    <n v="5"/>
    <x v="21"/>
    <n v="20000000"/>
    <n v="0"/>
    <n v="0"/>
    <d v="2020-07-21T00:00:00"/>
    <n v="7"/>
    <n v="8"/>
    <n v="6"/>
    <n v="1"/>
    <d v="2020-08-01T00:00:00"/>
    <n v="1"/>
    <s v="NO"/>
    <m/>
    <s v="Subdirección de Contratación"/>
    <s v="CO-DC-11001"/>
    <s v="SUBDIRECCIÓN TÉCNICA DE RECREACIÓN Y DEPORTE"/>
    <n v="6605400"/>
    <s v="contratacion@idrd.gov.co"/>
    <x v="60"/>
  </r>
  <r>
    <n v="4111600"/>
    <s v="CCE-10"/>
    <s v="CONTRATO DE SUMINISTRO"/>
    <s v="Contratar el suministro de REACTIVOS DE LABORATORIO CLINICO, en la Unidad De Ciencias Aplicadas al Deporte – UCAD, para la atención e intervención óptima de los deportistas del registro de Bogotá."/>
    <n v="5"/>
    <x v="385"/>
    <n v="12000000"/>
    <n v="0"/>
    <n v="0"/>
    <d v="2020-07-21T00:00:00"/>
    <n v="7"/>
    <n v="8"/>
    <n v="6"/>
    <n v="1"/>
    <d v="2020-08-01T00:00:00"/>
    <n v="1"/>
    <s v="NO"/>
    <m/>
    <s v="Subdirección de Contratación"/>
    <s v="CO-DC-11001"/>
    <s v="SUBDIRECCIÓN TÉCNICA DE RECREACIÓN Y DEPORTE"/>
    <n v="6605400"/>
    <s v="contratacion@idrd.gov.co"/>
    <x v="60"/>
  </r>
  <r>
    <n v="84131601"/>
    <s v="CCE-06"/>
    <s v=" Contrato de corretaje de seguros"/>
    <s v="Adquirir la póliza de accidentes personales que ampare a los deportistas del registro de Bogotá pertenecientes al programa  de rendimiento deportivo, centros de perfeccionamiento Deportivo y deporte paralimpico"/>
    <n v="5"/>
    <x v="387"/>
    <n v="285275000"/>
    <n v="0"/>
    <n v="0"/>
    <d v="2020-07-21T00:00:00"/>
    <n v="7"/>
    <n v="8"/>
    <n v="6"/>
    <n v="1"/>
    <d v="2020-08-01T00:00:00"/>
    <n v="1"/>
    <s v="NO"/>
    <m/>
    <s v="Subdirección de Contratación"/>
    <s v="CO-DC-11001"/>
    <s v="SUBDIRECCIÓN TÉCNICA DE RECREACIÓN Y DEPORTE"/>
    <n v="6605400"/>
    <s v="contratacion@idrd.gov.co"/>
    <x v="60"/>
  </r>
  <r>
    <n v="80111620"/>
    <s v="CCE-05"/>
    <s v="Prestacion de servicio de apoyo a la gestion o profesional"/>
    <s v="PRESTAR SUS SERVICIOS PROFESIONALES PARA ADELANTAR LOS TRÁMITES CONTRACTUALES DE LOS PROYECTOS DE INVERSIÓN:"/>
    <n v="4"/>
    <x v="296"/>
    <n v="10377500"/>
    <n v="0"/>
    <n v="0"/>
    <d v="2020-04-01T00:00:00"/>
    <n v="6"/>
    <n v="7"/>
    <n v="5"/>
    <n v="1"/>
    <d v="2020-07-30T00:00:00"/>
    <n v="1"/>
    <s v="NO"/>
    <n v="1"/>
    <s v="Subdirección de Contratación"/>
    <s v="CO-DC-11001"/>
    <s v="SUBDIRECCIÓN TÉCNICA DE RECREACIÓN Y DEPORTE"/>
    <n v="6605400"/>
    <s v="contratacion@idrd.gov.co"/>
    <x v="60"/>
  </r>
  <r>
    <n v="80111620"/>
    <s v="CCE-05"/>
    <s v="Prestacion de servicio de apoyo a la gestion o profesional"/>
    <s v="PRESTAR SERVICIOS PROFESIONALES PARA REALIZAR EL TRÁMITE, CONTROL Y SEGUIMIENTO A LOS PROCESOS DE PAGO DE LOS COMPROMISOS CONTRACTUALES EN EL MARCO DE LOS PROYECTOS DE INVERSIÓN"/>
    <n v="4"/>
    <x v="296"/>
    <n v="10377500"/>
    <n v="0"/>
    <n v="0"/>
    <d v="2020-04-01T00:00:00"/>
    <n v="6"/>
    <n v="7"/>
    <n v="5"/>
    <n v="1"/>
    <d v="2020-07-30T00:00:00"/>
    <n v="1"/>
    <s v="NO"/>
    <n v="1"/>
    <s v="Subdirección de Contratación"/>
    <s v="CO-DC-11001"/>
    <s v="SUBDIRECCIÓN TÉCNICA DE RECREACIÓN Y DEPORTE"/>
    <n v="6605400"/>
    <s v="contratacion@idrd.gov.co"/>
    <x v="60"/>
  </r>
  <r>
    <s v="41105300 -85121600 -85161504"/>
    <s v="CCE-10"/>
    <s v="Contrato de prestación de servicios de apoyo a la gestión"/>
    <s v="Contratar por el sistema de precios fijos unitarios la prestación del servicio de MEDIOS VIRTUALES, indispensables en la atención de usuarios y personal de apoyo, requeridos para el desarrollo de los eventos y certámenes realizados por el IDRD"/>
    <n v="5"/>
    <x v="100"/>
    <n v="25000000"/>
    <n v="0"/>
    <n v="0"/>
    <d v="2020-07-21T00:00:00"/>
    <n v="7"/>
    <n v="8"/>
    <n v="6"/>
    <n v="1"/>
    <d v="2020-08-01T00:00:00"/>
    <n v="1"/>
    <s v="NO"/>
    <m/>
    <s v="Subdirección de Contratación"/>
    <s v="CO-DC-11001"/>
    <s v="SUBDIRECCIÓN TÉCNICA DE RECREACIÓN Y DEPORTE"/>
    <n v="6605400"/>
    <s v="contratacion@idrd.gov.co"/>
    <x v="60"/>
  </r>
  <r>
    <n v="80111620"/>
    <s v="CCE-05"/>
    <s v="Prestacion de servicio de apoyo a la gestion o profesional"/>
    <s v="Prestar servicios profesionales para la planeación,  gestión, desarrollo y control  de las acciones de servicio social estudiantil, voluntariado, practicas y convenios interinstitucionales, y desarrollo de  procesos y procedimientos  tecnologicos con seguimiento estadistico aplicables a las acciones que se desarrollen desde el programa de capacitación y practicas educativas de la Subdirección Técnica de Recreación y Deportes, conforme a la misionalidad de la entidad."/>
    <n v="4"/>
    <x v="388"/>
    <n v="11392500"/>
    <n v="0"/>
    <n v="0"/>
    <d v="2020-05-04T00:00:00"/>
    <n v="5"/>
    <n v="5"/>
    <n v="7"/>
    <n v="1"/>
    <d v="2020-05-08T00:00:00"/>
    <n v="1"/>
    <s v="SI"/>
    <n v="1"/>
    <s v="Subdirección de Contratación"/>
    <s v="CO-DC-11001"/>
    <s v="SUBDIRECCIÓN TÉCNICA DE RECREACIÓN Y DEPORTE"/>
    <n v="6605400"/>
    <s v="contratacion@idrd.gov.co"/>
    <x v="60"/>
  </r>
  <r>
    <n v="14111507"/>
    <s v="CCE-07"/>
    <s v="Contrato de suministro"/>
    <s v="Contratar por el sistema de precios unitarios fijos el suminsitro de insumos de impresión, para apoyar la gestión administrativa del IDRD."/>
    <n v="5"/>
    <x v="3"/>
    <n v="2000000"/>
    <n v="0"/>
    <n v="0"/>
    <d v="2020-07-21T00:00:00"/>
    <n v="7"/>
    <n v="8"/>
    <n v="6"/>
    <n v="1"/>
    <d v="2020-08-01T00:00:00"/>
    <n v="1"/>
    <s v="NO"/>
    <m/>
    <s v="Subdirección de Contratación"/>
    <s v="CO-DC-11001"/>
    <s v="SUBDIRECCIÓN TÉCNICA DE RECREACIÓN Y DEPORTE"/>
    <n v="6605400"/>
    <s v="contratacion@idrd.gov.co"/>
    <x v="60"/>
  </r>
  <r>
    <n v="14111507"/>
    <s v="CCE-99"/>
    <s v="Contrato de Suministro"/>
    <s v="CONTRATAR BAJO LA MODALIDAD DE OUTSOURCING LA PRESTACIÓN DEL SERVICIO INTEGRAL DE FOTOCOPIADO BLANCO Y NEGRO, FOTOCOPIAS EN COLOR, VELOBIND, FOTO PLANOS  Y DEMÁS QUE SE REQUIERAN POR PARTE DEL IDRD."/>
    <n v="4"/>
    <x v="121"/>
    <n v="3000000"/>
    <n v="0"/>
    <n v="0"/>
    <d v="2020-07-21T00:00:00"/>
    <n v="7"/>
    <n v="8"/>
    <n v="6"/>
    <n v="1"/>
    <d v="2020-08-01T00:00:00"/>
    <n v="1"/>
    <s v="NO"/>
    <m/>
    <s v="Subdirección de Contratación"/>
    <s v="CO-DC-11001"/>
    <s v="SUBDIRECCIÓN TÉCNICA DE RECREACIÓN Y DEPORTE"/>
    <n v="6605400"/>
    <s v="contratacion@idrd.gov.co"/>
    <x v="60"/>
  </r>
  <r>
    <s v="82121500; 82141600"/>
    <s v="CCE-07"/>
    <s v="Contrato de suministro"/>
    <s v="Contratar por el sistema de precios unitarios fijos el suministro de elementos de papelería y útiles de oficina que sean requeridos para apoyar la gestión administrativa del IDRD"/>
    <n v="5"/>
    <x v="3"/>
    <n v="2000000"/>
    <n v="0"/>
    <n v="0"/>
    <d v="2020-07-21T00:00:00"/>
    <n v="7"/>
    <n v="8"/>
    <n v="6"/>
    <n v="1"/>
    <d v="2020-08-01T00:00:00"/>
    <n v="1"/>
    <s v="NO"/>
    <m/>
    <s v="Subdirección de Contratación"/>
    <s v="CO-DC-11001"/>
    <s v="SUBDIRECCIÓN TÉCNICA DE RECREACIÓN Y DEPORTE"/>
    <n v="6605400"/>
    <s v="contratacion@idrd.gov.co"/>
    <x v="60"/>
  </r>
  <r>
    <n v="80111620"/>
    <s v="CCE-05"/>
    <s v="Prestacion de servicio de apoyo a la gestion o profesional"/>
    <s v="Prestar servicios de apoyo en la gestión administrativa en los trámites que se realizan en la plataforma SECOP II, de los procesos contractuales con cargo a la Subdirección Técnica de Recreación y Deporte – STRD"/>
    <n v="4"/>
    <x v="389"/>
    <n v="20034000"/>
    <n v="0"/>
    <n v="0"/>
    <d v="2020-03-02T00:00:00"/>
    <n v="3"/>
    <n v="3"/>
    <n v="9"/>
    <n v="1"/>
    <d v="2020-03-31T00:00:00"/>
    <n v="1"/>
    <s v="SI"/>
    <n v="2"/>
    <s v="Subdirección de Contratación"/>
    <s v="CO-DC-11001"/>
    <s v="SUBDIRECCIÓN TÉCNICA DE RECREACIÓN Y DEPORTE"/>
    <n v="6605400"/>
    <s v="contratacion@idrd.gov.co"/>
    <x v="60"/>
  </r>
  <r>
    <n v="49101700"/>
    <s v="IDRD-100"/>
    <s v="  Otros"/>
    <s v="Pago apoyo de ESTIMULO POR RESULTADOS, a los deportistas y entrenadores convencionales y paralímpicos del Registro de Bogotá, que pertenecen al Programa de Rendimiento Deportivo, que cumplieron los requisitos establecidos en el Artículo Vigésimo sexto de la Resolución 406/13."/>
    <n v="5"/>
    <x v="390"/>
    <n v="7750000"/>
    <n v="0"/>
    <n v="0"/>
    <d v="2020-03-04T00:00:00"/>
    <n v="3"/>
    <n v="3"/>
    <n v="2"/>
    <n v="1"/>
    <s v="25/03/2020"/>
    <n v="1"/>
    <s v="NO"/>
    <m/>
    <s v="Subdirección de Contratación"/>
    <s v="CO-DC-11001"/>
    <s v="SUBDIRECCIÓN TÉCNICA DE RECREACIÓN Y DEPORTE"/>
    <n v="6605400"/>
    <s v="contratacion@idrd.gov.co"/>
    <x v="60"/>
  </r>
  <r>
    <n v="80111620"/>
    <s v="CCE-05"/>
    <s v="Prestacion de servicio de apoyo a la gestion o profesional"/>
    <s v="Prestar servicios profesionales como médico para los procesos de valoración funcional y realización de test de condición física para la atención de los atletas del registro de Bogotá."/>
    <n v="5"/>
    <x v="114"/>
    <n v="47440000"/>
    <n v="0"/>
    <n v="0"/>
    <d v="2020-04-01T00:00:00"/>
    <n v="4"/>
    <n v="4"/>
    <n v="9"/>
    <n v="1"/>
    <d v="2020-04-13T00:00:00"/>
    <n v="1"/>
    <s v="SI"/>
    <n v="1"/>
    <s v="Subdirección de Contratación"/>
    <s v="CO-DC-11001"/>
    <s v="SUBDIRECCIÓN TÉCNICA DE RECREACIÓN Y DEPORTE"/>
    <n v="6605400"/>
    <s v="contratacion@idrd.gov.co"/>
    <x v="60"/>
  </r>
  <r>
    <n v="80111620"/>
    <s v="CCE-05"/>
    <s v="Prestacion de servicio de apoyo a la gestion o profesional"/>
    <s v="Prestar sus servicios de apoyo para realizar proyectar y elaborar las piezas de comunicaciones visuales de los elementos y actividades de la Subdirección Téctica de Recreación y Deportes del IDRD."/>
    <n v="4"/>
    <x v="3"/>
    <n v="2000000"/>
    <n v="0"/>
    <n v="0"/>
    <d v="2020-04-01T00:00:00"/>
    <n v="4"/>
    <n v="4"/>
    <n v="9"/>
    <n v="1"/>
    <d v="2020-04-30T00:00:00"/>
    <n v="1"/>
    <s v="SI"/>
    <n v="1"/>
    <s v="Subdirección de Contratación"/>
    <s v="CO-DC-11001"/>
    <s v="SUBDIRECCIÓN TÉCNICA DE RECREACIÓN Y DEPORTE"/>
    <n v="6605400"/>
    <s v="contratacion@idrd.gov.co"/>
    <x v="60"/>
  </r>
  <r>
    <n v="80111620"/>
    <s v="CCE-05"/>
    <s v="Prestacion de servicio de apoyo a la gestion o profesional"/>
    <s v="Prestar sus servicios profesionales en la formulación de un protocolo para la atención de violencias basadas en género y de las estrategias para su prevención a través de los programas recreativos, deportivos y de actividad física que desarrolla el IDRD. "/>
    <n v="4"/>
    <x v="289"/>
    <n v="2965000"/>
    <n v="0"/>
    <n v="0"/>
    <d v="2020-03-09T00:00:00"/>
    <n v="3"/>
    <n v="3"/>
    <n v="2"/>
    <n v="1"/>
    <s v="18/03/2020"/>
    <n v="1"/>
    <s v="SI"/>
    <n v="1"/>
    <s v="Subdirección de Contratación"/>
    <s v="CO-DC-11001"/>
    <s v="SUBDIRECCIÓN TÉCNICA DE RECREACIÓN Y DEPORTE"/>
    <n v="6605400"/>
    <s v="contratacion@idrd.gov.co"/>
    <x v="60"/>
  </r>
  <r>
    <n v="80111620"/>
    <s v="CCE-05"/>
    <s v="Prestacion de servicio de apoyo a la gestion o profesional"/>
    <s v="Prestar sus servicios profesionales para la construcción, consolidación e implementación del protocolo para la atención de violencias basadas en género y de las estrategias para su prevención a través de los programas recreativos, deportivos y de actividad física que desarrolla el IDRD."/>
    <n v="4"/>
    <x v="290"/>
    <n v="13342500"/>
    <n v="0"/>
    <n v="0"/>
    <d v="2020-05-11T00:00:00"/>
    <n v="3"/>
    <n v="3"/>
    <n v="9"/>
    <n v="1"/>
    <d v="2020-05-27T00:00:00"/>
    <n v="1"/>
    <s v="SI"/>
    <n v="1"/>
    <s v="Subdirección de Contratación"/>
    <s v="CO-DC-11001"/>
    <s v="SUBDIRECCIÓN TÉCNICA DE RECREACIÓN Y DEPORTE"/>
    <n v="6605400"/>
    <s v="contratacion@idrd.gov.co"/>
    <x v="60"/>
  </r>
  <r>
    <n v="80111620"/>
    <s v="CCE-05"/>
    <s v="Prestacion de servicio de apoyo a la gestion o profesional"/>
    <s v="Prestar servicios profesionales en proceso administrativos y de seguimiento a los programas y proyectos que le sean asignados por la Subdirección Técnica de Deportes y Recreación desde lo relacionado con la implementación de las políticas públicas del sector, articulando las acciones con el Modelo Integrado de Planeación y Gestión de la entidad."/>
    <n v="4"/>
    <x v="391"/>
    <n v="16954000"/>
    <n v="0"/>
    <n v="0"/>
    <d v="2020-04-30T00:00:00"/>
    <n v="5"/>
    <n v="5"/>
    <n v="7"/>
    <n v="1"/>
    <d v="2020-05-08T00:00:00"/>
    <n v="1"/>
    <s v="SI"/>
    <n v="1"/>
    <s v="Subdirección de Contratación"/>
    <s v="CO-DC-11001"/>
    <s v="SUBDIRECCIÓN TÉCNICA DE RECREACIÓN Y DEPORTE"/>
    <n v="6605400"/>
    <s v="contratacion@idrd.gov.co"/>
    <x v="60"/>
  </r>
  <r>
    <n v="80111620"/>
    <s v="CCE-05"/>
    <s v="Prestacion de servicio de apoyo a la gestion o profesional"/>
    <s v="Prestar servicios de apoyo a la gestión administrativa, financiera, precontractual, contractual y post contractual de los procesos desarrollados por la STRD"/>
    <n v="4"/>
    <x v="392"/>
    <n v="23373000"/>
    <n v="0"/>
    <n v="0"/>
    <d v="2020-04-30T00:00:00"/>
    <n v="5"/>
    <n v="5"/>
    <n v="7"/>
    <n v="1"/>
    <d v="2020-05-08T00:00:00"/>
    <n v="1"/>
    <s v="SI"/>
    <n v="3"/>
    <s v="Subdirección de Contratación"/>
    <s v="CO-DC-11001"/>
    <s v="SUBDIRECCIÓN TÉCNICA DE RECREACIÓN Y DEPORTE"/>
    <n v="6605400"/>
    <s v="contratacion@idrd.gov.co"/>
    <x v="60"/>
  </r>
  <r>
    <n v="80111620"/>
    <s v="IDRD-102"/>
    <s v="Prestacion de servicio de apoyo a la gestion o profesional"/>
    <s v="Adición y prorroga al CPS 058-2019, suscrito entre IDRD y NEILA GISSELL PARDO FLOREZ, cuyo objeto es &quot;Prestar servicios profesionales para realizar el trámite, control y seguimiento a los procesos de pago de los compromisos contractuales en el marco de los proyectos de inversión: Rendimiento Deportivo al 100 x 100, Deporte Mejor para Todos, Recreación Activa 365 y Tiempo Escolar Complementario – TEC .&quot;"/>
    <n v="4"/>
    <x v="393"/>
    <n v="6510000"/>
    <n v="0"/>
    <n v="0"/>
    <d v="2020-03-24T00:00:00"/>
    <n v="3"/>
    <n v="3"/>
    <n v="4"/>
    <n v="1"/>
    <d v="2020-03-26T00:00:00"/>
    <n v="1"/>
    <s v="SI"/>
    <n v="1"/>
    <s v="Subdirección de Contratación"/>
    <s v="CO-DC-11001"/>
    <s v="SUBDIRECCIÓN TÉCNICA DE RECREACIÓN Y DEPORTE"/>
    <n v="6605400"/>
    <s v="contratacion@idrd.gov.co"/>
    <x v="60"/>
  </r>
  <r>
    <n v="80111620"/>
    <s v="IDRD-102"/>
    <s v="Prestacion de servicio de apoyo a la gestion o profesional"/>
    <s v="Adición y prorroga al CPS 073-2019, suscrito entre IDRD y MYLLER CAMACHO GARCÍA, cuyo objeto es &quot;Prestar sus servicios profesionales para adelantar los trámites contractuales de los proyectos de inversión: Rendimiento Deportivo al 100 x 100, Deporte Mejor para Todos, Recreación Activa 365 y Tiempo Escolar Complementario – TEC.&quot;"/>
    <n v="4"/>
    <x v="394"/>
    <n v="9688000"/>
    <n v="0"/>
    <n v="0"/>
    <d v="2020-03-24T00:00:00"/>
    <n v="3"/>
    <n v="3"/>
    <n v="4"/>
    <n v="1"/>
    <d v="2020-03-26T00:00:00"/>
    <n v="1"/>
    <s v="SI"/>
    <n v="1"/>
    <s v="Subdirección de Contratación"/>
    <s v="CO-DC-11001"/>
    <s v="SUBDIRECCIÓN TÉCNICA DE RECREACIÓN Y DEPORTE"/>
    <n v="6605400"/>
    <s v="contratacion@idrd.gov.co"/>
    <x v="60"/>
  </r>
  <r>
    <n v="53102700"/>
    <s v="CCE-06"/>
    <s v="Contrato de suministro"/>
    <s v="COMUNICACIONES"/>
    <n v="5"/>
    <x v="395"/>
    <n v="87500000"/>
    <n v="0"/>
    <n v="0"/>
    <d v="2020-07-21T00:00:00"/>
    <n v="7"/>
    <n v="8"/>
    <n v="6"/>
    <n v="1"/>
    <d v="2020-08-01T00:00:00"/>
    <n v="1"/>
    <s v="NO"/>
    <n v="1"/>
    <s v="Subdirección de Contratación"/>
    <s v="CO-DC-11001"/>
    <s v="SUBDIRECCIÓN TÉCNICA DE RECREACIÓN Y DEPORTE"/>
    <n v="6605400"/>
    <s v="contratacion@idrd.gov.co"/>
    <x v="60"/>
  </r>
  <r>
    <n v="80111620"/>
    <s v="CCE-05"/>
    <s v="Prestacion de servicio de apoyo a la gestion o profesional"/>
    <s v="Prestar servicios de apoyo logistico para el desarrollo de los programas y actividades dirigidos a la comunidad en las diferentes localidades de Bogotà D.C., en el marco de los proyectos de inversión con cargo a la Subdirección Técnica de Recreación y Deporte – STRD"/>
    <n v="4"/>
    <x v="396"/>
    <n v="33957000"/>
    <n v="0"/>
    <n v="0"/>
    <d v="2020-04-24T00:00:00"/>
    <n v="5"/>
    <n v="5"/>
    <n v="7"/>
    <n v="0"/>
    <d v="2020-05-08T00:00:00"/>
    <n v="1"/>
    <s v="SI"/>
    <n v="6"/>
    <s v="Subdirección de Contratación"/>
    <s v="CO-DC-11001"/>
    <s v="SUBDIRECCIÓN TÉCNICA DE RECREACIÓN Y DEPORTE"/>
    <n v="6605400"/>
    <s v="contratacion@idrd.gov.co"/>
    <x v="60"/>
  </r>
  <r>
    <n v="80111620"/>
    <s v="CCE-05"/>
    <s v="Prestacion de servicio de apoyo a la gestion o profesional"/>
    <s v="Prestar sus servicios profesionales como médico del deporte para atender a los  deportistas del registro de Bogota."/>
    <s v="4 y 5"/>
    <x v="397"/>
    <n v="51940000"/>
    <n v="0"/>
    <n v="0"/>
    <d v="2020-04-24T00:00:00"/>
    <n v="4"/>
    <n v="5"/>
    <n v="7"/>
    <n v="1"/>
    <d v="2020-05-10T00:00:00"/>
    <n v="1"/>
    <s v="SI"/>
    <n v="1"/>
    <s v="Subdirección de Contratación"/>
    <s v="CO-DC-11001"/>
    <s v="SUBDIRECCIÓN TÉCNICA DE RECREACIÓN Y DEPORTE"/>
    <n v="6605400"/>
    <s v="contratacion@idrd.gov.co"/>
    <x v="60"/>
  </r>
  <r>
    <n v="80111620"/>
    <s v="CCE-05"/>
    <s v=" Contrato de prestacion de servicios de apoyo"/>
    <s v="Prestar los servicios profesionales para articular los procesos psicociales, en los programas de la subdirección Técnica de Recreación y Deportes del IDRD._x000a__x000a_"/>
    <n v="4"/>
    <x v="398"/>
    <n v="14528500"/>
    <n v="0"/>
    <n v="0"/>
    <d v="2020-05-11T00:00:00"/>
    <n v="5"/>
    <n v="5"/>
    <n v="7"/>
    <n v="1"/>
    <d v="2020-05-27T00:00:00"/>
    <n v="1"/>
    <s v="SI"/>
    <n v="1"/>
    <s v="Subdirección de Contratación"/>
    <s v="CO-DC-11001"/>
    <s v="SUBDIRECCIÓN TÉCNICA DE RECREACIÓN Y DEPORTE"/>
    <n v="6605400"/>
    <s v="contratacion@idrd.gov.co"/>
    <x v="60"/>
  </r>
  <r>
    <n v="80111620"/>
    <s v="CCE-05"/>
    <s v="Prestacion de servicio de apoyo a la gestion o profesional"/>
    <s v="Prestar sus servicios profesionales para la construcción, consolidación e implementación del protocolo para la atención de violencias basadas en género y de las estrategias para su prevención a través de los programas recreativos, deportivos y de actividad física que desarrolla el IDRD."/>
    <n v="4"/>
    <x v="398"/>
    <n v="14528500"/>
    <n v="0"/>
    <n v="0"/>
    <d v="2020-05-11T00:00:00"/>
    <n v="5"/>
    <n v="5"/>
    <n v="7"/>
    <n v="1"/>
    <d v="2020-05-20T00:00:00"/>
    <n v="1"/>
    <s v="SI"/>
    <n v="1"/>
    <s v="Subdirección de Contratación"/>
    <s v="CO-DC-11001"/>
    <s v="SUBDIRECCIÓN TÉCNICA DE RECREACIÓN Y DEPORTE"/>
    <n v="6605400"/>
    <s v="contratacion@idrd.gov.co"/>
    <x v="60"/>
  </r>
  <r>
    <n v="49101700"/>
    <s v="IDRD-100"/>
    <s v="  Otros"/>
    <s v="Pago apoyo ESTIMULO MENSUAL correspondiente al mes de ABRIL  de 2020, a los deportistas convencionales y paralímpicos del Registro de Bogotá, que pertenecen al Programa de Rendimiento Deportivo. "/>
    <n v="5"/>
    <x v="399"/>
    <n v="288138888"/>
    <n v="0"/>
    <n v="0"/>
    <d v="2020-04-21T00:00:00"/>
    <n v="4"/>
    <n v="4"/>
    <n v="2"/>
    <n v="1"/>
    <d v="2020-04-24T00:00:00"/>
    <n v="1"/>
    <s v="NO"/>
    <m/>
    <s v="Subdirección de Contratación"/>
    <s v="CO-DC-11001"/>
    <s v="SUBDIRECCIÓN TÉCNICA DE RECREACIÓN Y DEPORTE"/>
    <n v="6605400"/>
    <s v="contratacion@idrd.gov.co"/>
    <x v="60"/>
  </r>
  <r>
    <n v="49101700"/>
    <s v="IDRD-100"/>
    <s v="  Otros"/>
    <s v="Apoyar a los deportistas activos del Registro de Bogotá D.C; no contemplados por la Resolución 406 de 2013."/>
    <n v="5"/>
    <x v="400"/>
    <n v="60000000"/>
    <n v="0"/>
    <n v="0"/>
    <d v="2020-04-21T00:00:00"/>
    <n v="4"/>
    <n v="4"/>
    <n v="2"/>
    <n v="1"/>
    <d v="2020-04-24T00:00:00"/>
    <n v="1"/>
    <s v="NO"/>
    <m/>
    <s v="Subdirección de Contratación"/>
    <s v="CO-DC-11001"/>
    <s v="SUBDIRECCIÓN TÉCNICA DE RECREACIÓN Y DEPORTE"/>
    <n v="6605400"/>
    <s v="contratacion@idrd.gov.co"/>
    <x v="60"/>
  </r>
  <r>
    <n v="80111620"/>
    <s v="CCE-05"/>
    <s v="Prestacion de servicio de apoyo a la gestion o profesional"/>
    <s v="Prestar servicios de apoyo a la gestión administrativa y financiera en los procesos de contratación desarrollados en el marco de los proyectos de inversión de la STRD"/>
    <n v="4"/>
    <x v="401"/>
    <n v="7791000"/>
    <n v="0"/>
    <n v="0"/>
    <d v="2020-05-04T00:00:00"/>
    <n v="5"/>
    <n v="5"/>
    <n v="7"/>
    <n v="1"/>
    <d v="2020-05-15T00:00:00"/>
    <n v="1"/>
    <s v="SI"/>
    <n v="1"/>
    <s v="Subdirección de Contratación"/>
    <s v="CO-DC-11001"/>
    <s v="SUBDIRECCIÓN TÉCNICA DE RECREACIÓN Y DEPORTE"/>
    <n v="6605400"/>
    <s v="contratacion@idrd.gov.co"/>
    <x v="60"/>
  </r>
  <r>
    <n v="80111620"/>
    <s v="CCE-05"/>
    <s v="Prestacion de servicio de apoyo a la gestion o profesional"/>
    <s v="Prestar sus servicios profesionales como médico del deporte para atender a los deportistas de los programas de rendimiento, talento y reserva y masificiación e iniciación deportiva de la STRD."/>
    <s v="4 y 5"/>
    <x v="402"/>
    <n v="124530000"/>
    <n v="0"/>
    <n v="0"/>
    <d v="2020-04-24T00:00:00"/>
    <n v="4"/>
    <n v="5"/>
    <n v="7"/>
    <n v="0"/>
    <d v="2020-05-10T00:00:00"/>
    <n v="1"/>
    <s v="SI"/>
    <n v="3"/>
    <s v="Subdirección de Contratación"/>
    <s v="CO-DC-11001"/>
    <s v="SUBDIRECCIÓN TÉCNICA DE RECREACIÓN Y DEPORTE"/>
    <n v="6605400"/>
    <s v="contratacion@idrd.gov.co"/>
    <x v="60"/>
  </r>
  <r>
    <n v="80111620"/>
    <s v="CCE-05"/>
    <s v="Prestacion de servicio de apoyo a la gestion o profesional"/>
    <s v="Prestar servicios profesionales para realizar la revisión, seguimiento, control y legalización de los  aportes y recursos destinados para la ejecución de los contratos y convenios suscritos por la STRD atendiendo los lineamientos de las normas financieras, contables y tributarias."/>
    <n v="4"/>
    <x v="359"/>
    <n v="30050000"/>
    <n v="0"/>
    <n v="0"/>
    <d v="2020-05-06T00:00:00"/>
    <n v="5"/>
    <n v="5"/>
    <n v="7"/>
    <n v="1"/>
    <d v="2020-05-12T00:00:00"/>
    <n v="1"/>
    <s v="SI"/>
    <n v="1"/>
    <s v="Subdirección de Contratación"/>
    <s v="CO-DC-11001"/>
    <s v="SUBDIRECCIÓN TÉCNICA DE RECREACIÓN Y DEPORTE"/>
    <n v="6605400"/>
    <s v="contratacion@idrd.gov.co"/>
    <x v="60"/>
  </r>
  <r>
    <n v="49101700"/>
    <s v="IDRD-100"/>
    <s v="  Otros"/>
    <s v="Pago apoyo ESTIMULO MENSUAL correspondiente al mes de MAYO  de 2020, a los deportistas convencionales y paralímpicos del Registro de Bogotá, que pertenecen al Programa de Rendimiento Deportivo. "/>
    <s v="4 y 5"/>
    <x v="403"/>
    <n v="288797240"/>
    <n v="0"/>
    <n v="0"/>
    <d v="2020-05-05T00:00:00"/>
    <n v="5"/>
    <n v="5"/>
    <n v="2"/>
    <n v="1"/>
    <d v="2020-05-20T00:00:00"/>
    <n v="1"/>
    <s v="NO"/>
    <m/>
    <s v="Subdirección de Contratación"/>
    <s v="CO-DC-11001"/>
    <s v="SUBDIRECCIÓN TÉCNICA DE RECREACIÓN Y DEPORTE"/>
    <n v="6605400"/>
    <s v="contratacion@idrd.gov.co"/>
    <x v="60"/>
  </r>
  <r>
    <n v="49101700"/>
    <s v="IDRD-100"/>
    <s v="  Otros"/>
    <s v="Pago apoyo ESTIMULO MENSUAL correspondiente al mes de JUNIO  de 2020, a los deportistas convencionales y paralímpicos del Registro de Bogotá, que pertenecen al Programa de Rendimiento Deportivo"/>
    <s v="4 y 5"/>
    <x v="404"/>
    <n v="290991748"/>
    <n v="0"/>
    <n v="0"/>
    <d v="2020-05-12T00:00:00"/>
    <n v="5"/>
    <n v="5"/>
    <n v="2"/>
    <n v="1"/>
    <d v="2020-05-20T00:00:00"/>
    <n v="1"/>
    <s v="NO"/>
    <m/>
    <s v="Subdirección de Contratación"/>
    <s v="CO-DC-11001"/>
    <s v="SUBDIRECCIÓN TÉCNICA DE RECREACIÓN Y DEPORTE"/>
    <n v="6605400"/>
    <s v="contratacion@idrd.gov.co"/>
    <x v="60"/>
  </r>
  <r>
    <n v="80111620"/>
    <s v="CCE-05"/>
    <s v=" Contrato de prestacion de servicios de apoyo"/>
    <s v=" Prestar servicios profesionales para formular e implementar los indicadores y analizar la información para el seguimiento y control de la preparación y progreso de los deportistas de Bogotá desde la base hasta el alto rendimiento._x000a_"/>
    <n v="4"/>
    <x v="86"/>
    <n v="30000000"/>
    <n v="0"/>
    <n v="0"/>
    <d v="2020-05-12T00:00:00"/>
    <n v="5"/>
    <n v="5"/>
    <n v="7"/>
    <n v="1"/>
    <d v="2020-05-27T00:00:00"/>
    <n v="1"/>
    <s v="SI"/>
    <n v="1"/>
    <s v="Subdirección de Contratación"/>
    <s v="CO-DC-11001"/>
    <s v="SUBDIRECCIÓN TÉCNICA DE RECREACIÓN Y DEPORTE"/>
    <n v="6605400"/>
    <s v="contratacion@idrd.gov.co"/>
    <x v="60"/>
  </r>
  <r>
    <n v="80111620"/>
    <s v="CCE-05"/>
    <s v=" Contrato de prestacion de servicios de apoyo"/>
    <s v="DESFINANCIACIÓN POR RECAUDO_x000a_"/>
    <n v="4"/>
    <x v="405"/>
    <n v="1162500000"/>
    <n v="0"/>
    <n v="0"/>
    <d v="2020-05-12T00:00:00"/>
    <n v="5"/>
    <n v="5"/>
    <n v="7"/>
    <n v="1"/>
    <d v="2020-05-20T00:00:00"/>
    <n v="1"/>
    <s v="SI"/>
    <n v="1"/>
    <s v="Subdirección de Contratación"/>
    <s v="CO-DC-11001"/>
    <s v="SUBDIRECCIÓN TÉCNICA DE RECREACIÓN Y DEPORTE"/>
    <n v="6605400"/>
    <s v="contratacion@idrd.gov.co"/>
    <x v="60"/>
  </r>
  <r>
    <n v="80111620"/>
    <s v="CCE-05"/>
    <s v=" Contrato de prestacion de servicios de apoyo"/>
    <s v=" DESFINANCIACIÓN POR RECAUDOPERSON ESTIMULOS_x000a_"/>
    <n v="4"/>
    <x v="406"/>
    <n v="847621000"/>
    <n v="0"/>
    <n v="0"/>
    <d v="2020-06-11T00:00:00"/>
    <n v="6"/>
    <n v="6"/>
    <n v="2"/>
    <n v="1"/>
    <d v="2020-06-20T00:00:00"/>
    <n v="1"/>
    <s v="NO"/>
    <m/>
    <s v="Subdirección de Contratación"/>
    <s v="CO-DC-11001"/>
    <s v="SUBDIRECCIÓN TÉCNICA DE RECREACIÓN Y DEPORTE"/>
    <n v="6605400"/>
    <s v="contratacion@idrd.gov.co"/>
    <x v="60"/>
  </r>
  <r>
    <n v="80111620"/>
    <s v="CCE-05"/>
    <s v="Prestacion de servicio de apoyo a la gestion o profesional"/>
    <s v="Prestar servicios profesionales, para realizar intervenciones de tipo educativo de forma virtual y/ o presencial, promocionando la actividad física, deporte y salud en los entornos educativos, laborales, comunitarios y de instituciones de salud."/>
    <n v="4"/>
    <x v="407"/>
    <n v="280000000"/>
    <n v="0"/>
    <n v="0"/>
    <d v="2020-04-24T00:00:00"/>
    <n v="5"/>
    <n v="5"/>
    <n v="7.5"/>
    <n v="1"/>
    <d v="2020-05-15T00:00:00"/>
    <n v="3"/>
    <s v="SI"/>
    <n v="10"/>
    <s v="Subdirección de Contratación"/>
    <s v="CO-DC-11001"/>
    <s v="SUBDIRECCIÓN TÉCNICA DE RECREACIÓN Y DEPORTE"/>
    <n v="6605400"/>
    <s v="contratacion@idrd.gov.co"/>
    <x v="61"/>
  </r>
  <r>
    <n v="80111620"/>
    <s v="CCE-05"/>
    <s v="Prestacion de servicio de apoyo a la gestion o profesional"/>
    <s v="Prestar los servicios de apoyo a la gestión para realizar las sesiones de enseñanza en el deporte natación en las piscinas asociadas al convenio No. 8206 de 2018 suscrito entre la Secretaria de Integración Social y el IDRD"/>
    <n v="4"/>
    <x v="408"/>
    <n v="581210000"/>
    <n v="0"/>
    <n v="0"/>
    <d v="2020-02-07T00:00:00"/>
    <n v="2"/>
    <n v="2"/>
    <n v="5.1100000000000003"/>
    <n v="1"/>
    <d v="2020-02-28T00:00:00"/>
    <n v="3"/>
    <s v="SI"/>
    <n v="38"/>
    <s v="Subdirección de Contratación"/>
    <s v="CO-DC-11001"/>
    <s v="SUBDIRECCIÓN TÉCNICA DE RECREACIÓN Y DEPORTE"/>
    <n v="6605400"/>
    <s v="contratacion@idrd.gov.co"/>
    <x v="61"/>
  </r>
  <r>
    <n v="80111620"/>
    <s v="CCE-05"/>
    <s v="Prestacion de servicio de apoyo a la gestion o profesional"/>
    <s v="Prestar sus servicios de apoyo a la gestión,  para acompañar las actividades de carácter adminsitrativo que se adelantan en los programas de natación en los proyectos de Inversión del IDRD"/>
    <n v="4"/>
    <x v="409"/>
    <n v="19950000"/>
    <n v="0"/>
    <n v="0"/>
    <d v="2020-03-03T00:00:00"/>
    <n v="3"/>
    <n v="3"/>
    <n v="7"/>
    <n v="1"/>
    <d v="2020-03-24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para coordinar administrativa y tecnicamente, la ejecución  y seguimiento a  los lineamientos del plan pedagogico y plan operativo  establecidos para la enseñanza del deporte natación en las  piscinas asosiadas al convenio No, 8206 -2018 sustrito entre la Secteraria Distrital de Integración social y el IDRD"/>
    <n v="4"/>
    <x v="57"/>
    <n v="27900000"/>
    <n v="0"/>
    <n v="0"/>
    <d v="2020-02-07T00:00:00"/>
    <n v="2"/>
    <n v="2"/>
    <n v="10"/>
    <n v="1"/>
    <d v="2020-03-26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para ejecutar y hacer el seguimeinto a  los lineamientos del plan pedagogico y plan operativo  establecidos para la enseñanza del deporte natación en las  piscinas asosiadas al convenio No, 8206 -2018 sustrito entre la Secteraria Distrital de Integración social y el IDRD."/>
    <n v="4"/>
    <x v="133"/>
    <n v="100000000"/>
    <n v="0"/>
    <n v="0"/>
    <d v="2020-02-07T00:00:00"/>
    <n v="3"/>
    <n v="3"/>
    <n v="5"/>
    <n v="1"/>
    <d v="2020-03-31T00:00:00"/>
    <n v="3"/>
    <s v="SI"/>
    <n v="5"/>
    <s v="Subdirección de Contratación"/>
    <s v="CO-DC-11001"/>
    <s v="SUBDIRECCIÓN TÉCNICA DE RECREACIÓN Y DEPORTE"/>
    <n v="6605400"/>
    <s v="contratacion@idrd.gov.co"/>
    <x v="61"/>
  </r>
  <r>
    <n v="80111620"/>
    <s v="CCE-05"/>
    <s v="Prestacion de servicio de apoyo a la gestion o profesional"/>
    <s v="PRESTAR SUS SERVICIOS DE APOYO A LA GESTIÓN A LA SUBDIRECCIÓN TÉCNICA DE RECREACIÓN Y DEPORTES EN SALVAMENTO ACUÁTICO, PARA LA SEGURIDAD DE LOS USUARIOS DE LAS PISCINAS ASOCIADAS AL CONVENIO 8206 DE 2018 SUSCRITO ENTRE LA SECRETARIA DE INTEGRACIÓN SOCIAL Y EL IDRD."/>
    <n v="4"/>
    <x v="410"/>
    <n v="95150997"/>
    <n v="0"/>
    <n v="0"/>
    <d v="2020-02-07T00:00:00"/>
    <n v="2"/>
    <n v="2"/>
    <n v="5.1100000000000003"/>
    <n v="1"/>
    <d v="2020-02-28T00:00:00"/>
    <n v="3"/>
    <s v="SI"/>
    <n v="9"/>
    <s v="Subdirección de Contratación"/>
    <s v="CO-DC-11001"/>
    <s v="SUBDIRECCIÓN TÉCNICA DE RECREACIÓN Y DEPORTE"/>
    <n v="6605400"/>
    <s v="contratacion@idrd.gov.co"/>
    <x v="61"/>
  </r>
  <r>
    <n v="80111620"/>
    <s v="CCE-05"/>
    <s v="Prestacion de servicio de apoyo a la gestion o profesional"/>
    <s v="PRESTAR SUS SERVICIOS DE APOYO EN A LA GESTIÓN PARA REALIZAR LA ORGANIZACIÓN Y ORIENTACIÓN A LOS USUARIOS DE LAS PISCINAS ASOCIADAS AL CONVENIO 8206 DE 2018 SUSCRITO ENTRE LA SECRETARIA DE INTEGRACIÓN SOCIAL Y EL IDRD."/>
    <n v="4"/>
    <x v="411"/>
    <n v="23400000"/>
    <n v="0"/>
    <n v="0"/>
    <d v="2020-02-07T00:00:00"/>
    <n v="2"/>
    <n v="2"/>
    <n v="5.1100000000000003"/>
    <n v="1"/>
    <d v="2020-02-28T00:00:00"/>
    <n v="3"/>
    <s v="SI"/>
    <n v="5"/>
    <s v="Subdirección de Contratación"/>
    <s v="CO-DC-11001"/>
    <s v="SUBDIRECCIÓN TÉCNICA DE RECREACIÓN Y DEPORTE"/>
    <n v="6605400"/>
    <s v="contratacion@idrd.gov.co"/>
    <x v="61"/>
  </r>
  <r>
    <n v="80111620"/>
    <s v="CCE-05"/>
    <s v="Prestacion de servicio de apoyo a la gestion o profesional"/>
    <s v="Prestar servicios de apoyo a la gestión, para realizar las sesiones de enseñanza en el deporte natación en las piscinas administradas por el IDRD."/>
    <n v="4"/>
    <x v="412"/>
    <n v="184800000"/>
    <n v="0"/>
    <n v="0"/>
    <d v="2020-03-05T00:00:00"/>
    <n v="3"/>
    <n v="3"/>
    <n v="8.5"/>
    <n v="1"/>
    <d v="2020-04-06T00:00:00"/>
    <n v="3"/>
    <s v="SI"/>
    <n v="21"/>
    <s v="Subdirección de Contratación"/>
    <s v="CO-DC-11001"/>
    <s v="SUBDIRECCIÓN TÉCNICA DE RECREACIÓN Y DEPORTE"/>
    <n v="6605400"/>
    <s v="contratacion@idrd.gov.co"/>
    <x v="61"/>
  </r>
  <r>
    <n v="80111620"/>
    <s v="CCE-05"/>
    <s v="Prestacion de servicio de apoyo a la gestion o profesional"/>
    <s v="Prestar sus servicios de apoyo a la gestión,  para realizar las sesiones de enseñanza en el deporte  natación en la modalidad de clavados,  en las  piscinas administradas por el IDRD."/>
    <n v="4"/>
    <x v="7"/>
    <n v="27075000"/>
    <n v="0"/>
    <n v="0"/>
    <d v="2020-02-07T00:00:00"/>
    <n v="2"/>
    <n v="2"/>
    <n v="8.5"/>
    <n v="1"/>
    <d v="2020-02-28T00:00:00"/>
    <n v="3"/>
    <s v="SI"/>
    <n v="1"/>
    <s v="Subdirección de Contratación"/>
    <s v="CO-DC-11001"/>
    <s v="SUBDIRECCIÓN TÉCNICA DE RECREACIÓN Y DEPORTE"/>
    <n v="6605400"/>
    <s v="contratacion@idrd.gov.co"/>
    <x v="61"/>
  </r>
  <r>
    <n v="80111620"/>
    <s v="CCE-05"/>
    <s v="Prestacion de servicio de apoyo a la gestion o profesional"/>
    <s v="Prestar sus servicios de apoyo a la gestión,  para realizar la organización y orientación a los usuarios de las  piscinas administradas por el IDRD. DOS (02) CONTRATOS"/>
    <n v="4"/>
    <x v="413"/>
    <n v="22620000"/>
    <n v="0"/>
    <n v="0"/>
    <d v="2020-02-07T00:00:00"/>
    <n v="2"/>
    <n v="3"/>
    <n v="8.5"/>
    <n v="1"/>
    <d v="2020-04-06T00:00:00"/>
    <n v="3"/>
    <s v="SI"/>
    <n v="2"/>
    <s v="Subdirección de Contratación"/>
    <s v="CO-DC-11001"/>
    <s v="SUBDIRECCIÓN TÉCNICA DE RECREACIÓN Y DEPORTE"/>
    <n v="6605400"/>
    <s v="contratacion@idrd.gov.co"/>
    <x v="61"/>
  </r>
  <r>
    <n v="80111620"/>
    <s v="CCE-05"/>
    <s v="Prestacion de servicio de apoyo a la gestion o profesional"/>
    <s v="_x000a_Prestar servicios profesionales ténicos y administrativos para la ejecución y seguimiento de los planes pedagógicos y operativos  establecidos para la enseñanza de la modalidad deportiva - natación en las piscinas administradas por el IDRD."/>
    <n v="4"/>
    <x v="81"/>
    <n v="44175000"/>
    <n v="0"/>
    <n v="0"/>
    <d v="2020-03-05T00:00:00"/>
    <n v="3"/>
    <n v="3"/>
    <n v="10"/>
    <n v="1"/>
    <d v="2020-03-31T00:00:00"/>
    <n v="3"/>
    <s v="SI"/>
    <n v="1"/>
    <s v="Subdirección de Contratación"/>
    <s v="CO-DC-11001"/>
    <s v="SUBDIRECCIÓN TÉCNICA DE RECREACIÓN Y DEPORTE"/>
    <n v="6605400"/>
    <s v="contratacion@idrd.gov.co"/>
    <x v="61"/>
  </r>
  <r>
    <n v="80111620"/>
    <s v="CCE-05"/>
    <s v="Prestacion de servicio de apoyo a la gestion o profesional"/>
    <s v="Prestar sus servicios de apoyo a la gestión,  para realizar las sesiones de enseñanza en el deporte  natación en las  piscinas administradas por el IDRD"/>
    <n v="4"/>
    <x v="414"/>
    <n v="85500000"/>
    <n v="0"/>
    <n v="0"/>
    <d v="2020-07-15T00:00:00"/>
    <n v="7"/>
    <n v="7"/>
    <n v="6"/>
    <n v="1"/>
    <d v="2020-07-30T00:00:00"/>
    <n v="3"/>
    <s v="SI"/>
    <n v="6"/>
    <s v="Subdirección de Contratación"/>
    <s v="CO-DC-11001"/>
    <s v="SUBDIRECCIÓN TÉCNICA DE RECREACIÓN Y DEPORTE"/>
    <n v="6605400"/>
    <s v="contratacion@idrd.gov.co"/>
    <x v="61"/>
  </r>
  <r>
    <n v="80111620"/>
    <s v="CCE-05"/>
    <s v="Prestacion de servicio de apoyo a la gestion o profesional"/>
    <s v="PRESTAR SERVICIOS PROFESIONALES PARA EL CONTROL Y SEGUIMIENTO DE LA GOBERNANZA DEPORTIVA EN LOS ORGANISMOS DEPORTIVOS DE BOGOTÁ."/>
    <n v="4"/>
    <x v="277"/>
    <n v="25340000"/>
    <n v="0"/>
    <n v="0"/>
    <d v="2020-05-12T00:00:00"/>
    <n v="5"/>
    <n v="5"/>
    <n v="7"/>
    <n v="1"/>
    <d v="2020-05-27T00:00:00"/>
    <n v="3"/>
    <s v="SI"/>
    <n v="5"/>
    <s v="Subdirección de Contratación"/>
    <s v="CO-DC-11001"/>
    <s v="SUBDIRECCIÓN TÉCNICA DE RECREACIÓN Y DEPORTE"/>
    <n v="6605400"/>
    <s v="contratacion@idrd.gov.co"/>
    <x v="61"/>
  </r>
  <r>
    <n v="80111620"/>
    <s v="CCE-05"/>
    <s v="Prestacion de servicio de apoyo a la gestion o profesional"/>
    <s v="Prestar servicios de apoyo como promotor deportivo, para liderar acciones que faciliten el desarrollo de los aspectos técnicos y operativos concernientes a la organización y ejecución de eventos deportivos en todas sus etapas, en el área de Fomento y desarrollo deportivo. "/>
    <n v="4"/>
    <x v="415"/>
    <n v="38160000"/>
    <n v="0"/>
    <n v="0"/>
    <d v="2020-07-15T00:00:00"/>
    <n v="7"/>
    <n v="7"/>
    <n v="6"/>
    <n v="1"/>
    <d v="2020-07-30T00:00:00"/>
    <n v="2"/>
    <s v="SI"/>
    <n v="2"/>
    <s v="Subdirección de Contratación"/>
    <s v="CO-DC-11001"/>
    <s v="SUBDIRECCIÓN TÉCNICA DE RECREACIÓN Y DEPORTE"/>
    <n v="6605400"/>
    <s v="contratacion@idrd.gov.co"/>
    <x v="61"/>
  </r>
  <r>
    <n v="80111620"/>
    <s v="CCE-05"/>
    <s v="Prestacion de servicio de apoyo a la gestion o profesional"/>
    <s v="Prestar servicios profesionales para el desarrollo de la gestión administrativa, técnica y operativa necesaria para la planeación, organización y ejecución de eventos deportivos en el Área de Fomento y desarrollo deportivo. "/>
    <n v="4"/>
    <x v="416"/>
    <n v="79200000"/>
    <n v="0"/>
    <n v="0"/>
    <d v="2020-07-15T00:00:00"/>
    <n v="7"/>
    <n v="7"/>
    <n v="6"/>
    <n v="1"/>
    <d v="2020-07-30T00:00:00"/>
    <n v="2"/>
    <s v="SI"/>
    <n v="4"/>
    <s v="Subdirección de Contratación"/>
    <s v="CO-DC-11001"/>
    <s v="SUBDIRECCIÓN TÉCNICA DE RECREACIÓN Y DEPORTE"/>
    <n v="6605400"/>
    <s v="contratacion@idrd.gov.co"/>
    <x v="61"/>
  </r>
  <r>
    <n v="80111620"/>
    <s v="CCE-05"/>
    <s v="Prestacion de servicio de apoyo a la gestion o profesional"/>
    <s v="Prestar servicios de apoyo a la gestión  en los escenarios del sistema distrital de parques para la practica de Nuevas Tendencias deportivas, en el marco del proyecto de inversión."/>
    <n v="4"/>
    <x v="417"/>
    <n v="50820000"/>
    <n v="0"/>
    <n v="0"/>
    <d v="2020-07-15T00:00:00"/>
    <n v="7"/>
    <n v="7"/>
    <n v="6"/>
    <n v="1"/>
    <d v="2020-07-30T00:00:00"/>
    <n v="3"/>
    <s v="SI"/>
    <n v="3"/>
    <s v="Subdirección de Contratación"/>
    <s v="CO-DC-11001"/>
    <s v="SUBDIRECCIÓN TÉCNICA DE RECREACIÓN Y DEPORTE"/>
    <n v="6605400"/>
    <s v="contratacion@idrd.gov.co"/>
    <x v="61"/>
  </r>
  <r>
    <n v="80111620"/>
    <s v="CCE-05"/>
    <s v="Prestacion de servicio de apoyo a la gestion o profesional"/>
    <s v="Prestar servicios profesionales para gestionar los procesos metodológicos y operativos para la orientación de la comunidad practicante de Nuevas Tendencias Deportivas y asistir la planeación de festivales y eventos deportivos que se desarrollen en el sistema distrital de parques"/>
    <n v="4"/>
    <x v="42"/>
    <n v="32550000"/>
    <n v="0"/>
    <n v="0"/>
    <d v="2020-07-15T00:00:00"/>
    <n v="7"/>
    <n v="7"/>
    <n v="6"/>
    <n v="1"/>
    <d v="2020-07-30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para realizar la planeación, ejecución promoción y el seguimiento técnico y adminsitrativo a las actividades deportivas establecidas y desarrolladas por el programa Deporte Escolar."/>
    <n v="4"/>
    <x v="70"/>
    <n v="53370000"/>
    <n v="0"/>
    <n v="0"/>
    <d v="2020-02-17T00:00:00"/>
    <n v="2"/>
    <n v="2"/>
    <n v="9"/>
    <n v="1"/>
    <d v="2020-02-23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para apoyar la organización y desarrollo de los eventos desarrollados en el marco de los  Juegos Deportivos Escolares,  enmarcados en el programa Deporte Escolar y los Juegos Intercolegiados Supérate._x000a_"/>
    <n v="4"/>
    <x v="36"/>
    <n v="39060000"/>
    <n v="0"/>
    <n v="0"/>
    <d v="2020-02-17T00:00:00"/>
    <n v="2"/>
    <n v="2"/>
    <n v="9"/>
    <n v="1"/>
    <d v="2020-02-23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para la planeación, promoción, realización y seguimiento de los programas de Fomento y Desarrollo Deportivo y coadyudar en el desarrollo de los eventos realizados y apoyados por el IDRD ."/>
    <n v="4"/>
    <x v="70"/>
    <n v="53370000"/>
    <n v="0"/>
    <n v="0"/>
    <d v="2020-02-12T00:00:00"/>
    <n v="2"/>
    <n v="2"/>
    <n v="9"/>
    <n v="1"/>
    <d v="2020-02-23T00:00:00"/>
    <n v="3"/>
    <s v="SI"/>
    <n v="1"/>
    <s v="Subdirección de Contratación"/>
    <s v="CO-DC-11001"/>
    <s v="SUBDIRECCIÓN TÉCNICA DE RECREACIÓN Y DEPORTE"/>
    <n v="6605400"/>
    <s v="contratacion@idrd.gov.co"/>
    <x v="61"/>
  </r>
  <r>
    <n v="80111620"/>
    <s v="CCE-05"/>
    <s v="Prestacion de servicio de apoyo a la gestion o profesional"/>
    <s v="Prestar servicios profesionales para realizar el trámite, control y seguimiento a los procesos de pago de los compromisos contractuales en el marco de los proyectos de inversión"/>
    <n v="4"/>
    <x v="418"/>
    <n v="4447500"/>
    <n v="0"/>
    <n v="0"/>
    <d v="2020-07-21T00:00:00"/>
    <n v="7"/>
    <n v="7"/>
    <n v="5"/>
    <n v="1"/>
    <d v="2020-07-30T00:00:00"/>
    <n v="3"/>
    <s v="SI"/>
    <n v="1"/>
    <s v="Subdirección de Contratación"/>
    <s v="CO-DC-11001"/>
    <s v="SUBDIRECCIÓN TÉCNICA DE RECREACIÓN Y DEPORTE"/>
    <n v="6605400"/>
    <s v="contratacion@idrd.gov.co"/>
    <x v="61"/>
  </r>
  <r>
    <n v="80111620"/>
    <s v="CCE-05"/>
    <s v="Prestacion de servicio de apoyo a la gestion o profesional"/>
    <s v="Prestar servicios de apoyo a la gestión para guiar y orientar los procesos de formación deportiva de los usuarios asignados."/>
    <n v="4"/>
    <x v="419"/>
    <n v="1108800000"/>
    <n v="0"/>
    <n v="0"/>
    <d v="2020-07-15T00:00:00"/>
    <n v="7"/>
    <n v="7"/>
    <n v="6"/>
    <n v="1"/>
    <d v="2020-07-30T00:00:00"/>
    <n v="3"/>
    <s v="SI"/>
    <n v="80"/>
    <s v="Subdirección de Contratación"/>
    <s v="CO-DC-11001"/>
    <s v="SUBDIRECCIÓN TÉCNICA DE RECREACIÓN Y DEPORTE"/>
    <n v="6605400"/>
    <s v="contratacion@idrd.gov.co"/>
    <x v="61"/>
  </r>
  <r>
    <n v="80111620"/>
    <s v="CCE-05"/>
    <s v="Prestacion de servicio de apoyo a la gestion o profesional"/>
    <s v="Prestar servicios profesionales como administrador deportivo para apoyar las actividades relacionadas con los procedimientos administrativos de otorgar, renovar, actualizar o revocar el reconocimiento deportivo a los clubes deportivos y escuelas de formación deportiva de Bogotá D.C."/>
    <n v="4"/>
    <x v="420"/>
    <n v="26040000"/>
    <n v="0"/>
    <n v="0"/>
    <d v="2020-05-11T00:00:00"/>
    <n v="5"/>
    <n v="5"/>
    <n v="6"/>
    <n v="1"/>
    <d v="2020-05-20T00:00:00"/>
    <n v="3"/>
    <s v="SI"/>
    <n v="1"/>
    <s v="Subdirección de Contratación"/>
    <s v="CO-DC-11001"/>
    <s v="SUBDIRECCIÓN TÉCNICA DE RECREACIÓN Y DEPORTE"/>
    <n v="6605400"/>
    <s v="contratacion@idrd.gov.co"/>
    <x v="61"/>
  </r>
  <r>
    <n v="80111620"/>
    <s v="CCE-05"/>
    <s v="Prestacion de servicio de apoyo a la gestion o profesional"/>
    <s v="Prestar servicios de apoyo a la gestión como INSTRUCTOR para el programa de entrenamiento y formación en atletismo."/>
    <n v="4"/>
    <x v="421"/>
    <n v="129360000"/>
    <n v="0"/>
    <n v="0"/>
    <d v="2020-05-07T00:00:00"/>
    <n v="5"/>
    <n v="5"/>
    <n v="7"/>
    <n v="1"/>
    <d v="2020-05-27T00:00:00"/>
    <n v="3"/>
    <s v="SI"/>
    <n v="8"/>
    <s v="Subdirección de Contratación"/>
    <s v="CO-DC-11001"/>
    <s v="SUBDIRECCIÓN TÉCNICA DE RECREACIÓN Y DEPORTE"/>
    <n v="6605400"/>
    <s v="contratacion@idrd.gov.co"/>
    <x v="61"/>
  </r>
  <r>
    <n v="80111620"/>
    <s v="CCE-05"/>
    <s v="Prestacion de servicio de apoyo a la gestion o profesional"/>
    <s v="_x000a_Prestar servicios técnicos como INSTRUCTOR para el programa de entrenamiento y formación en atletismo  de manera  virtual y/o presencial,brindando herramientas técnicas que permitan mejorar las condiciones físicas ,que aporten   a los estilos de vida saludable para mantener la salud física y mental en los usuarios."/>
    <n v="4"/>
    <x v="379"/>
    <n v="32340000"/>
    <n v="0"/>
    <n v="0"/>
    <d v="2020-07-15T00:00:00"/>
    <n v="7"/>
    <n v="7"/>
    <n v="6"/>
    <n v="1"/>
    <d v="2020-07-30T00:00:00"/>
    <n v="3"/>
    <s v="SI"/>
    <n v="2"/>
    <s v="Subdirección de Contratación"/>
    <s v="CO-DC-11001"/>
    <s v="SUBDIRECCIÓN TÉCNICA DE RECREACIÓN Y DEPORTE"/>
    <n v="6605400"/>
    <s v="contratacion@idrd.gov.co"/>
    <x v="61"/>
  </r>
  <r>
    <n v="80111620"/>
    <s v="CCE-05"/>
    <s v="Prestacion de servicio de apoyo a la gestion o profesional"/>
    <s v="Prestar sus servicios profesionales especializados, para orientar al IDRD, en la planeación, implementación y ejecución, de lo relacionado a salud y bienestar, a través de los programas de actividad física."/>
    <n v="4"/>
    <x v="255"/>
    <n v="41400000"/>
    <n v="0"/>
    <n v="0"/>
    <d v="2020-02-07T00:00:00"/>
    <n v="2"/>
    <n v="2"/>
    <n v="10"/>
    <n v="1"/>
    <d v="2020-03-05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para orientar al IDRD, en la planeación, implementación y ejecución, de lo relacionado a la prevención de la salud y bienestar mental, a través de los programas recreodeportivos y de actividad física."/>
    <n v="4"/>
    <x v="422"/>
    <n v="14340000"/>
    <n v="0"/>
    <n v="0"/>
    <d v="2020-02-07T00:00:00"/>
    <n v="2"/>
    <n v="2"/>
    <n v="11"/>
    <n v="1"/>
    <d v="2020-02-19T00:00:00"/>
    <n v="3"/>
    <s v="SI"/>
    <n v="1"/>
    <s v="Subdirección de Contratación"/>
    <s v="CO-DC-11001"/>
    <s v="SUBDIRECCIÓN TÉCNICA DE RECREACIÓN Y DEPORTE"/>
    <n v="6605400"/>
    <s v="contratacion@idrd.gov.co"/>
    <x v="61"/>
  </r>
  <r>
    <n v="80111620"/>
    <s v="CCE-05"/>
    <s v=" Contrato de prestacion de servicios de apoyo"/>
    <s v="Prestar sus servicios profesionales en la organización, seguimiento y control de la información registrada en el módulo de Fomento al Deporte en el Sistema de Información Misional (SIM) "/>
    <n v="4"/>
    <x v="42"/>
    <n v="32550000"/>
    <n v="0"/>
    <n v="0"/>
    <d v="2020-05-11T00:00:00"/>
    <n v="5"/>
    <n v="5"/>
    <n v="7"/>
    <n v="1"/>
    <d v="2020-05-27T00:00:00"/>
    <n v="3"/>
    <s v="SI"/>
    <n v="1"/>
    <s v="Subdirección de Contratación"/>
    <s v="CO-DC-11001"/>
    <s v="SUBDIRECCIÓN TÉCNICA DE RECREACIÓN Y DEPORTE"/>
    <n v="6605400"/>
    <s v="contratacion@idrd.gov.co"/>
    <x v="61"/>
  </r>
  <r>
    <n v="80111620"/>
    <s v="CCE-05"/>
    <s v="Prestacion de servicio de apoyo a la gestion o profesional"/>
    <s v="PRESTAR SERVICIOS DE APOYO A LA GESTIÓN PARA REALIZAR EL CONTROL DOCUMENTAL FÍSICO, DIGITAL Y ELABORACIÓN DE LAS BASES DE DATOS DE LOS ORGANISMOS DEPORTIVOS DE BOGOTÁ CON LOS LINEAMIENTOS DE GOBERNANZA DEPORTIVA."/>
    <n v="4"/>
    <x v="423"/>
    <n v="22260000"/>
    <n v="0"/>
    <n v="0"/>
    <d v="2020-05-11T00:00:00"/>
    <n v="5"/>
    <n v="5"/>
    <n v="7"/>
    <n v="1"/>
    <d v="2020-05-27T00:00:00"/>
    <n v="3"/>
    <s v="SI"/>
    <n v="1"/>
    <s v="Subdirección de Contratación"/>
    <s v="CO-DC-11001"/>
    <s v="SUBDIRECCIÓN TÉCNICA DE RECREACIÓN Y DEPORTE"/>
    <n v="6605400"/>
    <s v="contratacion@idrd.gov.co"/>
    <x v="61"/>
  </r>
  <r>
    <n v="80111620"/>
    <s v="IDRD-102"/>
    <n v="2"/>
    <s v="Adición y prorroga al CPS 142-2019, suscrito entre IDRD y MARIA ROSANA ALVIS SANCHEZ, cuyo objeto es &quot;Prestar sus servicios profesionales para coordinar, verificar y realizar el seguimiento a las actividades relacionadas con el cumplimiento de los objetivos y metas presupuestales del proyecto de inversión Deporte Mejor para Todos y Rendimiento Deportivo al 100 x 100."/>
    <n v="4"/>
    <x v="424"/>
    <n v="13800000"/>
    <n v="0"/>
    <n v="0"/>
    <d v="2020-03-24T00:00:00"/>
    <n v="3"/>
    <n v="3"/>
    <n v="3"/>
    <n v="1"/>
    <d v="2020-03-26T00:00:00"/>
    <n v="3"/>
    <s v="SI"/>
    <n v="1"/>
    <s v="Subdirección de Contratación"/>
    <s v="CO-DC-11001"/>
    <s v="SUBDIRECCIÓN TÉCNICA DE RECREACIÓN Y DEPORTE"/>
    <n v="6605400"/>
    <s v="contratacion@idrd.gov.co"/>
    <x v="61"/>
  </r>
  <r>
    <n v="80111620"/>
    <s v="CCE-05"/>
    <s v="Prestacion de servicio de apoyo a la gestion o profesional"/>
    <s v="Prestar servicios profesionales para realizar la revisión, seguimiento, control y legalización de los  aportes y recursos destinados para la ejecución de los contratos y convenios suscritos por la STRD atendiendo los lineamientos de las normas financieras, contables y tributarias."/>
    <n v="4"/>
    <x v="425"/>
    <n v="2500000"/>
    <n v="0"/>
    <n v="0"/>
    <d v="2020-07-15T00:00:00"/>
    <n v="7"/>
    <n v="7"/>
    <n v="6"/>
    <n v="1"/>
    <d v="2020-07-30T00:00:00"/>
    <n v="3"/>
    <s v="SI"/>
    <n v="1"/>
    <s v="Subdirección de Contratación"/>
    <s v="CO-DC-11001"/>
    <s v="SUBDIRECCIÓN TÉCNICA DE RECREACIÓN Y DEPORTE"/>
    <n v="6605400"/>
    <s v="contratacion@idrd.gov.co"/>
    <x v="61"/>
  </r>
  <r>
    <n v="80111620"/>
    <s v="CCE-05"/>
    <s v="Prestacion de servicio de apoyo a la gestion o profesional"/>
    <s v="ARTICULADOR EMB"/>
    <n v="4"/>
    <x v="268"/>
    <n v="41510000"/>
    <n v="0"/>
    <n v="0"/>
    <d v="2020-05-12T00:00:00"/>
    <n v="5"/>
    <n v="5"/>
    <n v="7"/>
    <n v="1"/>
    <d v="2020-05-20T00:00:00"/>
    <n v="3"/>
    <s v="SI"/>
    <n v="5"/>
    <s v="Subdirección de Contratación"/>
    <s v="CO-DC-11001"/>
    <s v="SUBDIRECCIÓN TÉCNICA DE RECREACIÓN Y DEPORTE"/>
    <n v="6605400"/>
    <s v="contratacion@idrd.gov.co"/>
    <x v="61"/>
  </r>
  <r>
    <n v="80111620"/>
    <s v="CCE-05"/>
    <s v="Prestacion de servicio de apoyo a la gestion o profesional"/>
    <s v="Prestar servicios profesionales para la organización y verificación de la programación deportiva,  para el uso de los escenarios de Fomento y Desarrollo Deportivo y Alto Rendimiento de la STRD."/>
    <n v="4"/>
    <x v="426"/>
    <n v="2640000"/>
    <n v="0"/>
    <n v="0"/>
    <d v="2020-05-19T00:00:00"/>
    <n v="7"/>
    <n v="7"/>
    <n v="6"/>
    <n v="1"/>
    <d v="2020-05-27T00:00:00"/>
    <n v="3"/>
    <s v="SI"/>
    <n v="1"/>
    <s v="Subdirección de Contratación"/>
    <s v="CO-DC-11001"/>
    <s v="SUBDIRECCIÓN TÉCNICA DE RECREACIÓN Y DEPORTE"/>
    <n v="6605400"/>
    <s v="contratacion@idrd.gov.co"/>
    <x v="61"/>
  </r>
  <r>
    <n v="80111620"/>
    <s v="CCE-05"/>
    <s v="Prestacion de servicio de apoyo a la gestion o profesional"/>
    <s v="Prestar servicios profesionales en el proceso de actualización, mantenimiento y desarrollo de mejoras en la documentación del Modelo de Planeación y Gestión de la Subdirección Técnica de Recreación y Deporte"/>
    <n v="4"/>
    <x v="427"/>
    <n v="12453000"/>
    <n v="0"/>
    <n v="0"/>
    <d v="2020-05-04T00:00:00"/>
    <n v="5"/>
    <n v="5"/>
    <n v="7"/>
    <n v="1"/>
    <d v="2020-05-12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como ingeniero de sistemas para el desarrollo del sistema de información misional SIM."/>
    <n v="4"/>
    <x v="362"/>
    <n v="12670000"/>
    <n v="0"/>
    <n v="0"/>
    <d v="2020-05-11T00:00:00"/>
    <n v="5"/>
    <n v="5"/>
    <n v="7"/>
    <n v="1"/>
    <d v="2020-05-27T00:00:00"/>
    <n v="3"/>
    <s v="SI"/>
    <n v="1"/>
    <s v="Subdirección de Contratación"/>
    <s v="CO-DC-11001"/>
    <s v="SUBDIRECCIÓN TÉCNICA DE RECREACIÓN Y DEPORTE"/>
    <n v="6605400"/>
    <s v="contratacion@idrd.gov.co"/>
    <x v="61"/>
  </r>
  <r>
    <n v="80111620"/>
    <s v="CCE-05"/>
    <s v="Prestacion de servicio de apoyo a la gestion o profesional"/>
    <s v="Prestar servicios profesionales para orientar la contratación directa y adelantar los trámites contractuales, jurídicos y administrativos propios de los proyectos de inversión"/>
    <n v="4"/>
    <x v="288"/>
    <n v="4950000"/>
    <n v="0"/>
    <n v="0"/>
    <d v="2020-07-16T00:00:00"/>
    <n v="7"/>
    <n v="7"/>
    <n v="5"/>
    <n v="1"/>
    <d v="2020-07-30T00:00:00"/>
    <n v="3"/>
    <s v="SI"/>
    <n v="1"/>
    <s v="Subdirección de Contratación"/>
    <s v="CO-DC-11001"/>
    <s v="SUBDIRECCIÓN TÉCNICA DE RECREACIÓN Y DEPORTE"/>
    <n v="6605400"/>
    <s v="contratacion@idrd.gov.co"/>
    <x v="61"/>
  </r>
  <r>
    <n v="80111620"/>
    <s v="CCE-05"/>
    <s v="Prestacion de servicio de apoyo a la gestion o profesional"/>
    <s v="Prestar servicios de apoyo a la gestion administrativa para el trámite de las cuentas de cobro y ordenes de pago individuales así como para el seguimiento de los contratos y convenios del área de Deporte, Fomento y Desarrollo Deportivo y Alto Rendimiento Deportivo."/>
    <n v="4"/>
    <x v="3"/>
    <n v="2000000"/>
    <n v="0"/>
    <n v="0"/>
    <d v="2020-04-01T00:00:00"/>
    <n v="4"/>
    <n v="4"/>
    <n v="8"/>
    <n v="1"/>
    <d v="2020-05-04T00:00:00"/>
    <n v="3"/>
    <s v="SI"/>
    <n v="1"/>
    <s v="Subdirección de Contratación"/>
    <s v="CO-DC-11001"/>
    <s v="SUBDIRECCIÓN TÉCNICA DE RECREACIÓN Y DEPORTE"/>
    <n v="6605400"/>
    <s v="contratacion@idrd.gov.co"/>
    <x v="61"/>
  </r>
  <r>
    <n v="80111620"/>
    <s v="CCE-05"/>
    <s v="Prestacion de servicio de apoyo a la gestion o profesional"/>
    <s v="Prestar servicios profesionales, para realizar intervenciones de tipo educativo de forma virtual y/ o presencial, promocionando la actividad física, deporte y salud en los entornos educativos, laborales, comunitarios y de instituciones de salud."/>
    <n v="5"/>
    <x v="428"/>
    <n v="16000000"/>
    <n v="0"/>
    <n v="0"/>
    <d v="2020-08-10T00:00:00"/>
    <n v="8"/>
    <n v="8"/>
    <n v="4"/>
    <n v="1"/>
    <d v="2020-08-30T00:00:00"/>
    <n v="3"/>
    <s v="SI"/>
    <n v="1"/>
    <s v="Subdirección de Contratación"/>
    <s v="CO-DC-11001"/>
    <s v="SUBDIRECCIÓN TÉCNICA DE RECREACIÓN Y DEPORTE"/>
    <n v="6605400"/>
    <s v="contratacion@idrd.gov.co"/>
    <x v="61"/>
  </r>
  <r>
    <n v="80111620"/>
    <s v="CCE-05"/>
    <s v="Prestacion de servicio de apoyo a la gestion o profesional"/>
    <s v="DISPONIBLE - RH/ PERSONAL CONTRATADO PARA APOYAR LAS ACTIVIDADES PROPIAS DE LOS DEPORTISTAS CON DISCAPACIDAD"/>
    <n v="4"/>
    <x v="429"/>
    <n v="300000000"/>
    <n v="0"/>
    <n v="0"/>
    <d v="2020-07-15T00:00:00"/>
    <n v="7"/>
    <n v="7"/>
    <n v="6"/>
    <n v="1"/>
    <d v="2020-07-30T00:00:00"/>
    <n v="3"/>
    <s v="SI"/>
    <n v="1"/>
    <s v="Subdirección de Contratación"/>
    <s v="CO-DC-11001"/>
    <s v="SUBDIRECCIÓN TÉCNICA DE RECREACIÓN Y DEPORTE"/>
    <n v="6605400"/>
    <s v="contratacion@idrd.gov.co"/>
    <x v="61"/>
  </r>
  <r>
    <n v="80111620"/>
    <s v="CCE-05"/>
    <s v="Prestacion de servicio de apoyo a la gestion o profesional"/>
    <s v="Prestar servicios profesionales para formular las estrategias en formación ciudadana para los habitantes de Bogotá, a través de los programas recreodeportivos con el fin de promover el buen uso, la apropiación, la sostenibilidad física y social de los parques administrados por el IDRD"/>
    <n v="4"/>
    <x v="430"/>
    <n v="13400000"/>
    <n v="0"/>
    <n v="0"/>
    <d v="2020-01-20T00:00:00"/>
    <n v="1"/>
    <n v="1"/>
    <n v="11"/>
    <n v="1"/>
    <d v="2020-01-24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para planear, articular e implementar los programas de actividad física, en las diferentes localidades del distrito capital, a través de la participación comunitaria, con el fin de promover los hábitos de vida saludable."/>
    <n v="4"/>
    <x v="431"/>
    <n v="20760000"/>
    <n v="0"/>
    <n v="0"/>
    <d v="2020-01-20T00:00:00"/>
    <n v="1"/>
    <n v="1"/>
    <n v="11"/>
    <n v="1"/>
    <d v="2020-01-24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para planear, formular e implementar las estrategias del sistema deportivo de Bogotá, a través de los proyectos de inversión,  con el fin de promover el buen uso, la apropiación, la sostenibilidad física y social de los parques administrados por el IDRD"/>
    <n v="4"/>
    <x v="432"/>
    <n v="18900000"/>
    <n v="0"/>
    <n v="0"/>
    <d v="2020-01-20T00:00:00"/>
    <n v="1"/>
    <n v="1"/>
    <n v="11"/>
    <n v="1"/>
    <d v="2020-01-27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para planear, formular e implementar las estrategias del sistema deportivo de Bogotá, a través de los proyectos de inversión,  con el fin de promover el buen uso, la apropiación, la sostenibilidad física y social de los parques administrados por el IDRD"/>
    <n v="4"/>
    <x v="341"/>
    <n v="3300000"/>
    <n v="0"/>
    <n v="0"/>
    <d v="2020-01-22T00:00:00"/>
    <n v="1"/>
    <n v="1"/>
    <n v="11"/>
    <n v="1"/>
    <d v="2020-01-27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especializados, orientando al proyecto de inversión en asuntos relacionado al uso de la bicicleta, como Política Pública Distrital, a través de la planeación, formulación e implementación de actividades que coadyuven a los hábitos de vida saludable y al uso de la bicicleta como medio de transporte alternativo."/>
    <n v="4"/>
    <x v="86"/>
    <n v="30000000"/>
    <n v="0"/>
    <n v="0"/>
    <d v="2020-01-27T00:00:00"/>
    <n v="1"/>
    <n v="2"/>
    <n v="11"/>
    <n v="1"/>
    <d v="2020-02-03T00:00:00"/>
    <n v="3"/>
    <s v="SI"/>
    <n v="1"/>
    <s v="Subdirección de Contratación"/>
    <s v="CO-DC-11001"/>
    <s v="SUBDIRECCIÓN TÉCNICA DE RECREACIÓN Y DEPORTE"/>
    <n v="6605400"/>
    <s v="contratacion@idrd.gov.co"/>
    <x v="61"/>
  </r>
  <r>
    <n v="80111620"/>
    <s v="CCE-05"/>
    <s v="Prestacion de servicio de apoyo a la gestion o profesional"/>
    <s v="PRESTAR SERVICIOS PROFESIONALES  PARA APOYAR EN MATERIA JURIDICA LOS TEMAS PROPIOS  DE LA SUBDIRECCIÓN TÉCNICA DE RECREACIÓN Y DEPORTE"/>
    <n v="4"/>
    <x v="134"/>
    <n v="10000000"/>
    <n v="0"/>
    <n v="0"/>
    <d v="2020-02-17T00:00:00"/>
    <n v="2"/>
    <n v="2"/>
    <n v="11"/>
    <n v="1"/>
    <d v="2020-02-26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para la planeación, seguimiento y control financiero y administrativo de los proyectos de inversión de la Subdirección Técnica de Recreación y Deportes"/>
    <n v="4"/>
    <x v="281"/>
    <n v="18550000"/>
    <n v="0"/>
    <n v="0"/>
    <d v="2020-02-24T00:00:00"/>
    <n v="2"/>
    <n v="2"/>
    <n v="10"/>
    <n v="1"/>
    <d v="2020-03-03T00:00:00"/>
    <n v="3"/>
    <s v="SI"/>
    <n v="1"/>
    <s v="Subdirección de Contratación"/>
    <s v="CO-DC-11001"/>
    <s v="SUBDIRECCIÓN TÉCNICA DE RECREACIÓN Y DEPORTE"/>
    <n v="6605400"/>
    <s v="contratacion@idrd.gov.co"/>
    <x v="61"/>
  </r>
  <r>
    <n v="80111620"/>
    <s v="CCE-05"/>
    <s v="Prestacion de servicio de apoyo a la gestion o profesional"/>
    <s v="Prestar los servicios profesionales para la estructuración, desarrollo y seguimiento del sistema de información de formación ciudadana, así como su modelo pedagógico para los habitantes de Bogotá a través de los programas recreo deportivos que desarrolla el IDRD"/>
    <n v="4"/>
    <x v="433"/>
    <n v="45000000"/>
    <n v="0"/>
    <n v="0"/>
    <d v="2020-02-24T00:00:00"/>
    <n v="2"/>
    <n v="2"/>
    <n v="10"/>
    <n v="1"/>
    <d v="2020-03-05T00:00:00"/>
    <n v="3"/>
    <s v="SI"/>
    <n v="3"/>
    <s v="Subdirección de Contratación"/>
    <s v="CO-DC-11001"/>
    <s v="SUBDIRECCIÓN TÉCNICA DE RECREACIÓN Y DEPORTE"/>
    <n v="6605400"/>
    <s v="contratacion@idrd.gov.co"/>
    <x v="61"/>
  </r>
  <r>
    <n v="80111620"/>
    <s v="CCE-05"/>
    <s v="Prestacion de servicio de apoyo a la gestion o profesional"/>
    <s v="Realizar la adición y prórroga del CPS No. 0672 de 2019 suscrito con Derly Emilce Vargas Sosa cuyo objeto es  &quot;Prestar sus servicios profesionales de enlace en la oficina de Asuntos Locales para realizar los procesos de articulación institucional a nivel administrativo con las diferentes dependencias y las localidades, que permita fortalecer las acciones operativas referentes a los proyectos de inversión &quot;Deporte Mejor Para Todos&quot; y &quot;Recreación Activa 365&quot; en los equipos de las localidades&quot;"/>
    <n v="4"/>
    <x v="96"/>
    <n v="11860000"/>
    <n v="0"/>
    <n v="0"/>
    <d v="2020-03-24T00:00:00"/>
    <n v="3"/>
    <n v="3"/>
    <n v="4"/>
    <n v="1"/>
    <d v="2020-03-25T00:00:00"/>
    <s v="2Y3"/>
    <s v="SI"/>
    <n v="1"/>
    <s v="Subdirección de Contratación"/>
    <s v="CO-DC-11001"/>
    <s v="SUBDIRECCIÓN TÉCNICA DE RECREACIÓN Y DEPORTE"/>
    <n v="6605400"/>
    <s v="contratacion@idrd.gov.co"/>
    <x v="61"/>
  </r>
  <r>
    <n v="80111620"/>
    <s v="CCE-05"/>
    <s v="Prestacion de servicio de apoyo a la gestion o profesional"/>
    <s v=" PRESTAR SUS SERVICIOS PROFESIONALES PARA PLANEAR ARTICULAR E IMPLEMENTAR LOS PROGRAMAS  DE ACTIVIDAD FISICA EN LAS DIFERENTES LOCALIDADES DEL DISTRITO CAPITAL A TRAVES DE LA PARTICIPACION COMUNITARIA CON EL FIN DE PROMOVER LOS HABITOS DE VIDA SALUDABLE."/>
    <n v="4"/>
    <x v="434"/>
    <n v="24500000"/>
    <n v="0"/>
    <n v="0"/>
    <d v="2020-07-21T00:00:00"/>
    <n v="7"/>
    <n v="7"/>
    <n v="5"/>
    <n v="1"/>
    <d v="2020-07-30T00:00:00"/>
    <n v="3"/>
    <s v="SI"/>
    <n v="1"/>
    <s v="Subdirección de Contratación"/>
    <s v="CO-DC-11001"/>
    <s v="SUBDIRECCIÓN TÉCNICA DE RECREACIÓN Y DEPORTE"/>
    <n v="6605400"/>
    <s v="contratacion@idrd.gov.co"/>
    <x v="61"/>
  </r>
  <r>
    <n v="82121700"/>
    <s v="CCE-99"/>
    <s v="Contrato de Suministro"/>
    <s v="CONTRATAR BAJO LA MODALIDAD DE OUTSOURCING LA PRESTACIÓN DEL SERVICIO INTEGRAL DE FOTOCOPIADO BLANCO Y NEGRO, FOTOCOPIAS EN COLOR, VELOBIND, FOTO PLANOS Y DEMÁS QUE SE REQUIERAN POR PARTE DEL IDRD."/>
    <n v="4"/>
    <x v="125"/>
    <n v="1000000"/>
    <n v="0"/>
    <n v="0"/>
    <d v="2020-03-21T00:00:00"/>
    <n v="4"/>
    <n v="5"/>
    <n v="11"/>
    <n v="1"/>
    <d v="2020-05-31T00:00:00"/>
    <n v="3"/>
    <s v="NO"/>
    <n v="1"/>
    <s v="Subdirección de Contratación"/>
    <s v="CO-DC-11001"/>
    <s v="SUBDIRECCIÓN TÉCNICA DE RECREACIÓN Y DEPORTE"/>
    <n v="6605400"/>
    <s v="contratacion@idrd.gov.co"/>
    <x v="61"/>
  </r>
  <r>
    <n v="80111620"/>
    <s v="CCE-05"/>
    <s v="Prestacion de servicio de apoyo a la gestion o profesional"/>
    <s v="Prestar sus servicios profesionales para articular, verificar y realizar el seguimiento a las actividades relacionadas con el cumplimiento de los objetivos y metas presupuestales del proyecto de inversión."/>
    <n v="4"/>
    <x v="53"/>
    <n v="35580000"/>
    <n v="0"/>
    <n v="0"/>
    <d v="2020-07-01T00:00:00"/>
    <n v="7"/>
    <n v="7"/>
    <n v="6"/>
    <n v="1"/>
    <d v="2020-07-15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para adelantar los trámites contractuales de los proyectos de inversión"/>
    <n v="4"/>
    <x v="418"/>
    <n v="4447500"/>
    <n v="0"/>
    <n v="0"/>
    <d v="2020-07-21T00:00:00"/>
    <n v="7"/>
    <n v="7"/>
    <n v="5"/>
    <n v="1"/>
    <d v="2020-07-30T00:00:00"/>
    <n v="3"/>
    <s v="SI"/>
    <n v="1"/>
    <s v="Subdirección de Contratación"/>
    <s v="CO-DC-11001"/>
    <s v="SUBDIRECCIÓN TÉCNICA DE RECREACIÓN Y DEPORTE"/>
    <n v="6605400"/>
    <s v="contratacion@idrd.gov.co"/>
    <x v="61"/>
  </r>
  <r>
    <n v="78111800"/>
    <s v="CCE-99"/>
    <s v="Contrato de prestacion de servicios"/>
    <s v="CONTRATAR LA PRESTACIÓN DEL SERVICIO DE TRANSPORTE  TERRESTRE AUTOMOTOR ESPECIAL  PARA LAS DEPENDENCIAS DE LA ENTIDAD QUE SE REQUIERAN"/>
    <n v="5"/>
    <x v="433"/>
    <n v="45000000"/>
    <n v="0"/>
    <n v="0"/>
    <d v="2020-07-15T00:00:00"/>
    <n v="7"/>
    <n v="7"/>
    <n v="12"/>
    <n v="1"/>
    <d v="2020-07-30T00:00:00"/>
    <n v="3"/>
    <s v="NO"/>
    <n v="1"/>
    <s v="Subdirección de Contratación"/>
    <s v="CO-DC-11001"/>
    <s v="SUBDIRECCIÓN TÉCNICA DE RECREACIÓN Y DEPORTE"/>
    <n v="6605400"/>
    <s v="contratacion@idrd.gov.co"/>
    <x v="61"/>
  </r>
  <r>
    <n v="90141603"/>
    <s v="CCE-99"/>
    <s v="Contrato de Suministro"/>
    <s v="CONTRATAR EL SUMINISTRO DE PAPELERIA Y UTILES DE OFICINA QUE SEAN REQUERIDOS PARA APOYAR LA GESTIÓN ADMINISTRATIVA DEL IDRD"/>
    <n v="5"/>
    <x v="122"/>
    <n v="6000000"/>
    <n v="0"/>
    <n v="0"/>
    <d v="2020-07-21T00:00:00"/>
    <n v="7"/>
    <n v="7"/>
    <n v="6"/>
    <n v="1"/>
    <d v="2020-08-10T00:00:00"/>
    <n v="3"/>
    <s v="NO"/>
    <n v="1"/>
    <s v="Subdirección de Contratación"/>
    <s v="CO-DC-11001"/>
    <s v="SUBDIRECCIÓN TÉCNICA DE RECREACIÓN Y DEPORTE"/>
    <n v="6605400"/>
    <s v="contratacion@idrd.gov.co"/>
    <x v="61"/>
  </r>
  <r>
    <n v="14111507"/>
    <s v="CCE-99"/>
    <s v="Contrato de suministro"/>
    <s v="CONTRATAR POR EL SISTEMA DE PRECIOS UNITARIOS FIJOS EL SUMINISTRO DE INSUMOS O MEDIOS DE IMPRESIÓN QUE SEAN  REQUERIDOS PARA APOYAR LA GESTIÓN ADMINISTRATIVA DEL IDRD "/>
    <n v="5"/>
    <x v="2"/>
    <n v="5000000"/>
    <n v="0"/>
    <n v="0"/>
    <d v="2020-07-21T00:00:00"/>
    <n v="7"/>
    <n v="7"/>
    <n v="6"/>
    <n v="1"/>
    <d v="2020-08-10T00:00:00"/>
    <n v="3"/>
    <s v="NO"/>
    <n v="1"/>
    <s v="Subdirección de Contratación"/>
    <s v="CO-DC-11001"/>
    <s v="SUBDIRECCIÓN TÉCNICA DE RECREACIÓN Y DEPORTE"/>
    <n v="6605400"/>
    <s v="contratacion@idrd.gov.co"/>
    <x v="61"/>
  </r>
  <r>
    <n v="82101900"/>
    <s v="CCE-02"/>
    <s v="Contrato de prestacion de servicios"/>
    <s v="COMUNICACIONES"/>
    <n v="4"/>
    <x v="395"/>
    <n v="87500000"/>
    <n v="0"/>
    <n v="0"/>
    <d v="2020-07-21T00:00:00"/>
    <n v="7"/>
    <n v="7"/>
    <n v="6"/>
    <n v="1"/>
    <d v="2020-08-10T00:00:00"/>
    <n v="3"/>
    <s v="NO"/>
    <n v="0"/>
    <s v="Subdirección de Contratación"/>
    <s v="CO-DC-11001"/>
    <s v="SUBDIRECCIÓN TÉCNICA DE RECREACIÓN Y DEPORTE"/>
    <n v="6605400"/>
    <s v="contratacion@idrd.gov.co"/>
    <x v="61"/>
  </r>
  <r>
    <n v="80111620"/>
    <s v="CCE-05"/>
    <s v="Prestacion de servicio de apoyo a la gestion o profesional"/>
    <s v="Prestar servicios profesionales para liderar las actividades relacionadas con la prevención, gestión del riesgo y emergencias de la Subdirección Técnica de Recreación y Deportes, así como el desarrollo de la gestión administrativa técnica y operativa necesaria para la planeación y ejecución de los eventos Metropolitanos."/>
    <n v="4"/>
    <x v="435"/>
    <n v="13720000"/>
    <n v="0"/>
    <n v="0"/>
    <d v="2020-05-11T00:00:00"/>
    <n v="5"/>
    <n v="5"/>
    <n v="8"/>
    <n v="1"/>
    <d v="2020-04-30T00:00:00"/>
    <n v="3"/>
    <s v="SI"/>
    <n v="1"/>
    <s v="Subdirección de Contratación"/>
    <s v="CO-DC-11001"/>
    <s v="SUBDIRECCIÓN TÉCNICA DE RECREACIÓN Y DEPORTE"/>
    <n v="6605400"/>
    <s v="contratacion@idrd.gov.co"/>
    <x v="61"/>
  </r>
  <r>
    <n v="80111620"/>
    <s v="CCE-05"/>
    <s v="Prestacion de servicio de apoyo a la gestion o profesional"/>
    <s v="Prestar sus servicios  profesionales en la Oficina de Asuntos Locales para realizar los procesos administrativos de articulación institucional  con las diferentes dependencias, que permita fortalecer las acciones operativas referentes a los proyectos de inversión en Deporte y Recreación  con los equipos de las localidades."/>
    <n v="4"/>
    <x v="436"/>
    <n v="14825000"/>
    <n v="0"/>
    <n v="0"/>
    <d v="2020-07-01T00:00:00"/>
    <n v="7"/>
    <n v="7"/>
    <n v="5"/>
    <n v="1"/>
    <d v="2020-07-26T00:00:00"/>
    <n v="3"/>
    <s v="SI"/>
    <n v="1"/>
    <s v="Subdirección de Contratación"/>
    <s v="CO-DC-11001"/>
    <s v="SUBDIRECCIÓN TÉCNICA DE RECREACIÓN Y DEPORTE"/>
    <n v="6605400"/>
    <s v="contratacion@idrd.gov.co"/>
    <x v="61"/>
  </r>
  <r>
    <n v="80111620"/>
    <s v="CCE-05"/>
    <s v="Prestacion de servicio de apoyo a la gestion o profesional"/>
    <s v="Prestar servicios de apoyo en la gestión administrativa en los trámites que se realizan en la plataforma SECOP II, de los procesos contractuales con cargo a la Subdirección Técnica de Recreación y Deporte – STRD"/>
    <n v="4"/>
    <x v="437"/>
    <n v="8586000"/>
    <n v="0"/>
    <n v="0"/>
    <d v="2020-03-02T00:00:00"/>
    <n v="3"/>
    <n v="3"/>
    <n v="9"/>
    <n v="1"/>
    <d v="2020-03-31T00:00:00"/>
    <n v="3"/>
    <s v="SI"/>
    <n v="2"/>
    <s v="Subdirección de Contratación"/>
    <s v="CO-DC-11001"/>
    <s v="SUBDIRECCIÓN TÉCNICA DE RECREACIÓN Y DEPORTE"/>
    <n v="6605400"/>
    <s v="contratacion@idrd.gov.co"/>
    <x v="61"/>
  </r>
  <r>
    <n v="80111620"/>
    <s v="CCE-05"/>
    <s v="Contrato de prestacion de servicios"/>
    <s v="Prestar los servicios profesionales para la estructuración, desarrollo y seguimiento estadístico del sistema de información de formación ciudadana, para los habitantes de Bogotá a través de los programas recreo deportivos que desarrolla el IDRD"/>
    <n v="4"/>
    <x v="438"/>
    <n v="29050000"/>
    <n v="0"/>
    <n v="0"/>
    <d v="2020-05-12T00:00:00"/>
    <n v="5"/>
    <n v="5"/>
    <n v="7"/>
    <n v="1"/>
    <d v="2020-05-16T00:00:00"/>
    <n v="3"/>
    <s v="NO"/>
    <n v="1"/>
    <s v="Subdirección de Contratación"/>
    <s v="CO-DC-11001"/>
    <s v="SUBDIRECCIÓN TÉCNICA DE RECREACIÓN Y DEPORTE"/>
    <n v="6605400"/>
    <s v="contratacion@idrd.gov.co"/>
    <x v="61"/>
  </r>
  <r>
    <n v="80111620"/>
    <s v="CCE-05"/>
    <s v="Contrato de prestacion de servicios"/>
    <s v="Prestar sus servicios profesionales en la formulación de un protocolo para la atención de violencias basadas en género y de las estrategias para su prevención a través de los programas recreativos, deportivos y de actividad física que desarrolla el IDRD. "/>
    <n v="4"/>
    <x v="289"/>
    <n v="2965000"/>
    <n v="0"/>
    <n v="0"/>
    <d v="2020-03-09T00:00:00"/>
    <n v="3"/>
    <n v="3"/>
    <n v="2"/>
    <n v="1"/>
    <d v="2020-03-16T00:00:00"/>
    <n v="3"/>
    <s v="NO"/>
    <n v="1"/>
    <s v="Subdirección de Contratación"/>
    <s v="CO-DC-11001"/>
    <s v="SUBDIRECCIÓN TÉCNICA DE RECREACIÓN Y DEPORTE"/>
    <n v="6605400"/>
    <s v="contratacion@idrd.gov.co"/>
    <x v="61"/>
  </r>
  <r>
    <n v="80111620"/>
    <s v="CCE-05"/>
    <s v="Contrato de prestacion de servicios"/>
    <s v="Prestar sus servicios profesionales para la construcción, consolidación e implementación del protocolo para la atención de violencias basadas en género y de las estrategias para su prevención a través de los programas recreativos, deportivos y de actividad física que desarrolla el IDRD. "/>
    <n v="4"/>
    <x v="290"/>
    <n v="13342500"/>
    <n v="0"/>
    <n v="0"/>
    <d v="2020-03-09T00:00:00"/>
    <n v="3"/>
    <n v="3"/>
    <n v="9"/>
    <n v="1"/>
    <d v="2020-03-16T00:00:00"/>
    <n v="3"/>
    <s v="NO"/>
    <n v="1"/>
    <s v="Subdirección de Contratación"/>
    <s v="CO-DC-11001"/>
    <s v="SUBDIRECCIÓN TÉCNICA DE RECREACIÓN Y DEPORTE"/>
    <n v="6605400"/>
    <s v="contratacion@idrd.gov.co"/>
    <x v="61"/>
  </r>
  <r>
    <n v="80111620"/>
    <s v="CCE-05"/>
    <s v="Contrato de prestacion de servicios"/>
    <s v="Prestar sus servicios profesionales en la oficina de asuntos locales como Gestor Territorial para desarrollar la gestión y promoción de las actividades y eventos en las localidades, relacionados con los ejes temáticos de la recreación, el deporte y la actividad física en el marco de los proyectos de inversión de las áreas Deportes y Recreación."/>
    <n v="4"/>
    <x v="439"/>
    <n v="140000000"/>
    <n v="0"/>
    <n v="0"/>
    <d v="2020-04-13T00:00:00"/>
    <n v="4"/>
    <n v="4"/>
    <n v="8"/>
    <n v="1"/>
    <d v="2020-04-30T00:00:00"/>
    <n v="3"/>
    <s v="NO"/>
    <n v="10"/>
    <s v="Subdirección de Contratación"/>
    <s v="CO-DC-11001"/>
    <s v="SUBDIRECCIÓN TÉCNICA DE RECREACIÓN Y DEPORTE"/>
    <n v="6605400"/>
    <s v="contratacion@idrd.gov.co"/>
    <x v="61"/>
  </r>
  <r>
    <n v="80111620"/>
    <s v="CCE-05"/>
    <s v="Contrato de prestacion de servicios"/>
    <s v="Prestar sus servicios de apoyo para realizar proyectar y elaborar las piezas de comunicaciones visuales de los elementos y actividades de la Subdirección Téctica de Recreación y Deportes del IDRD."/>
    <n v="4"/>
    <x v="121"/>
    <n v="3000000"/>
    <n v="0"/>
    <n v="0"/>
    <d v="2020-04-07T00:00:00"/>
    <n v="4"/>
    <n v="4"/>
    <n v="9"/>
    <n v="1"/>
    <d v="2020-04-30T00:00:00"/>
    <n v="3"/>
    <s v="NO"/>
    <n v="1"/>
    <s v="Subdirección de Contratación"/>
    <s v="CO-DC-11001"/>
    <s v="SUBDIRECCIÓN TÉCNICA DE RECREACIÓN Y DEPORTE"/>
    <n v="6605400"/>
    <s v="contratacion@idrd.gov.co"/>
    <x v="61"/>
  </r>
  <r>
    <n v="80111620"/>
    <s v="CCE-05"/>
    <s v="Contrato de prestacion de servicios"/>
    <s v="Prestar servicios profesionales para la planeación , gestión , desarrollo y control virtual, semipresencial, presencial  de las actividades propias de capacitación del sector deporte, que se desarrollen desde el programa de capacitación y practicas educativas de la Subdirección Técnica de Recreación y Deportes, conforme a la misionalidad de la entidad."/>
    <n v="4"/>
    <x v="440"/>
    <n v="9765000"/>
    <n v="0"/>
    <n v="0"/>
    <d v="2020-05-04T00:00:00"/>
    <n v="5"/>
    <n v="5"/>
    <n v="7"/>
    <n v="1"/>
    <d v="2020-05-08T00:00:00"/>
    <n v="3"/>
    <s v="NO"/>
    <n v="2"/>
    <s v="Subdirección de Contratación"/>
    <s v="CO-DC-11001"/>
    <s v="SUBDIRECCIÓN TÉCNICA DE RECREACIÓN Y DEPORTE"/>
    <n v="6605400"/>
    <s v="contratacion@idrd.gov.co"/>
    <x v="61"/>
  </r>
  <r>
    <n v="80111620"/>
    <s v="CCE-05"/>
    <s v="Contrato de prestacion de servicios"/>
    <s v="Prestar servicios profesionales en proceso administrativos y de seguimiento a los programas y proyectos que le sean asignados por la Subdirección Técnica de Deportes y Recreación desde lo relacionado con la implementación de las políticas públicas del sector, articulando las acciones con el Modelo Integrado de Planeación y Gestión de la entidad."/>
    <n v="4"/>
    <x v="441"/>
    <n v="7266000"/>
    <n v="0"/>
    <n v="0"/>
    <d v="2020-04-30T00:00:00"/>
    <n v="5"/>
    <n v="5"/>
    <n v="7"/>
    <n v="1"/>
    <d v="2020-05-08T00:00:00"/>
    <n v="3"/>
    <s v="NO"/>
    <n v="1"/>
    <s v="Subdirección de Contratación"/>
    <s v="CO-DC-11001"/>
    <s v="SUBDIRECCIÓN TÉCNICA DE RECREACIÓN Y DEPORTE"/>
    <n v="6605400"/>
    <s v="contratacion@idrd.gov.co"/>
    <x v="61"/>
  </r>
  <r>
    <n v="80111620"/>
    <s v="CCE-05"/>
    <s v="Contrato de prestacion de servicios"/>
    <s v="Prestar servicios de apoyo a la gestión administrativa, financiera, precontractual, contractual y post contractual de los procesos desarrollados por la STRD"/>
    <n v="4"/>
    <x v="442"/>
    <n v="10017000"/>
    <n v="0"/>
    <n v="0"/>
    <d v="2020-04-30T00:00:00"/>
    <n v="5"/>
    <n v="5"/>
    <n v="7"/>
    <n v="1"/>
    <d v="2020-05-08T00:00:00"/>
    <n v="3"/>
    <s v="NO"/>
    <n v="3"/>
    <s v="Subdirección de Contratación"/>
    <s v="CO-DC-11001"/>
    <s v="SUBDIRECCIÓN TÉCNICA DE RECREACIÓN Y DEPORTE"/>
    <n v="6605400"/>
    <s v="contratacion@idrd.gov.co"/>
    <x v="61"/>
  </r>
  <r>
    <n v="80111620"/>
    <s v="IDRD-102"/>
    <s v="Contrato de prestacion de servicios"/>
    <s v="Adición y prorroga al CPS 058-2019, suscrito entre IDRD y NEILA GISSELL PARDO FLOREZ, cuyo objeto es &quot;Prestar servicios profesionales para realizar el trámite, control y seguimiento a los procesos de pago de los compromisos contractuales en el marco de los proyectos de inversión: Rendimiento Deportivo al 100 x 100, Deporte Mejor para Todos, Recreación Activa 365 y Tiempo Escolar Complementario – TEC .&quot;"/>
    <n v="4"/>
    <x v="443"/>
    <n v="2790000"/>
    <n v="0"/>
    <n v="0"/>
    <d v="2020-03-24T00:00:00"/>
    <n v="3"/>
    <n v="3"/>
    <n v="4"/>
    <n v="1"/>
    <d v="2020-03-25T00:00:00"/>
    <n v="3"/>
    <s v="NO"/>
    <n v="1"/>
    <s v="Subdirección de Contratación"/>
    <s v="CO-DC-11001"/>
    <s v="SUBDIRECCIÓN TÉCNICA DE RECREACIÓN Y DEPORTE"/>
    <n v="6605400"/>
    <s v="contratacion@idrd.gov.co"/>
    <x v="61"/>
  </r>
  <r>
    <n v="80111620"/>
    <s v="IDRD-102"/>
    <s v="Contrato de prestacion de servicios"/>
    <s v="Adición y prorroga al CPS 073-2019, suscrito entre IDRD y MYLLER CAMACHO GARCÍA, cuyo objeto es &quot;Prestar sus servicios profesionales para adelantar los trámites contractuales de los proyectos de inversión: Rendimiento Deportivo al 100 x 100, Deporte Mejor para Todos, Recreación Activa 365 y Tiempo Escolar Complementario – TEC.&quot;"/>
    <n v="4"/>
    <x v="444"/>
    <n v="4152000"/>
    <n v="0"/>
    <n v="0"/>
    <d v="2020-03-24T00:00:00"/>
    <n v="3"/>
    <n v="3"/>
    <n v="4"/>
    <n v="1"/>
    <d v="2020-03-26T00:00:00"/>
    <n v="3"/>
    <s v="NO"/>
    <n v="1"/>
    <s v="Subdirección de Contratación"/>
    <s v="CO-DC-11001"/>
    <s v="SUBDIRECCIÓN TÉCNICA DE RECREACIÓN Y DEPORTE"/>
    <n v="6605400"/>
    <s v="contratacion@idrd.gov.co"/>
    <x v="61"/>
  </r>
  <r>
    <n v="80111620"/>
    <s v="IDRD-102"/>
    <s v="Contrato de prestacion de servicios"/>
    <s v="Adición y prorroga al CPS 072-2019, suscrito entre IDRD y JENNIFER MARULANDA ORTIZ, cuyo objeto es &quot;Prestar servicios de apoyo a la gestión administrativa y financiera en los procesos de contratación desarrollados en el marco de los proyectos de inversión Rendimiento Deportivo al 100 x 100, Deporte Mejor para Todos, Recreación Activa 365 y Tiempo Escolar Complementario – TEC.&quot;"/>
    <n v="4"/>
    <x v="252"/>
    <n v="3180000"/>
    <n v="0"/>
    <n v="0"/>
    <d v="2020-03-24T00:00:00"/>
    <n v="3"/>
    <n v="3"/>
    <n v="4"/>
    <n v="1"/>
    <d v="2020-03-31T00:00:00"/>
    <n v="3"/>
    <s v="NO"/>
    <n v="1"/>
    <s v="Subdirección de Contratación"/>
    <s v="CO-DC-11001"/>
    <s v="SUBDIRECCIÓN TÉCNICA DE RECREACIÓN Y DEPORTE"/>
    <n v="6605400"/>
    <s v="contratacion@idrd.gov.co"/>
    <x v="61"/>
  </r>
  <r>
    <n v="80111620"/>
    <s v="CCE-05"/>
    <s v="Prestacion de servicio de apoyo a la gestion o profesional"/>
    <s v="Prestar servicios profesionales para la planeación , gestión , desarrollo y control virtual, semipresencial, presencial  de las actividades propias de capacitación del sector deporte, que se desarrollen desde el programa de capacitación y practicas educativas de la Subdirección Técnica de Recreación y Deportes, conforme a la misionalidad de la entidad."/>
    <n v="4"/>
    <x v="445"/>
    <n v="4882500"/>
    <n v="0"/>
    <n v="0"/>
    <d v="2020-05-04T00:00:00"/>
    <n v="5"/>
    <n v="5"/>
    <n v="7"/>
    <n v="1"/>
    <d v="2020-05-08T00:00:00"/>
    <n v="3"/>
    <s v="SI"/>
    <n v="1"/>
    <s v="Subdirección de Contratación"/>
    <s v="CO-DC-11001"/>
    <s v="SUBDIRECCIÓN TÉCNICA DE RECREACIÓN Y DEPORTE"/>
    <n v="6605400"/>
    <s v="contratacion@idrd.gov.co"/>
    <x v="61"/>
  </r>
  <r>
    <n v="80111620"/>
    <s v="CCE-05"/>
    <s v="Prestacion de servicio de apoyo a la gestion o profesional"/>
    <s v="Prestar servicios profesionales para orientar y consolidar, desde la STRD, el proceso de actualización, mantenimiento y desarrollo de mejoras en el Modelo Integrado de Planeación y Gestión -MIPG y en materia administrativa los proyectos de inversión de las áreas de Recreación y Deportes. "/>
    <n v="4"/>
    <x v="401"/>
    <n v="7791000"/>
    <n v="0"/>
    <n v="0"/>
    <d v="2020-05-04T00:00:00"/>
    <n v="5"/>
    <n v="5"/>
    <n v="7"/>
    <n v="1"/>
    <d v="2020-05-30T00:00:00"/>
    <n v="3"/>
    <s v="SI"/>
    <n v="1"/>
    <s v="Subdirección de Contratación"/>
    <s v="CO-DC-11001"/>
    <s v="SUBDIRECCIÓN TÉCNICA DE RECREACIÓN Y DEPORTE"/>
    <n v="6605400"/>
    <s v="contratacion@idrd.gov.co"/>
    <x v="61"/>
  </r>
  <r>
    <n v="80111620"/>
    <s v="CCE-05"/>
    <s v="Prestacion de servicio de apoyo a la gestion o profesional"/>
    <s v="PRESTAR SERVICIOS PROFESIONALES PARA EL DESARROLLO, ACOMPAÑAMIENTO Y SOPORTE JURÍDICO DE LOS PROCESOS CONTRACTUALES, PRECONTRACTUALES QUE ADELANTE EL INSTITUTO DISTRITAL DE RECREACIÓN Y DEPORTE- IDRD."/>
    <n v="4"/>
    <x v="306"/>
    <n v="7920000"/>
    <n v="0"/>
    <n v="0"/>
    <d v="2020-04-17T00:00:00"/>
    <n v="4"/>
    <n v="4"/>
    <n v="8"/>
    <n v="1"/>
    <d v="2020-04-30T00:00:00"/>
    <n v="3"/>
    <s v="SI"/>
    <n v="1"/>
    <s v="Subdirección de Contratación"/>
    <s v="CO-DC-11001"/>
    <s v="SUBDIRECCIÓN TÉCNICA DE RECREACIÓN Y DEPORTE"/>
    <n v="6605400"/>
    <s v="contratacion@idrd.gov.co"/>
    <x v="61"/>
  </r>
  <r>
    <n v="80111620"/>
    <s v="CCE-05"/>
    <s v="Prestacion de servicio de apoyo a la gestion o profesional"/>
    <s v="Prestar servicios profesionales como abogado para el acompañamiento jurídico de los proyectos de inversión de la Subdirección Técnica de Recreación y Deportes del IDRD."/>
    <n v="4"/>
    <x v="446"/>
    <n v="10290000"/>
    <n v="0"/>
    <n v="0"/>
    <d v="2020-05-04T00:00:00"/>
    <n v="5"/>
    <n v="5"/>
    <n v="7"/>
    <n v="1"/>
    <d v="2020-05-30T00:00:00"/>
    <n v="3"/>
    <s v="SI"/>
    <n v="1"/>
    <s v="Subdirección de Contratación"/>
    <s v="CO-DC-11001"/>
    <s v="SUBDIRECCIÓN TÉCNICA DE RECREACIÓN Y DEPORTE"/>
    <n v="6605400"/>
    <s v="contratacion@idrd.gov.co"/>
    <x v="61"/>
  </r>
  <r>
    <n v="80111620"/>
    <s v="CCE-05"/>
    <s v="Prestacion de servicio de apoyo a la gestion o profesional"/>
    <s v="Prestar servicios profesionales en la gestión administrativa, operativa y técnica para el desarrollo y ejecución de los programas y actividades, en el marco de los proyectos de inversión, con cargo a la Subdirección Técnica de Recreación y Deporte – STRD."/>
    <n v="4"/>
    <x v="401"/>
    <n v="7791000"/>
    <n v="0"/>
    <n v="0"/>
    <d v="2020-05-04T00:00:00"/>
    <n v="5"/>
    <n v="5"/>
    <n v="7"/>
    <n v="1"/>
    <d v="2020-05-30T00:00:00"/>
    <n v="3"/>
    <s v="SI"/>
    <n v="1"/>
    <s v="Subdirección de Contratación"/>
    <s v="CO-DC-11001"/>
    <s v="SUBDIRECCIÓN TÉCNICA DE RECREACIÓN Y DEPORTE"/>
    <n v="6605400"/>
    <s v="contratacion@idrd.gov.co"/>
    <x v="61"/>
  </r>
  <r>
    <n v="80111620"/>
    <s v="CCE-05"/>
    <s v="Prestacion de servicio de apoyo a la gestion o profesional"/>
    <s v="Apoyar las actividades de actualización e implementación de todos los planes de emergencia de la Sede Administrativa del Instituto Distrital de Recreación y Deportes y las demás sedes a que haya lugar. "/>
    <n v="4"/>
    <x v="447"/>
    <n v="2730000"/>
    <n v="0"/>
    <n v="0"/>
    <d v="2020-04-17T00:00:00"/>
    <n v="4"/>
    <n v="4"/>
    <n v="8"/>
    <n v="1"/>
    <d v="2020-04-30T00:00:00"/>
    <n v="3"/>
    <s v="SI"/>
    <n v="1"/>
    <s v="Subdirección de Contratación"/>
    <s v="CO-DC-11001"/>
    <s v="SUBDIRECCIÓN TÉCNICA DE RECREACIÓN Y DEPORTE"/>
    <n v="6605400"/>
    <s v="contratacion@idrd.gov.co"/>
    <x v="61"/>
  </r>
  <r>
    <n v="80111620"/>
    <s v="CCE-05"/>
    <s v="Prestacion de servicio de apoyo a la gestion o profesional"/>
    <s v="Prestar los servicios profesionales para articular los procesos psicociales, en los programas de la subdirección Técnica de Recreación y Deportes del IDRD."/>
    <n v="4"/>
    <x v="448"/>
    <n v="6226500"/>
    <n v="0"/>
    <n v="0"/>
    <d v="2020-05-11T00:00:00"/>
    <n v="5"/>
    <n v="5"/>
    <n v="7"/>
    <n v="1"/>
    <d v="2020-05-27T00:00:00"/>
    <n v="3"/>
    <s v="SI"/>
    <n v="1"/>
    <s v="Subdirección de Contratación"/>
    <s v="CO-DC-11001"/>
    <s v="SUBDIRECCIÓN TÉCNICA DE RECREACIÓN Y DEPORTE"/>
    <n v="6605400"/>
    <s v="contratacion@idrd.gov.co"/>
    <x v="61"/>
  </r>
  <r>
    <n v="80111620"/>
    <s v="CCE-05"/>
    <s v="Prestacion de servicio de apoyo a la gestion o profesional"/>
    <m/>
    <n v="4"/>
    <x v="425"/>
    <n v="2500000"/>
    <n v="0"/>
    <n v="0"/>
    <d v="2020-05-06T00:00:00"/>
    <n v="5"/>
    <n v="5"/>
    <n v="7"/>
    <n v="1"/>
    <d v="2020-05-12T00:00:00"/>
    <n v="3"/>
    <s v="SI"/>
    <n v="1"/>
    <s v="Subdirección de Contratación"/>
    <s v="CO-DC-11001"/>
    <s v="SUBDIRECCIÓN TÉCNICA DE RECREACIÓN Y DEPORTE"/>
    <n v="6605400"/>
    <s v="contratacion@idrd.gov.co"/>
    <x v="61"/>
  </r>
  <r>
    <n v="80111620"/>
    <s v="CCE-05"/>
    <s v="Prestacion de servicio de apoyo a la gestion o profesional"/>
    <s v="Prestar servicios de apoyo logistico para el desarrollo de los programas y actividades dirigidos a la comunidad en las diferentes localidades de Bogotà D.C., en el marco de los proyectos de inversión con cargo a la Subdirección Técnica de Recreación y Deporte – STRD"/>
    <n v="4"/>
    <x v="449"/>
    <n v="14553000"/>
    <n v="0"/>
    <n v="0"/>
    <d v="2020-04-24T00:00:00"/>
    <n v="5"/>
    <n v="5"/>
    <n v="7"/>
    <n v="1"/>
    <d v="2020-05-08T00:00:00"/>
    <n v="3"/>
    <s v="SI"/>
    <n v="6"/>
    <s v="Subdirección de Contratación"/>
    <s v="CO-DC-11001"/>
    <s v="SUBDIRECCIÓN TÉCNICA DE RECREACIÓN Y DEPORTE"/>
    <n v="6605400"/>
    <s v="contratacion@idrd.gov.co"/>
    <x v="61"/>
  </r>
  <r>
    <n v="80111620"/>
    <s v="CCE-05"/>
    <s v="Prestacion de servicio de apoyo a la gestion o profesional"/>
    <s v="Prestar sus servicios profesionales para la construcción, consolidación e implementación del protocolo para la atención de violencias basadas en género y de las estrategias para su prevención a través de los programas recreativos, deportivos y de actividad física que desarrolla el IDRD. "/>
    <n v="4"/>
    <x v="448"/>
    <n v="6226500"/>
    <n v="0"/>
    <n v="0"/>
    <d v="2020-05-11T00:00:00"/>
    <n v="5"/>
    <n v="5"/>
    <n v="7"/>
    <n v="1"/>
    <d v="2020-05-27T00:00:00"/>
    <n v="3"/>
    <s v="SI"/>
    <n v="1"/>
    <s v="Subdirección de Contratación"/>
    <s v="CO-DC-11001"/>
    <s v="SUBDIRECCIÓN TÉCNICA DE RECREACIÓN Y DEPORTE"/>
    <n v="6605400"/>
    <s v="contratacion@idrd.gov.co"/>
    <x v="61"/>
  </r>
  <r>
    <n v="80111620"/>
    <s v="IDRD-102"/>
    <s v="Prestacion de servicio de apoyo a la gestion o profesional"/>
    <s v="Adición y prorroga al CPS 076-2019, suscrito entre IDRD y ALEJANDRO LOPEZ ABREW, cuyo objeto es &quot;Prestar servicios profesionales para orientar la contratación directa y adelantar los trámites contractuales, jurídicos y administrativos propios de los proyectos de inversión: Rendimiento Deportivo al 100 x 100, Deporte Mejor para Todos, Recreación Activa 365 y Tiempo Escolar Complementario – TEC&quot;."/>
    <n v="4"/>
    <x v="450"/>
    <n v="2970000"/>
    <n v="0"/>
    <n v="0"/>
    <d v="2020-04-13T00:00:00"/>
    <n v="4"/>
    <n v="4"/>
    <n v="3"/>
    <n v="1"/>
    <d v="2020-04-30T00:00:00"/>
    <n v="3"/>
    <s v="SI"/>
    <n v="1"/>
    <s v="Subdirección de Contratación"/>
    <s v="CO-DC-11001"/>
    <s v="SUBDIRECCIÓN TÉCNICA DE RECREACIÓN Y DEPORTE"/>
    <n v="6605400"/>
    <s v="contratacion@idrd.gov.co"/>
    <x v="61"/>
  </r>
  <r>
    <n v="80111620"/>
    <s v="CCE-05"/>
    <s v="Prestacion de servicio de apoyo a la gestion o profesional"/>
    <s v="PRESTAR SERVICIOS PROFESIONALES PARA EL DESARROLLO, ACOMPAÑAMIENTO Y SOPORTE JURÍDICO DE LOS PROCESOS CONTRACTUALES, PRECONTRACTUALES QUE ADELANTE EL INSTITUTO DISTRITAL DE RECREACIÓN Y DEPORTE- IDRD."/>
    <n v="4"/>
    <x v="50"/>
    <n v="13860000"/>
    <n v="0"/>
    <n v="0"/>
    <d v="2020-04-17T00:00:00"/>
    <n v="5"/>
    <n v="5"/>
    <n v="7"/>
    <n v="1"/>
    <d v="2020-05-15T00:00:00"/>
    <n v="3"/>
    <s v="SI"/>
    <n v="2"/>
    <s v="Subdirección de Contratación"/>
    <s v="CO-DC-11001"/>
    <s v="SUBDIRECCIÓN TÉCNICA DE RECREACIÓN Y DEPORTE"/>
    <n v="6605400"/>
    <s v="contratacion@idrd.gov.co"/>
    <x v="61"/>
  </r>
  <r>
    <n v="80111620"/>
    <s v="IDRD-102"/>
    <s v="Prestacion de servicio de apoyo a la gestion o profesional"/>
    <s v="Adición y prorroga al CPS 114-2019, suscrito entre IDRD y YORLY AZTRID MARTINEZ GARZON, cuyo objeto es &quot;Prestar servicios de apoyo a la gestión para el seguimiento financiero y administrativo de las actividades desarrolladas por los proyectos de inversión Deporte Mejor para Todos y Rendimiento Deportivo al 100 x 100"/>
    <n v="4"/>
    <x v="451"/>
    <n v="4570000"/>
    <n v="0"/>
    <n v="0"/>
    <d v="2020-04-23T00:00:00"/>
    <n v="4"/>
    <n v="4"/>
    <n v="2"/>
    <n v="1"/>
    <d v="2020-04-30T00:00:00"/>
    <n v="3"/>
    <s v="SI"/>
    <n v="1"/>
    <s v="Subdirección de Contratación"/>
    <s v="CO-DC-11001"/>
    <s v="SUBDIRECCIÓN TÉCNICA DE RECREACIÓN Y DEPORTE"/>
    <n v="6605400"/>
    <s v="contratacion@idrd.gov.co"/>
    <x v="61"/>
  </r>
  <r>
    <n v="80111620"/>
    <s v="CCE-05"/>
    <s v="Prestacion de servicio de apoyo a la gestion o profesional"/>
    <s v="Prestar servicios profesionales para realizar la gestión, seguimiento y control de escenarios para el desarrollo de escuelas de formación deportiva"/>
    <n v="4"/>
    <x v="452"/>
    <n v="28000000"/>
    <n v="0"/>
    <n v="0"/>
    <d v="2020-05-11T00:00:00"/>
    <n v="5"/>
    <n v="5"/>
    <n v="7"/>
    <n v="1"/>
    <d v="2020-05-20T00:00:00"/>
    <n v="3"/>
    <s v="SI"/>
    <n v="1"/>
    <s v="Subdirección de Contratación"/>
    <s v="CO-DC-11001"/>
    <s v="SUBDIRECCIÓN TÉCNICA DE RECREACIÓN Y DEPORTE"/>
    <n v="6605400"/>
    <s v="contratacion@idrd.gov.co"/>
    <x v="61"/>
  </r>
  <r>
    <n v="80111620"/>
    <s v="CCE-05"/>
    <s v="Prestacion de servicio de apoyo a la gestion o profesional"/>
    <s v="Prestar los servicios profesionales para apoyar a la STRD en los procesos técnico y pedagógicos que se adelanta en Escuelas de Mi Barrio."/>
    <n v="4"/>
    <x v="453"/>
    <n v="162750000"/>
    <n v="0"/>
    <n v="0"/>
    <d v="2020-05-11T00:00:00"/>
    <n v="5"/>
    <n v="5"/>
    <n v="7"/>
    <n v="1"/>
    <d v="2020-05-27T00:00:00"/>
    <n v="3"/>
    <s v="SI"/>
    <n v="5"/>
    <s v="Subdirección de Contratación"/>
    <s v="CO-DC-11001"/>
    <s v="SUBDIRECCIÓN TÉCNICA DE RECREACIÓN Y DEPORTE"/>
    <n v="6605400"/>
    <s v="contratacion@idrd.gov.co"/>
    <x v="61"/>
  </r>
  <r>
    <n v="80111620"/>
    <s v="CCE-05"/>
    <s v="Prestacion de servicio de apoyo a la gestion o profesional"/>
    <s v="Prestar servicios profesionales para formular e implementar los indicadores y analizar la información para el seguimiento y control de la preparación y progreso de los deportistas de Bogotá desde la base hasta el alto rendimiento."/>
    <n v="4"/>
    <x v="454"/>
    <n v="11510000"/>
    <n v="0"/>
    <n v="0"/>
    <d v="2020-05-12T00:00:00"/>
    <n v="5"/>
    <n v="5"/>
    <n v="7"/>
    <n v="1"/>
    <d v="2020-05-27T00:00:00"/>
    <n v="3"/>
    <s v="SI"/>
    <n v="5"/>
    <s v="Subdirección de Contratación"/>
    <s v="CO-DC-11001"/>
    <s v="SUBDIRECCIÓN TÉCNICA DE RECREACIÓN Y DEPORTE"/>
    <n v="6605400"/>
    <s v="contratacion@idrd.gov.co"/>
    <x v="61"/>
  </r>
  <r>
    <n v="81141601"/>
    <s v="CCE-02"/>
    <s v="Contrato de prestacion de servicios"/>
    <s v="Contratar la prestación del servicio de un operador logístico para la organización y realización de los Juegos “SUPÉRATE- INTERCOLEGIADOS”, en el marco del programa Deporte Escolar, en el Distrito Capital."/>
    <n v="5"/>
    <x v="455"/>
    <n v="800000000"/>
    <n v="0"/>
    <n v="0"/>
    <d v="2020-07-21T00:00:00"/>
    <n v="7"/>
    <n v="7"/>
    <n v="6"/>
    <n v="1"/>
    <d v="2020-08-30T00:00:00"/>
    <n v="3"/>
    <s v="NO"/>
    <n v="0"/>
    <s v="Subdirección de Contratación"/>
    <s v="CO-DC-11001"/>
    <s v="SUBDIRECCIÓN TÉCNICA DE RECREACIÓN Y DEPORTE"/>
    <n v="6605400"/>
    <s v="contratacion@idrd.gov.co"/>
    <x v="61"/>
  </r>
  <r>
    <s v="49221500;49161500;60141200"/>
    <s v="CCE-07"/>
    <s v="contrato de compraventa"/>
    <s v="COMPRA DE ELEMENTOS E IMPLEMENTACIÓN DEPORTIVA REQUERIDA PARA EL DESARROLLO DE EVENTOS Y ACTIVIDADES DEPORTIVAS REALIZADOS POR INSTITUTO DISTRITAL DE RECREACIÓN Y DEPORTES - IDRD"/>
    <n v="4"/>
    <x v="456"/>
    <n v="83544228"/>
    <n v="0"/>
    <n v="0"/>
    <d v="2020-07-07T00:00:00"/>
    <n v="7"/>
    <n v="8"/>
    <n v="6"/>
    <n v="1"/>
    <d v="2020-08-30T00:00:00"/>
    <n v="3"/>
    <s v="NO"/>
    <n v="0"/>
    <s v="Subdirección de Contratación"/>
    <s v="CO-DC-11001"/>
    <s v="SUBDIRECCIÓN TÉCNICA DE RECREACIÓN Y DEPORTE"/>
    <n v="6605400"/>
    <s v="contratacion@idrd.gov.co"/>
    <x v="61"/>
  </r>
  <r>
    <n v="90141500"/>
    <s v="CCE-02"/>
    <s v="Contrato de prestacion de servicios"/>
    <s v="TORNEOS VIRTUALES"/>
    <s v="4 y 5"/>
    <x v="457"/>
    <n v="499224148"/>
    <n v="0"/>
    <n v="0"/>
    <d v="2020-07-07T00:00:00"/>
    <n v="7"/>
    <n v="8"/>
    <n v="6"/>
    <n v="1"/>
    <d v="2020-08-30T00:00:00"/>
    <n v="3"/>
    <s v="NO"/>
    <n v="0"/>
    <s v="Subdirección de Contratación"/>
    <s v="CO-DC-11001"/>
    <s v="SUBDIRECCIÓN TÉCNICA DE RECREACIÓN Y DEPORTE"/>
    <n v="6605400"/>
    <s v="contratacion@idrd.gov.co"/>
    <x v="61"/>
  </r>
  <r>
    <n v="80111620"/>
    <s v="CCE-02"/>
    <s v="Contrato de prestacion de servicios"/>
    <s v="DESFINANCIACIÓN DE RECURSOS"/>
    <s v="4 y 5"/>
    <x v="458"/>
    <n v="1042500000"/>
    <n v="0"/>
    <n v="0"/>
    <d v="2020-07-07T00:00:00"/>
    <n v="7"/>
    <n v="8"/>
    <n v="6"/>
    <n v="1"/>
    <d v="2020-08-30T00:00:00"/>
    <n v="3"/>
    <s v="NO"/>
    <n v="0"/>
    <s v="Subdirección de Contratación"/>
    <s v="CO-DC-11001"/>
    <s v="SUBDIRECCIÓN TÉCNICA DE RECREACIÓN Y DEPORTE"/>
    <n v="6605400"/>
    <s v="contratacion@idrd.gov.co"/>
    <x v="61"/>
  </r>
  <r>
    <n v="82100000"/>
    <s v="CCE-06"/>
    <s v="Contrato de prestacion de servicios"/>
    <s v="MEDIOS VIRTUALES"/>
    <n v="4"/>
    <x v="459"/>
    <n v="29000000"/>
    <n v="0"/>
    <n v="0"/>
    <d v="2020-07-07T00:00:00"/>
    <n v="7"/>
    <n v="8"/>
    <n v="6"/>
    <n v="1"/>
    <d v="2020-08-30T00:00:00"/>
    <n v="3"/>
    <s v="NO"/>
    <n v="0"/>
    <s v="Subdirección de Contratación"/>
    <s v="CO-DC-11001"/>
    <s v="SUBDIRECCIÓN TÉCNICA DE RECREACIÓN Y DEPORTE"/>
    <n v="6605400"/>
    <s v="contratacion@idrd.gov.co"/>
    <x v="61"/>
  </r>
  <r>
    <n v="73101701"/>
    <s v="CCE-02"/>
    <s v="Contrato de suministro"/>
    <s v="Contratar el suministro de elementos e insumos médicos quirúrgicos, bioquímicos y de bioseguridad especializados para la atención médica a los deportistas y prestación de primeros auxilios en el desarrollo de certámenes y actividades recreo deportivas realizadas por el IDRD en el Distrito Capital"/>
    <s v="4 y 5"/>
    <x v="460"/>
    <n v="275000000"/>
    <n v="0"/>
    <n v="0"/>
    <d v="2020-07-07T00:00:00"/>
    <n v="7"/>
    <n v="8"/>
    <n v="6"/>
    <n v="1"/>
    <d v="2020-08-30T00:00:00"/>
    <n v="3"/>
    <s v="NO"/>
    <n v="0"/>
    <s v="Subdirección de Contratación"/>
    <s v="CO-DC-11001"/>
    <s v="SUBDIRECCIÓN TÉCNICA DE RECREACIÓN Y DEPORTE"/>
    <n v="6605400"/>
    <s v="contratacion@idrd.gov.co"/>
    <x v="61"/>
  </r>
  <r>
    <n v="82101900"/>
    <s v="CCE-02"/>
    <s v="Contrato de prestacion de servicios"/>
    <s v="PLAN DE MEDIOS EN TV"/>
    <s v="4 y 5"/>
    <x v="461"/>
    <n v="63300000"/>
    <n v="0"/>
    <n v="0"/>
    <d v="2020-07-07T00:00:00"/>
    <n v="7"/>
    <n v="8"/>
    <n v="6"/>
    <n v="1"/>
    <d v="2020-08-30T00:00:00"/>
    <n v="3"/>
    <s v="NO"/>
    <n v="0"/>
    <s v="Subdirección de Contratación"/>
    <s v="CO-DC-11001"/>
    <s v="SUBDIRECCIÓN TÉCNICA DE RECREACIÓN Y DEPORTE"/>
    <n v="6605400"/>
    <s v="contratacion@idrd.gov.co"/>
    <x v="61"/>
  </r>
  <r>
    <n v="82101500"/>
    <s v="CCE-02"/>
    <s v="Contrato de prestacion de servicios"/>
    <s v="FESTIVAL VERANO VIRTUAL"/>
    <s v="4 y 5"/>
    <x v="462"/>
    <n v="234783627"/>
    <n v="0"/>
    <n v="0"/>
    <d v="2020-07-07T00:00:00"/>
    <n v="7"/>
    <n v="8"/>
    <n v="6"/>
    <n v="1"/>
    <d v="2020-08-30T00:00:00"/>
    <n v="3"/>
    <s v="NO"/>
    <n v="0"/>
    <s v="Subdirección de Contratación"/>
    <s v="CO-DC-11001"/>
    <s v="SUBDIRECCIÓN TÉCNICA DE RECREACIÓN Y DEPORTE"/>
    <n v="6605400"/>
    <s v="contratacion@idrd.gov.co"/>
    <x v="61"/>
  </r>
  <r>
    <n v="80111620"/>
    <s v="CCE-05"/>
    <s v="Contrato de prestacion de servicios"/>
    <s v="Prestar los servicios de apoyo a la gestión para realizar las sesiones de enseñanza en el deporte natación en las piscinas asociadas al convenio suscrito entre la Secretaria de Integración Social y el IDRD"/>
    <n v="4"/>
    <x v="463"/>
    <n v="100910000"/>
    <n v="0"/>
    <n v="0"/>
    <d v="2020-07-07T00:00:00"/>
    <n v="7"/>
    <n v="8"/>
    <n v="6"/>
    <n v="1"/>
    <d v="2020-08-30T00:00:00"/>
    <n v="3"/>
    <s v="SI"/>
    <n v="9"/>
    <s v="Subdirección de Contratación"/>
    <s v="CO-DC-11001"/>
    <s v="SUBDIRECCIÓN TÉCNICA DE RECREACIÓN Y DEPORTE"/>
    <n v="6605400"/>
    <s v="contratacion@idrd.gov.co"/>
    <x v="61"/>
  </r>
  <r>
    <s v="78111800"/>
    <s v="CCE-06"/>
    <s v="PRESTACION DE SERVICIO (SONIDO, TRANSPORTE, ENTRE OTROS)"/>
    <s v="Servicio de Camionetas"/>
    <n v="4"/>
    <x v="204"/>
    <n v="15000000"/>
    <n v="0"/>
    <n v="0"/>
    <d v="2020-07-21T00:00:00"/>
    <n v="7"/>
    <n v="8"/>
    <n v="5"/>
    <n v="1"/>
    <d v="2020-08-30T00:00:00"/>
    <s v="1,2 y 3"/>
    <s v="NO"/>
    <n v="1"/>
    <s v="Subdireección de Contratción "/>
    <s v="CO-DC-11001"/>
    <s v="Subdirección Técnica de Recreación y Deportes"/>
    <n v="6605400"/>
    <s v="contratación@idrd.gov.co"/>
    <x v="62"/>
  </r>
  <r>
    <n v="32101500"/>
    <s v="CCE-06"/>
    <s v="PRESTACION DE SERVICIO (SONIDO, TRANSPORTE, ENTRE OTROS)"/>
    <s v="COMUNICACIONES"/>
    <n v="4"/>
    <x v="395"/>
    <n v="87500000"/>
    <n v="0"/>
    <n v="0"/>
    <d v="2020-07-21T00:00:00"/>
    <n v="7"/>
    <n v="8"/>
    <n v="5"/>
    <n v="1"/>
    <d v="2020-08-30T00:00:00"/>
    <s v="1 y 2"/>
    <s v="NO"/>
    <n v="1"/>
    <s v="Subdireección de Contratción "/>
    <s v="CO-DC-11001"/>
    <s v="Subdirección Técnica de Recreación y Deportes"/>
    <n v="6605400"/>
    <s v="contratación@idrd.gov.co"/>
    <x v="62"/>
  </r>
  <r>
    <n v="53102700"/>
    <s v="CCE-06"/>
    <s v="CONTRATO DE SUMINISTRO"/>
    <s v="Realizar por el sistema de precios fijos unitarios la elaboración y suministro de uniformes (dotación) que serán utilizados  para la identificación institucional del personal contratista, personal técnico y administrativo y/o quienes desarrollan acciones en representación del IDRD en los proyectos de inversión ejecutados por el IDRD"/>
    <n v="4"/>
    <x v="464"/>
    <n v="626515285"/>
    <n v="0"/>
    <n v="0"/>
    <d v="2020-07-21T00:00:00"/>
    <n v="7"/>
    <n v="8"/>
    <n v="5"/>
    <n v="1"/>
    <d v="2020-08-30T00:00:00"/>
    <s v="1,2 y 3"/>
    <s v="NO"/>
    <n v="1"/>
    <s v="Subdireección de Contratción "/>
    <s v="CO-DC-11001"/>
    <s v="Subdirección Técnica de Recreación y Deportes"/>
    <n v="6605400"/>
    <s v="contratación@idrd.gov.co"/>
    <x v="62"/>
  </r>
  <r>
    <n v="55121700"/>
    <s v="CCE-10"/>
    <s v="CONTRATO DE SUMINISTRO"/>
    <s v="Contratar el suministro de pasavías o pasacalles informativos para la ciclovía de Bogotá D.C."/>
    <n v="5"/>
    <x v="134"/>
    <n v="10000000"/>
    <n v="0"/>
    <n v="0"/>
    <d v="2020-07-21T00:00:00"/>
    <n v="7"/>
    <n v="8"/>
    <n v="5"/>
    <n v="1"/>
    <d v="2020-08-30T00:00:00"/>
    <n v="1"/>
    <s v="NO"/>
    <n v="1"/>
    <s v="Subdireección de Contratción "/>
    <s v="CO-DC-11001"/>
    <s v="Subdirección Técnica de Recreación y Deportes"/>
    <n v="6605400"/>
    <s v="contratación@idrd.gov.co"/>
    <x v="62"/>
  </r>
  <r>
    <n v="14111500"/>
    <s v="CCE-02"/>
    <s v="CONTRATO DE SUMINISTRO"/>
    <s v="Contratar por el Sistema de Precios Unitarios Fijos el suministro de elementos de papelería y  útiles de oficina que sean requeridos para apoyar la gestión administrativa del IDRD."/>
    <n v="5"/>
    <x v="465"/>
    <n v="5599600"/>
    <n v="0"/>
    <n v="0"/>
    <d v="2020-07-21T00:00:00"/>
    <n v="7"/>
    <n v="8"/>
    <n v="5"/>
    <n v="1"/>
    <d v="2020-08-30T00:00:00"/>
    <s v="2 y 3"/>
    <s v="NO"/>
    <n v="1"/>
    <s v="Subdireección de Contratción "/>
    <s v="CO-DC-11001"/>
    <s v="Subdirección Técnica de Recreación y Deportes"/>
    <n v="6605400"/>
    <s v="contratación@idrd.gov.co"/>
    <x v="62"/>
  </r>
  <r>
    <n v="80121604"/>
    <s v="IDRD-100"/>
    <s v="CONTRATO DE LICENCIAMIENTO DE PAGO DE DERECHOS DE AUTOR"/>
    <s v="Pago a la ASOCIACIÓN REPRESENTANTE DEL TITULAR DEL DERECHO, Asociación Colombiana de Intérpretes y Productores Fonográficos -ACINPRO- para vigencia 2019"/>
    <n v="4"/>
    <x v="101"/>
    <n v="50000000"/>
    <n v="0"/>
    <n v="0"/>
    <d v="2020-07-21T00:00:00"/>
    <n v="7"/>
    <n v="8"/>
    <n v="5"/>
    <n v="1"/>
    <d v="2020-08-30T00:00:00"/>
    <s v="1, 2 y 3"/>
    <s v="NO"/>
    <n v="1"/>
    <s v="Subdireección de Contratción "/>
    <s v="CO-DC-11001"/>
    <s v="Subdirección Técnica de Recreación y Deportes"/>
    <n v="6605400"/>
    <s v="contratación@idrd.gov.co"/>
    <x v="62"/>
  </r>
  <r>
    <n v="60100000"/>
    <s v="CCE-10"/>
    <s v="CONTRATO DE COMPRAVENTA"/>
    <s v="Realizar por el sistema de precios fijos unitarios, la compra de elementos de MATERIAL DIDÁCTICO, JUEGOS Y LÚDICOS, para el desarrollo de las actividades relacionadas con la ejecución de los programas que hacen parte del proyecto Recreación Activa 365."/>
    <n v="4"/>
    <x v="101"/>
    <n v="50000000"/>
    <n v="0"/>
    <n v="0"/>
    <d v="2020-07-21T00:00:00"/>
    <n v="7"/>
    <n v="8"/>
    <n v="5"/>
    <n v="1"/>
    <d v="2020-08-30T00:00:00"/>
    <n v="3"/>
    <s v="NO"/>
    <n v="1"/>
    <s v="Subdireección de Contratción "/>
    <s v="CO-DC-11001"/>
    <s v="Subdirección Técnica de Recreación y Deportes"/>
    <n v="6605400"/>
    <s v="contratación@idrd.gov.co"/>
    <x v="62"/>
  </r>
  <r>
    <n v="90141603"/>
    <s v="CCE-02"/>
    <s v="CONTRATO DE SUMINISTRO"/>
    <s v="Contratar por el Sistema de Precios Unitarios Fijos el suministro de insumos o medios de impresión que sean requeridos para apoyar la gestión administrativa del IDRD."/>
    <n v="5"/>
    <x v="466"/>
    <n v="5600000"/>
    <n v="0"/>
    <n v="0"/>
    <d v="2020-07-21T00:00:00"/>
    <n v="7"/>
    <n v="8"/>
    <n v="5"/>
    <n v="1"/>
    <d v="2020-08-30T00:00:00"/>
    <s v="1, 2 y 3"/>
    <s v="NO"/>
    <n v="1"/>
    <s v="Subdireección de Contratción "/>
    <s v="CO-DC-11001"/>
    <s v="Subdirección Técnica de Recreación y Deportes"/>
    <n v="6605400"/>
    <s v="contratación@idrd.gov.co"/>
    <x v="62"/>
  </r>
  <r>
    <n v="55121700"/>
    <s v="CCE-10"/>
    <s v="CONTRATO DE SUMINISTRO"/>
    <s v="Realizar por el sistema de precios fijos unitarios el suministro del material de señalización para la operación de los corredores viales habilitados para la Ciclovía Bogotá, D.C. (e infancia)"/>
    <n v="4"/>
    <x v="467"/>
    <n v="56000000"/>
    <n v="0"/>
    <n v="0"/>
    <d v="2020-07-21T00:00:00"/>
    <n v="7"/>
    <n v="8"/>
    <n v="5"/>
    <n v="1"/>
    <d v="2020-08-30T00:00:00"/>
    <s v="1 y 2"/>
    <s v="NO"/>
    <n v="1"/>
    <s v="Subdireección de Contratción "/>
    <s v="CO-DC-11001"/>
    <s v="Subdirección Técnica de Recreación y Deportes"/>
    <n v="6605400"/>
    <s v="contratación@idrd.gov.co"/>
    <x v="62"/>
  </r>
  <r>
    <n v="30241601"/>
    <s v="CCE-10"/>
    <s v="PRESTACION DE SERVICIO (SONIDO, TRANSPORTE, ENTRE OTROS)"/>
    <s v="REALIZAR POR EL SISTEMA DE PRECIOS FIJOS UNITARIOS EL DIAGNOSTICO, MANTENIMIENTO PREVENTIVO Y CORRECTIVO A TODO COSTO DE TARIMAS, REQUERIDO EN TODA SU ESTRUCTURA (METÁLICA Y MADERA), CON CARGO AL PROYECTO RECREACIÓN ACTIVA 365."/>
    <n v="5"/>
    <x v="33"/>
    <n v="40000000"/>
    <n v="0"/>
    <n v="0"/>
    <d v="2020-07-21T00:00:00"/>
    <n v="7"/>
    <n v="8"/>
    <n v="5"/>
    <n v="1"/>
    <d v="2020-08-30T00:00:00"/>
    <n v="1"/>
    <s v="NO"/>
    <n v="1"/>
    <s v="Subdireección de Contratción "/>
    <s v="CO-DC-11001"/>
    <s v="Subdirección Técnica de Recreación y Deportes"/>
    <n v="6605400"/>
    <s v="contratación@idrd.gov.co"/>
    <x v="62"/>
  </r>
  <r>
    <n v="25161507"/>
    <s v="CCE-06"/>
    <s v="PRESTACION DE SERVICIO (SONIDO, TRANSPORTE, ENTRE OTROS)"/>
    <s v="Mantenimiento de bicicletas"/>
    <n v="4"/>
    <x v="190"/>
    <n v="163000000"/>
    <n v="0"/>
    <n v="0"/>
    <d v="2020-07-21T00:00:00"/>
    <n v="7"/>
    <n v="8"/>
    <n v="5"/>
    <n v="1"/>
    <d v="2020-08-30T00:00:00"/>
    <n v="1"/>
    <s v="NO"/>
    <n v="1"/>
    <s v="Subdireección de Contratción "/>
    <s v="CO-DC-11001"/>
    <s v="Subdirección Técnica de Recreación y Deportes"/>
    <n v="6605400"/>
    <s v="contratación@idrd.gov.co"/>
    <x v="62"/>
  </r>
  <r>
    <n v="55121700"/>
    <s v="CCE-10"/>
    <s v="PRESTACION DE SERVICIO (SONIDO, TRANSPORTE, ENTRE OTROS)"/>
    <s v="Realizar por el sistema de precios fijos unitarios el mantenimiento preventivo, correctivo y a todo costo del material de señalización para la operación de los corredores viales habilitados para la Ciclovía Bogotá, D.C."/>
    <n v="5"/>
    <x v="86"/>
    <n v="30000000"/>
    <n v="0"/>
    <n v="0"/>
    <d v="2020-07-21T00:00:00"/>
    <n v="7"/>
    <n v="8"/>
    <n v="5"/>
    <n v="1"/>
    <d v="2020-08-30T00:00:00"/>
    <n v="1"/>
    <s v="NO"/>
    <n v="1"/>
    <s v="Subdireección de Contratción "/>
    <s v="CO-DC-11001"/>
    <s v="Subdirección Técnica de Recreación y Deportes"/>
    <n v="6605400"/>
    <s v="contratación@idrd.gov.co"/>
    <x v="62"/>
  </r>
  <r>
    <n v="90121702"/>
    <s v="CCE-10"/>
    <s v="PRESTACION DE SERVICIO (SONIDO, TRANSPORTE, ENTRE OTROS)"/>
    <s v="Prestar los servicios de información y comunicación por medio de intérpretes de lengua de señas a la población sorda y sordociega participantes de las actividades recreodeportivas y eventos masivos realizados por IDRD."/>
    <n v="4"/>
    <x v="78"/>
    <n v="8000000"/>
    <n v="0"/>
    <n v="0"/>
    <d v="2020-07-21T00:00:00"/>
    <n v="7"/>
    <n v="8"/>
    <n v="5"/>
    <n v="1"/>
    <d v="2020-08-30T00:00:00"/>
    <n v="3"/>
    <s v="NO"/>
    <n v="1"/>
    <s v="Subdireección de Contratción "/>
    <s v="CO-DC-11001"/>
    <s v="Subdirección Técnica de Recreación y Deportes"/>
    <n v="6605400"/>
    <s v="contratación@idrd.gov.co"/>
    <x v="62"/>
  </r>
  <r>
    <n v="91111502"/>
    <s v="CCE-10"/>
    <s v="PRESTACION DE SERVICIO (SONIDO, TRANSPORTE, ENTRE OTROS)"/>
    <s v="Contratar la prestación del servicio de lavado de prendas y dotación institucional de las actividades desarrolladas por el IDRD."/>
    <n v="4"/>
    <x v="468"/>
    <n v="5500000"/>
    <n v="0"/>
    <n v="0"/>
    <d v="2020-07-21T00:00:00"/>
    <n v="7"/>
    <n v="8"/>
    <n v="5"/>
    <n v="1"/>
    <d v="2020-08-30T00:00:00"/>
    <s v="1 y 3"/>
    <s v="NO"/>
    <n v="1"/>
    <s v="Subdireección de Contratción "/>
    <s v="CO-DC-11001"/>
    <s v="Subdirección Técnica de Recreación y Deportes"/>
    <n v="6605400"/>
    <s v="contratación@idrd.gov.co"/>
    <x v="62"/>
  </r>
  <r>
    <n v="80161801"/>
    <s v="CCE-02"/>
    <s v="PRESTACION DE SERVICIO (SONIDO, TRANSPORTE, ENTRE OTROS)"/>
    <s v="CONTRATAR BAJO LA MODALIDAD DE OUTSOURCING LA PRESTACIÓN DEL SERVICIO INTEGRAL DE FOTOCOPIADO BLANCO Y NEGRO, FOTOCOPIAS EN COLOR, VELOBIND, FOTO PLANOS  Y DEMÁS QUE SE REQUIERAN POR PARTE DEL IDRD."/>
    <n v="5"/>
    <x v="121"/>
    <n v="3000000"/>
    <n v="0"/>
    <n v="0"/>
    <d v="2020-07-21T00:00:00"/>
    <n v="7"/>
    <n v="8"/>
    <n v="5"/>
    <n v="1"/>
    <d v="2020-08-30T00:00:00"/>
    <s v="1, 2 y 3"/>
    <s v="NO"/>
    <n v="1"/>
    <s v="Subdireección de Contratción "/>
    <s v="CO-DC-11001"/>
    <s v="Subdirección Técnica de Recreación y Deportes"/>
    <n v="6605400"/>
    <s v="contratación@idrd.gov.co"/>
    <x v="62"/>
  </r>
  <r>
    <n v="80141607"/>
    <s v="CCE-02"/>
    <s v="PRESTACION DE SERVICIO (SONIDO, TRANSPORTE, ENTRE OTROS)"/>
    <s v="Compraventa de material recreodeportivo necesario para la implementación de las ludotecas"/>
    <n v="5"/>
    <x v="469"/>
    <n v="277000000"/>
    <n v="0"/>
    <n v="0"/>
    <d v="2020-07-21T00:00:00"/>
    <n v="7"/>
    <n v="8"/>
    <n v="5"/>
    <n v="1"/>
    <d v="2020-08-30T00:00:00"/>
    <n v="2"/>
    <s v="NO"/>
    <n v="1"/>
    <s v="Subdireección de Contratción "/>
    <s v="CO-DC-11001"/>
    <s v="Subdirección Técnica de Recreación y Deportes"/>
    <n v="6605400"/>
    <s v="contratación@idrd.gov.co"/>
    <x v="62"/>
  </r>
  <r>
    <n v="42172001"/>
    <s v="CCE-06"/>
    <s v="CONTRATO DE SUMINISTRO"/>
    <s v="Suministrar por el sistema de precios unitarios los elementos e insumos médicos quirúrgicos, bioquímicos y elementos de bioseguridad especializados para la prestación de primeros auxilios a los casos de salud presentados en los corredores viales habilitados en el marco de las actividades de Ciclovía y Recreovía y en la Unidad de Ciencias Aplicadas al Deporte – UCAD."/>
    <n v="4"/>
    <x v="382"/>
    <n v="200000000"/>
    <n v="0"/>
    <n v="0"/>
    <d v="2020-07-21T00:00:00"/>
    <n v="7"/>
    <n v="8"/>
    <n v="5"/>
    <n v="1"/>
    <d v="2020-08-30T00:00:00"/>
    <s v="1 y 2"/>
    <s v="NO"/>
    <n v="1"/>
    <s v="Subdireección de Contratción "/>
    <s v="CO-DC-11001"/>
    <s v="Subdirección Técnica de Recreación y Deportes"/>
    <n v="6605400"/>
    <s v="contratación@idrd.gov.co"/>
    <x v="62"/>
  </r>
  <r>
    <n v="43221525"/>
    <s v="CCE-06"/>
    <s v="PRESTACION DE SERVICIO (SONIDO, TRANSPORTE, ENTRE OTROS)"/>
    <s v="Mantenimiento - CONTRATACION DEL SISTEMA DE COMUNICACION DIGITAL EQUIPOS INSTALACION SOPORTE TECNICO PARA  LA ADECUACION DE LA CENTRAL DE DESPACHOS DEL IDRD"/>
    <n v="4"/>
    <x v="470"/>
    <n v="284420000"/>
    <n v="0"/>
    <n v="0"/>
    <d v="2020-07-21T00:00:00"/>
    <n v="7"/>
    <n v="8"/>
    <n v="5"/>
    <n v="1"/>
    <d v="2020-08-30T00:00:00"/>
    <n v="1"/>
    <s v="NO"/>
    <n v="1"/>
    <s v="Subdireección de Contratción "/>
    <s v="CO-DC-11001"/>
    <s v="Subdirección Técnica de Recreación y Deportes"/>
    <n v="6605400"/>
    <s v="contratación@idrd.gov.co"/>
    <x v="62"/>
  </r>
  <r>
    <n v="46181701"/>
    <s v="CCE-10"/>
    <s v="CONTRATO DE COMPRAVENTA"/>
    <s v="Contratar la compra de cascos, silbatos, cintas reflectoras para tronco y cintas reflectoras para cuello de pie (tobillo) para la dotación del Talento Humano de la Ciclovía Bogotana."/>
    <n v="4"/>
    <x v="121"/>
    <n v="3000000"/>
    <n v="0"/>
    <n v="0"/>
    <d v="2020-07-21T00:00:00"/>
    <n v="7"/>
    <n v="8"/>
    <n v="5"/>
    <n v="1"/>
    <d v="2020-08-30T00:00:00"/>
    <n v="1"/>
    <s v="NO"/>
    <n v="1"/>
    <s v="Subdireección de Contratción "/>
    <s v="CO-DC-11001"/>
    <s v="Subdirección Técnica de Recreación y Deportes"/>
    <n v="6605400"/>
    <s v="contratación@idrd.gov.co"/>
    <x v="62"/>
  </r>
  <r>
    <n v="46181701"/>
    <s v="CCE-06"/>
    <s v="CONTRATO DE COMPRAVENTA"/>
    <s v="COMPRA DE TARIMAS"/>
    <n v="4"/>
    <x v="471"/>
    <n v="208500000"/>
    <n v="0"/>
    <n v="0"/>
    <d v="2020-07-21T00:00:00"/>
    <n v="7"/>
    <n v="8"/>
    <n v="5"/>
    <n v="1"/>
    <d v="2020-08-30T00:00:00"/>
    <n v="1"/>
    <s v="NO"/>
    <n v="1"/>
    <s v="Subdireección de Contratción "/>
    <s v="CO-DC-11001"/>
    <s v="Subdirección Técnica de Recreación y Deportes"/>
    <n v="6605400"/>
    <s v="contratación@idrd.gov.co"/>
    <x v="62"/>
  </r>
  <r>
    <s v="80111620"/>
    <s v="CCE-05"/>
    <s v="CONTRATO DE PRESTACION DE SERVICIOS DE APOYO A LA GESTION"/>
    <s v="Prestar sus servicios de apoyo a la gestión operativa y administrativa propios del talento humano, control y seguimiento de bases de datos y estadística, creación de informes y apoyo en la ejecución de eventos requeridos en los programas relacionados con el uso de la bicicleta."/>
    <n v="4"/>
    <x v="71"/>
    <n v="25650000"/>
    <n v="0"/>
    <n v="0"/>
    <d v="2020-03-10T00:00:00"/>
    <n v="3"/>
    <n v="3"/>
    <n v="285"/>
    <n v="0"/>
    <d v="2020-03-25T00:00:00"/>
    <n v="1"/>
    <s v="SI"/>
    <n v="1"/>
    <s v="Subdireección de Contratción "/>
    <s v="CO-DC-11001"/>
    <s v="Subdirección Técnica de Recreación y Deportes"/>
    <n v="6605400"/>
    <s v="contratación@idrd.gov.co"/>
    <x v="62"/>
  </r>
  <r>
    <s v="80111620"/>
    <s v="CCE-05"/>
    <s v="CONTRATO DE PRESTACION DE SERVICIOS DE APOYO A LA GESTION"/>
    <s v="Prestar servicios de apoyo a la gestión para promover el uso adecuado de la bicicleta a través de la enseñanza y la ejecución de eventos realizados por el IDRD en el Distrito Capital."/>
    <n v="5"/>
    <x v="472"/>
    <n v="42240000"/>
    <n v="0"/>
    <n v="0"/>
    <d v="2020-03-10T00:00:00"/>
    <n v="3"/>
    <n v="3"/>
    <n v="285"/>
    <n v="0"/>
    <d v="2020-03-25T00:00:00"/>
    <n v="1"/>
    <s v="SI"/>
    <n v="4"/>
    <s v="Subdireección de Contratción "/>
    <s v="CO-DC-11001"/>
    <s v="Subdirección Técnica de Recreación y Deportes"/>
    <n v="6605400"/>
    <s v="contratación@idrd.gov.co"/>
    <x v="62"/>
  </r>
  <r>
    <s v="80111620"/>
    <s v="CCE-05"/>
    <s v="CONTRATO DE PRESTACION DE SERVICIOS DE APOYO A LA GESTION"/>
    <s v="Prestar servicios de apoyo a la gestión para promover el uso adecuado de la bicicleta a través de la enseñanza y la ejecución de eventos realizados por el IDRD en el Distrito Capital."/>
    <n v="5"/>
    <x v="473"/>
    <n v="153120000"/>
    <n v="0"/>
    <n v="0"/>
    <d v="2020-03-10T00:00:00"/>
    <n v="3"/>
    <n v="3"/>
    <n v="9"/>
    <n v="1"/>
    <d v="2020-03-25T00:00:00"/>
    <n v="1"/>
    <s v="SI"/>
    <n v="10"/>
    <s v="Subdireección de Contratción "/>
    <s v="CO-DC-11001"/>
    <s v="Subdirección Técnica de Recreación y Deportes"/>
    <n v="6605400"/>
    <s v="contratación@idrd.gov.co"/>
    <x v="62"/>
  </r>
  <r>
    <s v="80111620"/>
    <s v="CCE-05"/>
    <s v="CONTRATO DE PRESTACION DE SERVICIOS DE APOYO A LA GESTION"/>
    <s v="Prestar servicios de apoyo a la gestión para promover el uso adecuado de la bicicleta a través del control y seguimiento del estado de las bicicletas institucionales, así como la ejecución de actividades y eventos realizados por el IDRD en el Distrito Capital."/>
    <n v="5"/>
    <x v="56"/>
    <n v="26400000"/>
    <n v="0"/>
    <n v="0"/>
    <d v="2020-03-10T00:00:00"/>
    <n v="3"/>
    <n v="3"/>
    <n v="285"/>
    <n v="0"/>
    <d v="2020-03-25T00:00:00"/>
    <n v="1"/>
    <s v="SI"/>
    <n v="2"/>
    <s v="Subdireección de Contratción "/>
    <s v="CO-DC-11001"/>
    <s v="Subdirección Técnica de Recreación y Deportes"/>
    <n v="6605400"/>
    <s v="contratación@idrd.gov.co"/>
    <x v="62"/>
  </r>
  <r>
    <s v="80111620"/>
    <s v="CCE-05"/>
    <s v="CONTRATO DE PRESTACION DE SERVICIOS PROFESIONALES"/>
    <s v="Prestar servicios profesionales para gestionar la planeación, seguimiento y ejecución de eventos institucionales en torno a la bicicleta organizados por el IDRD."/>
    <n v="4"/>
    <x v="256"/>
    <n v="36000000"/>
    <n v="0"/>
    <n v="0"/>
    <d v="2020-03-10T00:00:00"/>
    <n v="3"/>
    <n v="3"/>
    <n v="285"/>
    <n v="0"/>
    <d v="2020-03-25T00:00:00"/>
    <n v="1"/>
    <s v="SI"/>
    <n v="1"/>
    <s v="Subdireección de Contratción "/>
    <s v="CO-DC-11001"/>
    <s v="Subdirección Técnica de Recreación y Deportes"/>
    <n v="6605400"/>
    <s v="contratación@idrd.gov.co"/>
    <x v="62"/>
  </r>
  <r>
    <s v="80111620"/>
    <s v="CCE-05"/>
    <s v="CONTRATO DE PRESTACION DE SERVICIOS PROFESIONALES"/>
    <s v="Prestar sus servicios de apoyo a la gestión en los eventos y gestiones institucionales relacionadas con la promoción, divulgación, seguimiento y operación de las actividades requeridas por los programas relacionados con el uso de la bicicleta."/>
    <n v="4"/>
    <x v="1"/>
    <n v="28620000"/>
    <n v="0"/>
    <n v="0"/>
    <d v="2020-03-10T00:00:00"/>
    <n v="3"/>
    <n v="3"/>
    <n v="285"/>
    <n v="0"/>
    <d v="2020-03-25T00:00:00"/>
    <n v="1"/>
    <s v="SI"/>
    <n v="1"/>
    <s v="Subdireección de Contratción "/>
    <s v="CO-DC-11001"/>
    <s v="Subdirección Técnica de Recreación y Deportes"/>
    <n v="6605400"/>
    <s v="contratación@idrd.gov.co"/>
    <x v="62"/>
  </r>
  <r>
    <s v="80111620"/>
    <s v="CCE-05"/>
    <s v="CONTRATO DE PRESTACION DE SERVICIOS PROFESIONALES"/>
    <s v="Prestar sus servicios profesionales para realizar las acciones de programación, control y seguimiento del personal que opera la Ciclovía."/>
    <n v="4"/>
    <x v="33"/>
    <n v="40000000"/>
    <n v="0"/>
    <n v="0"/>
    <d v="2020-02-18T00:00:00"/>
    <n v="2"/>
    <n v="2"/>
    <n v="10"/>
    <n v="1"/>
    <d v="2020-03-02T00:00:00"/>
    <n v="1"/>
    <s v="SI"/>
    <n v="1"/>
    <s v="Subdireección de Contratción "/>
    <s v="CO-DC-11001"/>
    <s v="Subdirección Técnica de Recreación y Deportes"/>
    <n v="6605400"/>
    <s v="contratación@idrd.gov.co"/>
    <x v="62"/>
  </r>
  <r>
    <s v="80111620"/>
    <s v="CCE-05"/>
    <s v="CONTRATO DE PRESTACION DE SERVICIOS PROFESIONALES"/>
    <s v="Prestar sus servicios profesionales para la articulación de las operaciones logísticas de almacenamiento, transporte y distribución de los elementos requeridos para el funcionamiento de la Ciclovía y gestiones necesarias en los procesos contractuales que se requieran."/>
    <n v="4"/>
    <x v="33"/>
    <n v="40000000"/>
    <n v="0"/>
    <n v="0"/>
    <d v="2020-02-26T00:00:00"/>
    <n v="2"/>
    <n v="2"/>
    <n v="10"/>
    <n v="1"/>
    <d v="2020-03-02T00:00:00"/>
    <n v="1"/>
    <s v="SI"/>
    <n v="1"/>
    <s v="Subdireección de Contratción "/>
    <s v="CO-DC-11001"/>
    <s v="Subdirección Técnica de Recreación y Deportes"/>
    <n v="6605400"/>
    <s v="contratación@idrd.gov.co"/>
    <x v="62"/>
  </r>
  <r>
    <s v="80111620"/>
    <s v="CCE-05"/>
    <s v="CONTRATO DE PRESTACION DE SERVICIOS DE APOYO A LA GESTION"/>
    <s v="Prestar servicios de apoyo como GERENTE JEFE DE RUTA DE LA CICLOVÍA para dirigir y organizar las actividades tendientes al uso adecuado y seguro de todo el entorno vial de la Ciclovía, propiciando el disfrute de la recreación, el deporte y la actividad física de los habitantes de Bogotá D.C."/>
    <n v="4"/>
    <x v="474"/>
    <n v="99297000"/>
    <n v="0"/>
    <n v="0"/>
    <d v="2020-02-18T00:00:00"/>
    <n v="2"/>
    <n v="2"/>
    <n v="11"/>
    <n v="1"/>
    <d v="2020-02-20T00:00:00"/>
    <n v="1"/>
    <s v="SI"/>
    <n v="9"/>
    <s v="Subdireección de Contratción "/>
    <s v="CO-DC-11001"/>
    <s v="Subdirección Técnica de Recreación y Deportes"/>
    <n v="6605400"/>
    <s v="contratación@idrd.gov.co"/>
    <x v="62"/>
  </r>
  <r>
    <s v="80111620"/>
    <s v="CCE-05"/>
    <s v="CONTRATO DE PRESTACION DE SERVICIOS DE APOYO A LA GESTION"/>
    <s v="Prestar servicios de apoyo como GERENTE JEFE DE RUTA DE LA CICLOVÍA para dirigir y organizar las actividades tendientes al uso adecuado y seguro de todo el entorno vial de la Ciclovía, propiciando el disfrute de la recreación, el deporte y la actividad física de los habitantes de Bogotá D.C."/>
    <n v="4"/>
    <x v="475"/>
    <n v="35343000"/>
    <n v="0"/>
    <n v="0"/>
    <d v="2020-02-18T00:00:00"/>
    <n v="2"/>
    <n v="2"/>
    <n v="10.5"/>
    <n v="1"/>
    <d v="2020-03-02T00:00:00"/>
    <n v="1"/>
    <s v="SI"/>
    <n v="3"/>
    <s v="Subdireección de Contratción "/>
    <s v="CO-DC-11001"/>
    <s v="Subdirección Técnica de Recreación y Deportes"/>
    <n v="6605400"/>
    <s v="contratación@idrd.gov.co"/>
    <x v="62"/>
  </r>
  <r>
    <s v="80111620"/>
    <s v="CCE-05"/>
    <s v="CONTRATO DE PRESTACION DE SERVICIOS DE APOYO A LA GESTION"/>
    <s v="Prestar servicios de apoyo como GERENTE JEFE DE RUTA DE LA CICLOVÍA para dirigir y organizar las actividades tendientes al uso adecuado y seguro de todo el entorno vial de la Ciclovía, propiciando el disfrute de la recreación, el deporte y la actividad física de los habitantes de Bogotá D.C."/>
    <n v="4"/>
    <x v="476"/>
    <n v="11594000"/>
    <n v="0"/>
    <n v="0"/>
    <d v="2020-02-18T00:00:00"/>
    <n v="2"/>
    <n v="2"/>
    <n v="10"/>
    <n v="1"/>
    <d v="2020-02-20T00:00:00"/>
    <n v="1"/>
    <s v="SI"/>
    <n v="1"/>
    <s v="Subdireección de Contratción "/>
    <s v="CO-DC-11001"/>
    <s v="Subdirección Técnica de Recreación y Deportes"/>
    <n v="6605400"/>
    <s v="contratación@idrd.gov.co"/>
    <x v="62"/>
  </r>
  <r>
    <s v="80111620"/>
    <s v="CCE-05"/>
    <s v="CONTRATO DE PRESTACION DE SERVICIOS DE APOYO A LA GESTION"/>
    <s v="Prestar servicios de apoyo como GERENTE JEFE DE RUTA DE LA CICLOVÍA para dirigir y organizar las actividades tendientes al uso adecuado y seguro de todo el entorno vial de la Ciclovía, propiciando el disfrute de la recreación, el deporte y la actividad física de los habitantes de Bogotá D.C."/>
    <n v="4"/>
    <x v="477"/>
    <n v="143429000"/>
    <n v="0"/>
    <n v="0"/>
    <d v="2020-02-18T00:00:00"/>
    <n v="2"/>
    <n v="2"/>
    <n v="285"/>
    <n v="0"/>
    <d v="2020-03-02T00:00:00"/>
    <n v="1"/>
    <s v="SI"/>
    <n v="13"/>
    <s v="Subdireección de Contratción "/>
    <s v="CO-DC-11001"/>
    <s v="Subdirección Técnica de Recreación y Deportes"/>
    <n v="6605400"/>
    <s v="contratación@idrd.gov.co"/>
    <x v="62"/>
  </r>
  <r>
    <s v="80111620"/>
    <s v="CCE-05"/>
    <s v="CONTRATO DE PRESTACION DE SERVICIOS DE APOYO A LA GESTION"/>
    <s v="Prestar sus servicios profesionales para organizar e implementar los  trazados de la infraestructura vial de la Ciclovía de Bogotá, D.C."/>
    <n v="4"/>
    <x v="452"/>
    <n v="28000000"/>
    <n v="0"/>
    <n v="0"/>
    <d v="2020-03-02T00:00:00"/>
    <n v="3"/>
    <n v="3"/>
    <n v="10"/>
    <n v="1"/>
    <d v="2020-03-05T00:00:00"/>
    <n v="1"/>
    <s v="SI"/>
    <n v="1"/>
    <s v="Subdireección de Contratción "/>
    <s v="CO-DC-11001"/>
    <s v="Subdirección Técnica de Recreación y Deportes"/>
    <n v="6605400"/>
    <s v="contratación@idrd.gov.co"/>
    <x v="62"/>
  </r>
  <r>
    <s v="80111620"/>
    <s v="CCE-05"/>
    <s v="CONTRATO DE PRESTACION DE SERVICIOS DE APOYO A LA GESTION"/>
    <s v="Prestar servicios de apoyo como GUARDIAN (A) DE LA CICLOVÍA para realizar acciones relacionadas al uso adecuado y seguro de los corredores brindando orientación, organización, regulación y control de todo el entorno vial de la Ciclovía propiciando el disfrute de la recreación, el deporte y la actividad física de los habitantes de Bogotá D.C."/>
    <n v="4"/>
    <x v="478"/>
    <n v="544000000"/>
    <n v="0"/>
    <n v="0"/>
    <d v="2020-02-18T00:00:00"/>
    <n v="2"/>
    <n v="2"/>
    <n v="11"/>
    <n v="1"/>
    <d v="2020-02-20T00:00:00"/>
    <n v="1"/>
    <s v="SI"/>
    <n v="50"/>
    <s v="Subdireección de Contratción "/>
    <s v="CO-DC-11001"/>
    <s v="Subdirección Técnica de Recreación y Deportes"/>
    <n v="6605400"/>
    <s v="contratación@idrd.gov.co"/>
    <x v="62"/>
  </r>
  <r>
    <s v="80111620"/>
    <s v="CCE-05"/>
    <s v="CONTRATO DE PRESTACION DE SERVICIOS DE APOYO A LA GESTION"/>
    <s v="Prestar servicios de apoyo como GUARDIAN (A) DE LA CICLOVÍA para realizar acciones relacionadas al uso adecuado y seguro de los corredores brindando orientación, organización, regulación y control de todo el entorno vial de la Ciclovía propiciando el disfrute de la recreación, el deporte y la actividad física de los habitantes de Bogotá D.C."/>
    <n v="4"/>
    <x v="478"/>
    <n v="544000000"/>
    <n v="0"/>
    <n v="0"/>
    <d v="2020-02-18T00:00:00"/>
    <n v="2"/>
    <n v="2"/>
    <n v="11"/>
    <n v="1"/>
    <d v="2020-02-20T00:00:00"/>
    <n v="1"/>
    <s v="SI"/>
    <n v="50"/>
    <s v="Subdireección de Contratción "/>
    <s v="CO-DC-11001"/>
    <s v="Subdirección Técnica de Recreación y Deportes"/>
    <n v="6605400"/>
    <s v="contratación@idrd.gov.co"/>
    <x v="62"/>
  </r>
  <r>
    <s v="80111620"/>
    <s v="CCE-05"/>
    <s v="CONTRATO DE PRESTACION DE SERVICIOS DE APOYO A LA GESTION"/>
    <s v="Prestar servicios de apoyo como GUARDIAN (A) DE LA CICLOVÍA para realizar acciones relacionadas al uso adecuado y seguro de los corredores brindando orientación, organización, regulación y control de todo el entorno vial de la Ciclovía propiciando el disfrute de la recreación, el deporte y la actividad física de los habitantes de Bogotá D.C."/>
    <n v="4"/>
    <x v="479"/>
    <n v="155840000"/>
    <n v="0"/>
    <n v="0"/>
    <d v="2020-02-18T00:00:00"/>
    <n v="2"/>
    <n v="2"/>
    <n v="10.5"/>
    <n v="1"/>
    <d v="2020-03-02T00:00:00"/>
    <n v="1"/>
    <s v="SI"/>
    <n v="15"/>
    <s v="Subdireección de Contratción "/>
    <s v="CO-DC-11001"/>
    <s v="Subdirección Técnica de Recreación y Deportes"/>
    <n v="6605400"/>
    <s v="contratación@idrd.gov.co"/>
    <x v="62"/>
  </r>
  <r>
    <s v="80111620"/>
    <s v="CCE-05"/>
    <s v="CONTRATO DE PRESTACION DE SERVICIOS DE APOYO A LA GESTION"/>
    <s v="Prestar servicios de apoyo como GUARDIAN (A) DE LA CICLOVÍA para realizar acciones relacionadas al uso adecuado y seguro de los corredores brindando orientación, organización, regulación y control de todo el entorno vial de la Ciclovía propiciando el disfrute de la recreación, el deporte y la actividad física de los habitantes de Bogotá D.C."/>
    <n v="4"/>
    <x v="480"/>
    <n v="168640000"/>
    <n v="0"/>
    <n v="0"/>
    <d v="2020-02-18T00:00:00"/>
    <n v="2"/>
    <n v="2"/>
    <n v="10"/>
    <n v="1"/>
    <d v="2020-02-20T00:00:00"/>
    <n v="1"/>
    <s v="SI"/>
    <n v="19"/>
    <s v="Subdireección de Contratción "/>
    <s v="CO-DC-11001"/>
    <s v="Subdirección Técnica de Recreación y Deportes"/>
    <n v="6605400"/>
    <s v="contratación@idrd.gov.co"/>
    <x v="62"/>
  </r>
  <r>
    <s v="80111620"/>
    <s v="CCE-05"/>
    <s v="CONTRATO DE PRESTACION DE SERVICIOS DE APOYO A LA GESTION"/>
    <s v="Prestar servicios de apoyo como GUARDIAN (A) DE LA CICLOVÍA para realizar acciones relacionadas al uso adecuado y seguro de los corredores brindando orientación, organización, regulación y control de todo el entorno vial de la Ciclovía propiciando el disfrute de la recreación, el deporte y la actividad física de los habitantes de Bogotá D.C."/>
    <n v="4"/>
    <x v="481"/>
    <n v="556960000"/>
    <n v="0"/>
    <n v="0"/>
    <d v="2020-02-18T00:00:00"/>
    <n v="2"/>
    <n v="2"/>
    <n v="285"/>
    <n v="0"/>
    <d v="2020-03-02T00:00:00"/>
    <n v="1"/>
    <s v="SI"/>
    <n v="59"/>
    <s v="Subdireección de Contratción "/>
    <s v="CO-DC-11001"/>
    <s v="Subdirección Técnica de Recreación y Deportes"/>
    <n v="6605400"/>
    <s v="contratación@idrd.gov.co"/>
    <x v="62"/>
  </r>
  <r>
    <s v="80111620"/>
    <s v="CCE-05"/>
    <s v="CONTRATO DE PRESTACION DE SERVICIOS DE APOYO A LA GESTION"/>
    <s v="Prestar servicios de apoyo como GUARDIAN (A) DE LA CICLOVÍA para realizar acciones relacionadas al uso adecuado y seguro de los corredores brindando orientación, organización, regulación y control de todo el entorno vial de la Ciclovía propiciando el disfrute de la recreación, el deporte y la actividad física de los habitantes de Bogotá D.C."/>
    <n v="4"/>
    <x v="481"/>
    <n v="556960000"/>
    <n v="0"/>
    <n v="0"/>
    <d v="2020-02-18T00:00:00"/>
    <n v="2"/>
    <n v="2"/>
    <n v="285"/>
    <n v="0"/>
    <d v="2020-03-02T00:00:00"/>
    <n v="1"/>
    <s v="SI"/>
    <n v="59"/>
    <s v="Subdireección de Contratción "/>
    <s v="CO-DC-11001"/>
    <s v="Subdirección Técnica de Recreación y Deportes"/>
    <n v="6605400"/>
    <s v="contratación@idrd.gov.co"/>
    <x v="62"/>
  </r>
  <r>
    <s v="80111620"/>
    <s v="CCE-05"/>
    <s v="CONTRATO DE PRESTACION DE SERVICIOS DE APOYO A LA GESTION"/>
    <s v="Prestar servicios de apoyo como GUARDIAN (A) DE LA CICLOVÍA para realizar acciones relacionadas al uso adecuado y seguro de los corredores brindando orientación, organización, regulación y control de todo el entorno vial de la Ciclovía propiciando el disfrute de la recreación, el deporte y la actividad física de los habitantes de Bogotá D.C."/>
    <n v="4"/>
    <x v="482"/>
    <n v="7200000"/>
    <n v="0"/>
    <n v="0"/>
    <d v="2020-07-21T00:00:00"/>
    <n v="7"/>
    <n v="7"/>
    <n v="5"/>
    <n v="1"/>
    <d v="2020-08-01T00:00:00"/>
    <n v="1"/>
    <s v="SI"/>
    <n v="1"/>
    <s v="Subdireección de Contratción "/>
    <s v="CO-DC-11001"/>
    <s v="Subdirección Técnica de Recreación y Deportes"/>
    <n v="6605400"/>
    <s v="contratación@idrd.gov.co"/>
    <x v="62"/>
  </r>
  <r>
    <s v="80111620"/>
    <s v="CCE-05"/>
    <s v="CONTRATO DE PRESTACION DE SERVICIOS DE APOYO A LA GESTION"/>
    <s v="Prestar servicios de apoyo como GUARDIAN (A) DE LA CICLOVÍA para realizar acciones relacionadas al uso adecuado y seguro de los corredores brindando orientación, organización, regulación y control de todo el entorno vial de la Ciclovía propiciando el disfrute de la recreación, el deporte y la actividad física de los habitantes de Bogotá D.C."/>
    <n v="4"/>
    <x v="483"/>
    <n v="6720000"/>
    <n v="0"/>
    <n v="0"/>
    <d v="2020-07-21T00:00:00"/>
    <n v="7"/>
    <n v="7"/>
    <n v="5"/>
    <n v="1"/>
    <d v="2020-08-01T00:00:00"/>
    <n v="1"/>
    <s v="SI"/>
    <n v="1"/>
    <s v="Subdireección de Contratción "/>
    <s v="CO-DC-11001"/>
    <s v="Subdirección Técnica de Recreación y Deportes"/>
    <n v="6605400"/>
    <s v="contratación@idrd.gov.co"/>
    <x v="62"/>
  </r>
  <r>
    <s v="80111620"/>
    <s v="CCE-05"/>
    <s v="CONTRATO DE PRESTACION DE SERVICIOS PROFESIONALES"/>
    <s v="Prestar sus servicios profesionales para planear e implementar las actividades, eventos especiales y ejecutar acciones tendientes a la promoción de la actividad física en los programas del Area de Recreación."/>
    <n v="4"/>
    <x v="33"/>
    <n v="40000000"/>
    <n v="0"/>
    <n v="0"/>
    <d v="2020-03-04T00:00:00"/>
    <n v="3"/>
    <n v="3"/>
    <n v="10"/>
    <n v="1"/>
    <d v="2020-03-06T00:00:00"/>
    <s v="1, 2 y 3"/>
    <s v="SI"/>
    <n v="1"/>
    <s v="Subdireección de Contratción "/>
    <s v="CO-DC-11001"/>
    <s v="Subdirección Técnica de Recreación y Deportes"/>
    <n v="6605400"/>
    <s v="contratación@idrd.gov.co"/>
    <x v="62"/>
  </r>
  <r>
    <s v="80111620"/>
    <s v="CCE-05"/>
    <s v="CONTRATO DE PRESTACION DE SERVICIOS PROFESIONALES"/>
    <s v="Prestar sus servicios profesionales para propiciar las acciones que garanticen el uso adecuado de los espacios asignados para el funcionamiento de la Ciclovía."/>
    <n v="4"/>
    <x v="33"/>
    <n v="40000000"/>
    <n v="0"/>
    <n v="0"/>
    <d v="2020-02-18T00:00:00"/>
    <n v="2"/>
    <n v="2"/>
    <n v="10"/>
    <n v="1"/>
    <d v="2020-03-02T00:00:00"/>
    <n v="1"/>
    <s v="SI"/>
    <n v="1"/>
    <s v="Subdireección de Contratción "/>
    <s v="CO-DC-11001"/>
    <s v="Subdirección Técnica de Recreación y Deportes"/>
    <n v="6605400"/>
    <s v="contratación@idrd.gov.co"/>
    <x v="62"/>
  </r>
  <r>
    <s v="80111620"/>
    <s v="CCE-05"/>
    <s v="CONTRATO DE PRESTACION DE SERVICIOS PROFESIONALES"/>
    <s v="Prestar los servicios profesionales para liderar el proceso técnico y operativo de las actividades del programa Ciclovía."/>
    <n v="4"/>
    <x v="5"/>
    <n v="66000000"/>
    <n v="0"/>
    <n v="0"/>
    <d v="2020-03-04T00:00:00"/>
    <n v="3"/>
    <n v="3"/>
    <n v="10"/>
    <n v="1"/>
    <d v="2020-03-06T00:00:00"/>
    <n v="1"/>
    <s v="SI"/>
    <n v="1"/>
    <s v="Subdireección de Contratción "/>
    <s v="CO-DC-11001"/>
    <s v="Subdirección Técnica de Recreación y Deportes"/>
    <n v="6605400"/>
    <s v="contratación@idrd.gov.co"/>
    <x v="62"/>
  </r>
  <r>
    <s v="80111620"/>
    <s v="CCE-05"/>
    <s v="CONTRATO DE PRESTACION DE SERVICIOS PROFESIONALES"/>
    <s v="Prestar sus servicios profesionales para fortalecer e implementar la vinculación del personal de Ciclovía y articular con las instituciones de apoyo para el funcionamiento de la Ciclovía."/>
    <n v="4"/>
    <x v="33"/>
    <n v="40000000"/>
    <n v="0"/>
    <n v="0"/>
    <d v="2020-02-18T00:00:00"/>
    <n v="2"/>
    <n v="2"/>
    <n v="10"/>
    <n v="1"/>
    <d v="2020-03-02T00:00:00"/>
    <n v="1"/>
    <s v="SI"/>
    <n v="1"/>
    <s v="Subdireección de Contratción "/>
    <s v="CO-DC-11001"/>
    <s v="Subdirección Técnica de Recreación y Deportes"/>
    <n v="6605400"/>
    <s v="contratación@idrd.gov.co"/>
    <x v="62"/>
  </r>
  <r>
    <s v="80111620"/>
    <s v="CCE-05"/>
    <s v="CONTRATO DE PRESTACION DE SERVICIOS DE APOYO A LA GESTION"/>
    <s v="Prestar sus servicios de apoyo para realizar la gestión logística y administrativa de los recursos físicos en la operación del programa Ciclovía."/>
    <n v="4"/>
    <x v="484"/>
    <n v="85470000"/>
    <n v="0"/>
    <n v="0"/>
    <d v="2020-02-18T00:00:00"/>
    <n v="2"/>
    <n v="2"/>
    <n v="10"/>
    <n v="1"/>
    <d v="2020-03-02T00:00:00"/>
    <n v="1"/>
    <s v="SI"/>
    <n v="4"/>
    <s v="Subdireección de Contratción "/>
    <s v="CO-DC-11001"/>
    <s v="Subdirección Técnica de Recreación y Deportes"/>
    <n v="6605400"/>
    <s v="contratación@idrd.gov.co"/>
    <x v="62"/>
  </r>
  <r>
    <s v="80111620"/>
    <s v="CCE-05"/>
    <s v="CONTRATO DE PRESTACION DE SERVICIOS DE APOYO A LA GESTION"/>
    <s v="Prestar sus servicios de apoyo para realizar proyectar y elaborar las piezas de comunicaciones visuales de los elementos y actividades de la Subdirección Téctica de Recreación y Deportes del IDRD."/>
    <n v="4"/>
    <x v="485"/>
    <n v="15790000"/>
    <n v="0"/>
    <n v="0"/>
    <d v="2020-03-25T00:00:00"/>
    <n v="3"/>
    <n v="3"/>
    <n v="9"/>
    <n v="1"/>
    <d v="2020-03-20T00:00:00"/>
    <s v="1,2 y 3"/>
    <s v="SI"/>
    <n v="1"/>
    <s v="Subdireección de Contratción "/>
    <s v="CO-DC-11001"/>
    <s v="Subdirección Técnica de Recreación y Deportes"/>
    <n v="6605400"/>
    <s v="contratación@idrd.gov.co"/>
    <x v="62"/>
  </r>
  <r>
    <s v="80111620"/>
    <s v="CCE-05"/>
    <s v="CONTRATO DE PRESTACION DE SERVICIOS DE APOYO A LA GESTION"/>
    <s v="Realizar la adición y prórroga del CPS No. 0781 de 2019 suscrito con JAIMY XIMENA MARTINEZ CHOCONTA con cuyo objeto es  &quot;Prestar sus servicios de apoyo a la gestión para liderar y dirigir las sesiones de actividad física musicalizada del programa Recreovia del IDRD&quot;. "/>
    <n v="4"/>
    <x v="486"/>
    <n v="17820000"/>
    <n v="0"/>
    <n v="0"/>
    <d v="2020-01-16T00:00:00"/>
    <n v="1"/>
    <n v="1"/>
    <n v="6"/>
    <n v="1"/>
    <d v="2020-02-21T00:00:00"/>
    <n v="1"/>
    <s v="SI"/>
    <n v="1"/>
    <s v="Subdireección de Contratción "/>
    <s v="CO-DC-11001"/>
    <s v="Subdirección Técnica de Recreación y Deportes"/>
    <n v="6605400"/>
    <s v="contratación@idrd.gov.co"/>
    <x v="62"/>
  </r>
  <r>
    <s v="80111620"/>
    <s v="CCE-05"/>
    <s v="CONTRATO DE PRESTACION DE SERVICIOS DE APOYO A LA GESTION"/>
    <s v="Prestar sus servicios de apoyo a la gestión para liderar los procesos pedagógicos y técnicos de las sesiones de actividad física y diferentes componentes de promocion del programa, llevando a cabo la guía y orientación de dichas sesiones, en las actividades programadas por el programa de Recreovia"/>
    <n v="4"/>
    <x v="487"/>
    <n v="530100000"/>
    <n v="0"/>
    <n v="0"/>
    <d v="2020-03-02T00:00:00"/>
    <n v="3"/>
    <n v="3"/>
    <n v="10"/>
    <n v="1"/>
    <d v="2020-03-05T00:00:00"/>
    <n v="1"/>
    <s v="SI"/>
    <n v="19"/>
    <s v="Subdireección de Contratción "/>
    <s v="CO-DC-11001"/>
    <s v="Subdirección Técnica de Recreación y Deportes"/>
    <n v="6605400"/>
    <s v="contratación@idrd.gov.co"/>
    <x v="62"/>
  </r>
  <r>
    <s v="80111620"/>
    <s v="CCE-05"/>
    <s v="CONTRATO DE PRESTACION DE SERVICIOS DE APOYO A LA GESTION"/>
    <s v="Prestar sus servicios de apoyo a la gestión para guíar y orientar las sesiones de actividad física, promoviendo el fortalecimiento y adquisición de hábitos saludables por parte de los ciudadanos, en los diferentes escenarios establecidos por la coordinación del programa Recreovía."/>
    <n v="4"/>
    <x v="488"/>
    <n v="1215060000"/>
    <n v="0"/>
    <n v="0"/>
    <d v="2020-03-02T00:00:00"/>
    <n v="3"/>
    <n v="3"/>
    <n v="10"/>
    <n v="1"/>
    <d v="2020-03-05T00:00:00"/>
    <n v="1"/>
    <s v="SI"/>
    <n v="54"/>
    <s v="Subdireección de Contratción "/>
    <s v="CO-DC-11001"/>
    <s v="Subdirección Técnica de Recreación y Deportes"/>
    <n v="6605400"/>
    <s v="contratación@idrd.gov.co"/>
    <x v="62"/>
  </r>
  <r>
    <s v="80111620"/>
    <s v="CCE-05"/>
    <s v="CONTRATO DE PRESTACION DE SERVICIOS PROFESIONALES"/>
    <s v="Prestar sus servicios profesionales para realizar el seguimiento administrativo del talento humano del programa Recreovía garantizando la programación y verificación del cumplimiento de las actividades."/>
    <n v="4"/>
    <x v="33"/>
    <n v="40000000"/>
    <n v="0"/>
    <n v="0"/>
    <d v="2020-02-27T00:00:00"/>
    <n v="2"/>
    <n v="2"/>
    <n v="10"/>
    <n v="1"/>
    <d v="2020-03-02T00:00:00"/>
    <n v="1"/>
    <s v="SI"/>
    <n v="1"/>
    <s v="Subdireección de Contratción "/>
    <s v="CO-DC-11001"/>
    <s v="Subdirección Técnica de Recreación y Deportes"/>
    <n v="6605400"/>
    <s v="contratación@idrd.gov.co"/>
    <x v="62"/>
  </r>
  <r>
    <s v="80111620"/>
    <s v="CCE-05"/>
    <s v="CONTRATO DE PRESTACION DE SERVICIOS PROFESIONALES"/>
    <s v="Prestar sus servicios profesionales para establecer lineamiento, seguimiento y control de la ejecución de las sesiones de actividad física a nivel  técnico y metodológico de las actividades del programa Recreovía."/>
    <n v="4"/>
    <x v="33"/>
    <n v="40000000"/>
    <n v="0"/>
    <n v="0"/>
    <d v="2020-02-27T00:00:00"/>
    <n v="2"/>
    <n v="2"/>
    <n v="10"/>
    <n v="1"/>
    <d v="2020-03-02T00:00:00"/>
    <n v="1"/>
    <s v="SI"/>
    <n v="1"/>
    <s v="Subdireección de Contratción "/>
    <s v="CO-DC-11001"/>
    <s v="Subdirección Técnica de Recreación y Deportes"/>
    <n v="6605400"/>
    <s v="contratación@idrd.gov.co"/>
    <x v="62"/>
  </r>
  <r>
    <s v="80111620"/>
    <s v="CCE-05"/>
    <s v="CONTRATO DE PRESTACION DE SERVICIOS PROFESIONALES"/>
    <s v="Prestar sus servicios profesionales para realizar la gestión operativa, logística y administrativa de los eventos de actividad física y control de los recursos y materiales requeridos para el correcto desarrollo de las actividades del programa de Recreovía"/>
    <n v="4"/>
    <x v="33"/>
    <n v="40000000"/>
    <n v="0"/>
    <n v="0"/>
    <d v="2020-02-18T00:00:00"/>
    <n v="2"/>
    <n v="2"/>
    <n v="10"/>
    <n v="1"/>
    <d v="2020-03-02T00:00:00"/>
    <n v="1"/>
    <s v="SI"/>
    <n v="1"/>
    <s v="Subdireección de Contratción "/>
    <s v="CO-DC-11001"/>
    <s v="Subdirección Técnica de Recreación y Deportes"/>
    <n v="6605400"/>
    <s v="contratación@idrd.gov.co"/>
    <x v="62"/>
  </r>
  <r>
    <s v="80111620"/>
    <s v="CCE-05"/>
    <s v="CONTRATO DE PRESTACION DE SERVICIOS PROFESIONALES"/>
    <s v="Prestar sus servicios profesionales para liderar y realizar la gestión y programación de las actividades en el Distrito Capital, en la localidad asignada, promoviendo acciones pedagógicas y educativas que propendan por la adecuada promoción de actividad física y hábitos saludables de acuerdo con las directrices del programa de Recreovía"/>
    <n v="4"/>
    <x v="489"/>
    <n v="696000000"/>
    <n v="0"/>
    <n v="0"/>
    <d v="2020-02-18T00:00:00"/>
    <n v="2"/>
    <n v="2"/>
    <n v="10"/>
    <n v="1"/>
    <d v="2020-03-02T00:00:00"/>
    <n v="1"/>
    <s v="SI"/>
    <n v="18"/>
    <s v="Subdireección de Contratción "/>
    <s v="CO-DC-11001"/>
    <s v="Subdirección Técnica de Recreación y Deportes"/>
    <n v="6605400"/>
    <s v="contratación@idrd.gov.co"/>
    <x v="62"/>
  </r>
  <r>
    <s v="80111620"/>
    <s v="CCE-05"/>
    <s v="CONTRATO DE PRESTACION DE SERVICIOS PROFESIONALES"/>
    <s v="PRESTACIÓN DE SERVICIOS PROFESIONALES PARA LIDERAR EL PROCESO TÉCNICO, ADMINISTRATIVO Y OPERATIVO DEL PROGRAMA DE EVENTOS METROPOLITANOS PERTENECIENTE AL ÁREA DE RECREACIÓN."/>
    <n v="5"/>
    <x v="34"/>
    <n v="59300000"/>
    <n v="0"/>
    <n v="0"/>
    <d v="2020-02-18T00:00:00"/>
    <n v="2"/>
    <n v="2"/>
    <n v="10"/>
    <n v="1"/>
    <d v="2020-02-15T00:00:00"/>
    <n v="1"/>
    <s v="SI"/>
    <n v="1"/>
    <s v="Subdireección de Contratción "/>
    <s v="CO-DC-11001"/>
    <s v="Subdirección Técnica de Recreación y Deportes"/>
    <n v="6605400"/>
    <s v="contratación@idrd.gov.co"/>
    <x v="62"/>
  </r>
  <r>
    <s v="80111620"/>
    <s v="CCE-05"/>
    <s v="CONTRATO DE PRESTACION DE SERVICIOS DE APOYO A LA GESTION"/>
    <s v="Prestar servicios profesionales para realizar soporte técnico y operativo al programa Recreación para la Juventud"/>
    <n v="5"/>
    <x v="42"/>
    <n v="32550000"/>
    <n v="0"/>
    <n v="0"/>
    <d v="2020-05-12T00:00:00"/>
    <n v="5"/>
    <n v="5"/>
    <n v="7"/>
    <n v="1"/>
    <d v="2020-05-28T00:00:00"/>
    <n v="2"/>
    <s v="SI"/>
    <n v="1"/>
    <s v="Subdireección de Contratción "/>
    <s v="CO-DC-11001"/>
    <s v="Subdirección Técnica de Recreación y Deportes"/>
    <n v="6605400"/>
    <s v="contratación@idrd.gov.co"/>
    <x v="62"/>
  </r>
  <r>
    <s v="80111620"/>
    <s v="CCE-05"/>
    <s v="CONTRATO DE PRESTACION DE SERVICIOS PROFESIONALES"/>
    <s v="Prestar servicios profesionales como monitor de caminatas para establecer metodologías a nivel técnico y operativo, en las actividades recreativas a realizarse, correspondientes al programa recreación para la Juventud."/>
    <n v="5"/>
    <x v="256"/>
    <n v="36000000"/>
    <n v="0"/>
    <n v="0"/>
    <d v="2020-07-21T00:00:00"/>
    <n v="7"/>
    <n v="7"/>
    <n v="5"/>
    <n v="1"/>
    <d v="2020-08-01T00:00:00"/>
    <n v="2"/>
    <s v="SI"/>
    <n v="1"/>
    <s v="Subdireección de Contratción "/>
    <s v="CO-DC-11001"/>
    <s v="Subdirección Técnica de Recreación y Deportes"/>
    <n v="6605400"/>
    <s v="contratación@idrd.gov.co"/>
    <x v="62"/>
  </r>
  <r>
    <s v="80111620"/>
    <s v="CCE-05"/>
    <s v="CONTRATO DE PRESTACION DE SERVICIOS PROFESIONALES"/>
    <s v="Prestar servicios profesionales como monitor de campamentos para establecer metodologías a nivel técnico y operativo, en las actividades recreativas a realizarse."/>
    <n v="5"/>
    <x v="256"/>
    <n v="36000000"/>
    <n v="0"/>
    <n v="0"/>
    <d v="2020-07-21T00:00:00"/>
    <n v="7"/>
    <n v="7"/>
    <n v="5"/>
    <n v="1"/>
    <d v="2020-08-01T00:00:00"/>
    <n v="2"/>
    <s v="SI"/>
    <n v="1"/>
    <s v="Subdireección de Contratción "/>
    <s v="CO-DC-11001"/>
    <s v="Subdirección Técnica de Recreación y Deportes"/>
    <n v="6605400"/>
    <s v="contratación@idrd.gov.co"/>
    <x v="62"/>
  </r>
  <r>
    <s v="80111620"/>
    <s v="CCE-05"/>
    <s v="CONTRATO DE PRESTACION DE SERVICIOS DE APOYO A LA GESTION"/>
    <s v="Prestar servicios de apoyo a la gestión como LIDER CAMPISTA, promoviendo la recreación, el cuidado de medio ambiente, la técnica campamentil y el liderazgo a través de actividades desarrolladas dentro y fuera del Distrito Capital para la población joven de Bogotá."/>
    <n v="5"/>
    <x v="490"/>
    <n v="175560000"/>
    <n v="0"/>
    <n v="0"/>
    <d v="2020-03-05T00:00:00"/>
    <n v="3"/>
    <n v="3"/>
    <n v="285"/>
    <n v="0"/>
    <d v="2020-03-15T00:00:00"/>
    <n v="2"/>
    <s v="SI"/>
    <n v="8"/>
    <s v="Subdireección de Contratción "/>
    <s v="CO-DC-11001"/>
    <s v="Subdirección Técnica de Recreación y Deportes"/>
    <n v="6605400"/>
    <s v="contratación@idrd.gov.co"/>
    <x v="62"/>
  </r>
  <r>
    <s v="80111620"/>
    <s v="CCE-05"/>
    <s v="CONTRATO DE PRESTACION DE SERVICIOS DE APOYO A LA GESTION"/>
    <s v="Prestar servicios de apoyo como Paramédico, para brindar atención de primeros auxilios en las caminatas, campamentos y las actividades del área de recreación en el Distrito Capital."/>
    <n v="5"/>
    <x v="491"/>
    <n v="87780000"/>
    <n v="0"/>
    <n v="0"/>
    <d v="2020-03-05T00:00:00"/>
    <n v="3"/>
    <n v="3"/>
    <n v="285"/>
    <n v="0"/>
    <d v="2020-03-15T00:00:00"/>
    <n v="2"/>
    <s v="SI"/>
    <n v="4"/>
    <s v="Subdireección de Contratción "/>
    <s v="CO-DC-11001"/>
    <s v="Subdirección Técnica de Recreación y Deportes"/>
    <n v="6605400"/>
    <s v="contratación@idrd.gov.co"/>
    <x v="62"/>
  </r>
  <r>
    <s v="80111620"/>
    <s v="CCE-05"/>
    <s v="CONTRATO DE PRESTACION DE SERVICIOS DE APOYO A LA GESTION"/>
    <s v="Prestar servicios de apoyo a la gestión como Guía turístico de caminatas, promoviendo el reconocimiento de senderos ecológicos y espacios deportivos y culturales del Distrito Capital."/>
    <n v="5"/>
    <x v="492"/>
    <n v="80850000"/>
    <n v="0"/>
    <n v="0"/>
    <d v="2020-03-05T00:00:00"/>
    <n v="3"/>
    <n v="3"/>
    <n v="285"/>
    <n v="0"/>
    <d v="2020-03-15T00:00:00"/>
    <n v="2"/>
    <s v="SI"/>
    <n v="9"/>
    <s v="Subdireección de Contratción "/>
    <s v="CO-DC-11001"/>
    <s v="Subdirección Técnica de Recreación y Deportes"/>
    <n v="6605400"/>
    <s v="contratación@idrd.gov.co"/>
    <x v="62"/>
  </r>
  <r>
    <s v="80111620"/>
    <s v="CCE-05"/>
    <s v="CONTRATO DE PRESTACION DE SERVICIOS DE APOYO A LA GESTION"/>
    <s v="REALIZAR LA ADICION Y PRORROGA DEL CPS 3019 DE 2019 DE CLAUDIA LORENA BRAVO DAZA PARA PRESTAR LOS SERVICIOS DE APOYO TECNICO COMO GUIA DE CAMINATAS  PARA DAR A CONOCER LOS SENDEROS ECOLOGICOS AMBIENTALES Y CULTURALES CON LOS QUE CUENTA EL DISTRITO CAPITAL"/>
    <n v="5"/>
    <x v="493"/>
    <n v="8085000"/>
    <n v="0"/>
    <n v="0"/>
    <d v="2020-01-16T00:00:00"/>
    <n v="1"/>
    <n v="1"/>
    <n v="5"/>
    <n v="1"/>
    <d v="2020-02-21T00:00:00"/>
    <n v="2"/>
    <s v="SI"/>
    <n v="1"/>
    <s v="Subdireección de Contratción "/>
    <s v="CO-DC-11001"/>
    <s v="Subdirección Técnica de Recreación y Deportes"/>
    <n v="6605400"/>
    <s v="contratación@idrd.gov.co"/>
    <x v="62"/>
  </r>
  <r>
    <s v="80111620"/>
    <s v="CCE-05"/>
    <s v="CONTRATO DE PRESTACION DE SERVICIOS PROFESIONALES"/>
    <s v="Prestar sus servicios profesionales para gestionar los procesos de planeación, ejecución, control y seguimiento a las actividades propias del programa Recreación para Personas Mayores, que atiende el IDRD."/>
    <n v="5"/>
    <x v="33"/>
    <n v="40000000"/>
    <n v="0"/>
    <n v="0"/>
    <d v="2020-02-26T00:00:00"/>
    <n v="2"/>
    <n v="2"/>
    <n v="10"/>
    <n v="1"/>
    <d v="2020-02-20T00:00:00"/>
    <n v="2"/>
    <s v="SI"/>
    <n v="1"/>
    <s v="Subdireección de Contratción "/>
    <s v="CO-DC-11001"/>
    <s v="Subdirección Técnica de Recreación y Deportes"/>
    <n v="6605400"/>
    <s v="contratación@idrd.gov.co"/>
    <x v="62"/>
  </r>
  <r>
    <s v="80111620"/>
    <s v="CCE-05"/>
    <s v="CONTRATO DE PRESTACION DE SERVICIOS PROFESIONALES"/>
    <s v="Prestar servicios profesionales como gestor ARBC (Acciones Recreativas Basadas en Comunidad) para liderar acciones técnicas, metodológicas, administrativas y operativas que garanticen el acceso a actividades recreativas adaptadas a las condiciones diferenciales de la población con discapacidad en los territorios del Distrito Capital."/>
    <n v="5"/>
    <x v="494"/>
    <n v="190000000"/>
    <n v="0"/>
    <n v="0"/>
    <d v="2020-03-05T00:00:00"/>
    <n v="3"/>
    <n v="3"/>
    <n v="285"/>
    <n v="0"/>
    <d v="2020-03-15T00:00:00"/>
    <n v="3"/>
    <s v="SI"/>
    <n v="5"/>
    <s v="Subdireección de Contratción "/>
    <s v="CO-DC-11001"/>
    <s v="Subdirección Técnica de Recreación y Deportes"/>
    <n v="6605400"/>
    <s v="contratación@idrd.gov.co"/>
    <x v="62"/>
  </r>
  <r>
    <s v="80111620"/>
    <s v="CCE-05"/>
    <s v="CONTRATO DE PRESTACION DE SERVICIOS PROFESIONALES"/>
    <s v="Prestar servicios de apoyo a la gestión como ARI (Agente Recreativo Incluyente) para planear, programar y ejecutar actividades orientadas al reconocimiento de las habilidades y capacidades de la población con discapacidad brindando oportunidades para su inclusión y participación comunitaria en igualdad de condiciones."/>
    <n v="5"/>
    <x v="495"/>
    <n v="307230000"/>
    <n v="0"/>
    <n v="0"/>
    <d v="2020-03-05T00:00:00"/>
    <n v="3"/>
    <n v="3"/>
    <n v="285"/>
    <n v="0"/>
    <d v="2020-03-15T00:00:00"/>
    <n v="3"/>
    <s v="SI"/>
    <n v="34"/>
    <s v="Subdireección de Contratción "/>
    <s v="CO-DC-11001"/>
    <s v="Subdirección Técnica de Recreación y Deportes"/>
    <n v="6605400"/>
    <s v="contratación@idrd.gov.co"/>
    <x v="62"/>
  </r>
  <r>
    <s v="80111620"/>
    <s v="CCE-05"/>
    <s v="CONTRATO DE PRESTACION DE SERVICIOS DE APOYO A LA GESTION"/>
    <s v="Prestar servicios de apoyo a la gestión como ARI (Agente Recreativo Incluyente) para planear, programar y ejecutar actividades orientadas al reconocimiento de las habilidades y capacidades de la población con discapacidad brindando oportunidades para su inclusión y participación comunitaria en igualdad de condiciones."/>
    <n v="5"/>
    <x v="50"/>
    <n v="13860000"/>
    <n v="0"/>
    <n v="0"/>
    <d v="2020-07-21T00:00:00"/>
    <n v="7"/>
    <n v="7"/>
    <n v="5"/>
    <n v="1"/>
    <d v="2020-08-01T00:00:00"/>
    <n v="3"/>
    <s v="SI"/>
    <n v="1"/>
    <s v="Subdireección de Contratción "/>
    <s v="CO-DC-11001"/>
    <s v="Subdirección Técnica de Recreación y Deportes"/>
    <n v="6605400"/>
    <s v="contratación@idrd.gov.co"/>
    <x v="62"/>
  </r>
  <r>
    <s v="80111620"/>
    <s v="CCE-05"/>
    <s v="CONTRATO DE PRESTACION DE SERVICIOS PROFESIONALES"/>
    <s v="Prestar los servicios profesionales para liderar el proceso administrativo de las actividades del programa Ciclovía"/>
    <n v="4"/>
    <x v="5"/>
    <n v="66000000"/>
    <n v="0"/>
    <n v="0"/>
    <d v="2020-03-04T00:00:00"/>
    <n v="3"/>
    <n v="3"/>
    <n v="10"/>
    <n v="1"/>
    <d v="2020-03-06T00:00:00"/>
    <n v="1"/>
    <s v="SI"/>
    <n v="1"/>
    <s v="Subdireección de Contratción "/>
    <s v="CO-DC-11001"/>
    <s v="Subdirección Técnica de Recreación y Deportes"/>
    <n v="6605400"/>
    <s v="contratación@idrd.gov.co"/>
    <x v="62"/>
  </r>
  <r>
    <s v="80111620"/>
    <s v="CCE-05"/>
    <s v="CONTRATO DE PRESTACION DE SERVICIOS DE APOYO A LA GESTION"/>
    <s v="Prestar servicios de apoyo a la gestión como Recreador Máster, realizando procesos de planeación, seguimiento y acompañamiento técnico de las actividades recreativas del IDRD."/>
    <n v="5"/>
    <x v="496"/>
    <n v="323400000"/>
    <n v="0"/>
    <n v="0"/>
    <d v="2020-03-25T00:00:00"/>
    <n v="3"/>
    <n v="3"/>
    <n v="9"/>
    <n v="1"/>
    <d v="2020-04-01T00:00:00"/>
    <s v="2 y 3"/>
    <s v="SI"/>
    <n v="20"/>
    <s v="Subdireección de Contratción "/>
    <s v="CO-DC-11001"/>
    <s v="Subdirección Técnica de Recreación y Deportes"/>
    <n v="6605400"/>
    <s v="contratación@idrd.gov.co"/>
    <x v="62"/>
  </r>
  <r>
    <s v="80111620"/>
    <s v="CCE-05"/>
    <s v="CONTRATO DE PRESTACION DE SERVICIOS DE APOYO A LA GESTION"/>
    <s v="Prestar los servicios de apoyo a la gestión como recreador, para planear y ejecutar actividades recreativas del IDRD, acompañando los procesos con los diferentes grupos poblacionales en las localidades del Distrito Capital."/>
    <n v="5"/>
    <x v="497"/>
    <n v="322539000"/>
    <n v="0"/>
    <n v="0"/>
    <d v="2020-02-25T00:00:00"/>
    <n v="3"/>
    <n v="3"/>
    <n v="10"/>
    <n v="1"/>
    <d v="2020-03-15T00:00:00"/>
    <s v="2 y 3"/>
    <s v="SI"/>
    <n v="120"/>
    <s v="Subdireección de Contratción "/>
    <s v="CO-DC-11001"/>
    <s v="Subdirección Técnica de Recreación y Deportes"/>
    <n v="6605400"/>
    <s v="contratación@idrd.gov.co"/>
    <x v="62"/>
  </r>
  <r>
    <s v="80111620"/>
    <s v="CCE-05"/>
    <s v="CONTRATO DE PRESTACION DE SERVICIOS DE APOYO A LA GESTION"/>
    <s v="Prestar sus servicios  profesionales en la Oficina de Asuntos Locales para realizar los procesos administrativos de articulación institucional  con las diferentes dependencias, que permita fortalecer las acciones operativas referentes a los proyectos de inversión en Deporte y Recreación  con los equipos de las localidades."/>
    <n v="5"/>
    <x v="498"/>
    <n v="17790000"/>
    <n v="0"/>
    <n v="0"/>
    <d v="2020-07-21T00:00:00"/>
    <n v="7"/>
    <n v="7"/>
    <n v="5"/>
    <n v="1"/>
    <d v="2020-08-01T00:00:00"/>
    <s v="2 y 3"/>
    <s v="SI"/>
    <n v="1"/>
    <s v="Subdireección de Contratción "/>
    <s v="CO-DC-11001"/>
    <s v="Subdirección Técnica de Recreación y Deportes"/>
    <n v="6605400"/>
    <s v="contratación@idrd.gov.co"/>
    <x v="62"/>
  </r>
  <r>
    <s v="80111620"/>
    <s v="CCE-05"/>
    <s v="CONTRATO DE PRESTACION DE SERVICIOS DE APOYO A LA GESTION"/>
    <s v="Prestar sus servicios profesionales en la oficina de asuntos locales como Gestor Territorial para desarrollar la gestión y promoción de las actividades y eventos en las localidades, relacionados con los ejes temáticos de la recreación, el deporte y la actividad física en el marco de los proyectos de inversión de las áreas Deportes y Recreación."/>
    <n v="5"/>
    <x v="499"/>
    <n v="124000000"/>
    <n v="0"/>
    <n v="0"/>
    <d v="2020-03-25T00:00:00"/>
    <n v="5"/>
    <n v="5"/>
    <n v="8"/>
    <n v="1"/>
    <d v="2020-05-10T00:00:00"/>
    <s v="2 y 3"/>
    <s v="SI"/>
    <n v="10"/>
    <s v="Subdireección de Contratción "/>
    <s v="CO-DC-11001"/>
    <s v="Subdirección Técnica de Recreación y Deportes"/>
    <n v="6605400"/>
    <s v="contratación@idrd.gov.co"/>
    <x v="62"/>
  </r>
  <r>
    <s v="80111620"/>
    <s v="CCE-05"/>
    <s v="CONTRATO DE PRESTACION DE SERVICIOS DE APOYO A LA GESTION"/>
    <s v="Prestar servicios profesionales para promover el reconocimiento y visibilidad de las actividades recreativas y deportivas a través de las diferentes plataformas digitales que maneja la entidad, así como realizar el monitoreo y seguimiento del impacto que tienen los programas de la Subdirección Técnica de Recreación y Deportes en la comunidad."/>
    <n v="5"/>
    <x v="256"/>
    <n v="36000000"/>
    <n v="0"/>
    <n v="0"/>
    <d v="2020-03-09T00:00:00"/>
    <n v="3"/>
    <n v="3"/>
    <n v="285"/>
    <n v="0"/>
    <d v="2020-03-15T00:00:00"/>
    <s v="1,2 y 3"/>
    <s v="SI"/>
    <n v="1"/>
    <s v="Subdireección de Contratción "/>
    <s v="CO-DC-11001"/>
    <s v="Subdirección Técnica de Recreación y Deportes"/>
    <n v="6605400"/>
    <s v="contratación@idrd.gov.co"/>
    <x v="62"/>
  </r>
  <r>
    <s v="80111620"/>
    <s v="CCE-05"/>
    <s v="CONTRATO DE PRESTACION DE SERVICIOS PROFESIONALES"/>
    <s v="Prestar los servicios profesionales para la producción de información, conocimiento y datos especializados de actividad física, recreación y deporte, así  como la propuesta de modelos técnicos y metodológicos basados en programas de actividad física y deporte para los habitantes de Bogotá."/>
    <n v="5"/>
    <x v="268"/>
    <n v="41510000"/>
    <n v="0"/>
    <n v="0"/>
    <d v="2020-05-04T00:00:00"/>
    <n v="5"/>
    <n v="5"/>
    <n v="7"/>
    <n v="1"/>
    <d v="2020-05-28T00:00:00"/>
    <s v="1,2 y 3"/>
    <s v="SI"/>
    <n v="1"/>
    <s v="Subdireección de Contratción "/>
    <s v="CO-DC-11001"/>
    <s v="Subdirección Técnica de Recreación y Deportes"/>
    <n v="6605400"/>
    <s v="contratación@idrd.gov.co"/>
    <x v="62"/>
  </r>
  <r>
    <n v="80111620"/>
    <s v="CCE-05"/>
    <s v="CONTRATO DE PRESTACION DE SERVICIOS PROFESIONALES"/>
    <s v="Prestar servicios profesionales para realizar la revisión, seguimiento, control y legalización de los aportes y recursos destinados para la ejecución de los contratos y convenios suscritos por la STRD atendiendo los lineamientos de las normas financieras, contables y tributarias."/>
    <n v="5"/>
    <x v="42"/>
    <n v="32550000"/>
    <n v="0"/>
    <n v="0"/>
    <d v="2020-05-06T00:00:00"/>
    <n v="5"/>
    <n v="5"/>
    <n v="7"/>
    <n v="1"/>
    <d v="2020-05-15T00:00:00"/>
    <s v="1,2 y 3"/>
    <s v="SI"/>
    <n v="1"/>
    <s v="Subdireección de Contratción "/>
    <s v="CO-DC-11001"/>
    <s v="Subdirección Técnica de Recreación y Deportes"/>
    <n v="6605400"/>
    <s v="contratación@idrd.gov.co"/>
    <x v="62"/>
  </r>
  <r>
    <n v="80111620"/>
    <s v="CCE-05"/>
    <s v="CONTRATO DE PRESTACION DE SERVICIOS PROFESIONALES"/>
    <s v="Prestar sus servicios profesionales para organizar , verificar y realizar el seguimiento a las actividades relacionadas con el cumplimiento de los objetivos y metas presupuestales del proyecto de inversión del área de Recreación del IDRD."/>
    <n v="5"/>
    <x v="331"/>
    <n v="23720000"/>
    <n v="0"/>
    <n v="0"/>
    <d v="2020-07-21T00:00:00"/>
    <n v="8"/>
    <n v="8"/>
    <n v="4"/>
    <n v="1"/>
    <d v="2020-08-27T00:00:00"/>
    <s v="1,2 y 3"/>
    <s v="SI"/>
    <n v="1"/>
    <s v="Subdireección de Contratción "/>
    <s v="CO-DC-11001"/>
    <s v="Subdirección Técnica de Recreación y Deportes"/>
    <n v="6605400"/>
    <s v="contratación@idrd.gov.co"/>
    <x v="62"/>
  </r>
  <r>
    <n v="80111620"/>
    <s v="CCE-05"/>
    <s v="CONTRATO DE PRESTACION DE SERVICIOS PROFESIONALES"/>
    <s v="Prestar servicios profesionales en el proceso de actualización, mantenimiento y desarrollo de mejoras en la documentación del Modelo de Planeación y Gestión de la Subdierección Técnica de Recreación y Deportes."/>
    <n v="5"/>
    <x v="268"/>
    <n v="41510000"/>
    <n v="0"/>
    <n v="0"/>
    <d v="2020-05-04T00:00:00"/>
    <n v="5"/>
    <n v="5"/>
    <n v="7"/>
    <n v="1"/>
    <d v="2020-02-15T00:00:00"/>
    <s v="1,2 y 3"/>
    <s v="SI"/>
    <n v="1"/>
    <s v="Subdireección de Contratción "/>
    <s v="CO-DC-11001"/>
    <s v="Subdirección Técnica de Recreación y Deportes"/>
    <n v="6605400"/>
    <s v="contratación@idrd.gov.co"/>
    <x v="62"/>
  </r>
  <r>
    <n v="80111620"/>
    <s v="CCE-05"/>
    <s v="CONTRATO DE PRESTACION DE SERVICIOS PROFESIONALES"/>
    <s v="PRESTAR APOYO A LA GESTIÓN DEL ÁREA DE RECREACIÓN EN EL DESARROLLO DE TRÁMITES ADMINISTRATIVOS Y FINANCIEROS QUE EL ÁREA REQUIERA."/>
    <n v="5"/>
    <x v="500"/>
    <n v="16170000"/>
    <n v="0"/>
    <n v="0"/>
    <d v="2020-07-21T00:00:00"/>
    <n v="7"/>
    <n v="7"/>
    <n v="5"/>
    <n v="1"/>
    <d v="2020-08-01T00:00:00"/>
    <s v="1,2 y 3"/>
    <s v="SI"/>
    <n v="1"/>
    <s v="Subdireección de Contratción "/>
    <s v="CO-DC-11001"/>
    <s v="Subdirección Técnica de Recreación y Deportes"/>
    <n v="6605400"/>
    <s v="contratación@idrd.gov.co"/>
    <x v="62"/>
  </r>
  <r>
    <n v="80111620"/>
    <s v="CCE-05"/>
    <s v="CONTRATO DE PRESTACION DE SERVICIOS DE APOYO A LA GESTION"/>
    <s v="PRESTAR APOYO A LA GESTIÓN DEL ÁREA DE RECREACIÓN EN TAREAS ADMINISTRATIVAS, ASÍ COMO EN EL DESARROLLO DE LAS ACTIVIDADES DE DIGITACIÓN DE INFORMACIÓN Y  APLICACIÓN DE LAS ENCUESTAS DE SATISFACCIÓN SOBRE LAS ACTIVIDADES RECREATIVAS DEL IDRD."/>
    <n v="5"/>
    <x v="500"/>
    <n v="16170000"/>
    <n v="0"/>
    <n v="0"/>
    <d v="2020-05-12T00:00:00"/>
    <n v="5"/>
    <n v="5"/>
    <n v="7"/>
    <n v="1"/>
    <d v="2020-05-28T00:00:00"/>
    <s v="1,2 y 3"/>
    <s v="SI"/>
    <n v="1"/>
    <s v="Subdireección de Contratción "/>
    <s v="CO-DC-11001"/>
    <s v="Subdirección Técnica de Recreación y Deportes"/>
    <n v="6605400"/>
    <s v="contratación@idrd.gov.co"/>
    <x v="62"/>
  </r>
  <r>
    <n v="80111620"/>
    <s v="CCE-05"/>
    <s v="CONTRATO DE PRESTACION DE SERVICIOS PROFESIONALES"/>
    <s v="Apoyar el seguimiento y control de la información de la ejecución de todos los contratos y de los bienes que en virtud de los programas se asignen al área de Recreación."/>
    <n v="5"/>
    <x v="42"/>
    <n v="32550000"/>
    <n v="0"/>
    <n v="0"/>
    <d v="2020-05-12T00:00:00"/>
    <n v="5"/>
    <n v="5"/>
    <n v="7"/>
    <n v="1"/>
    <d v="2020-05-20T00:00:00"/>
    <s v="1,2 y 3"/>
    <s v="SI"/>
    <n v="1"/>
    <s v="Subdireección de Contratción "/>
    <s v="CO-DC-11001"/>
    <s v="Subdirección Técnica de Recreación y Deportes"/>
    <n v="6605400"/>
    <s v="contratación@idrd.gov.co"/>
    <x v="62"/>
  </r>
  <r>
    <s v="80111620"/>
    <s v="IDRD-100"/>
    <s v="RESOLUCIÓN"/>
    <s v="2 PAGO ARL CONTRATOS DE TALENTO HUMANO DEL PROYECTO DE INVERSION RECREACION ACTIVA 365 QUE APOYARAN LAS LABORES DE CICLOVIA DE ACUERDO A LA DECLARATORIA DE CALAMIDAD PUBLICA EN EL DISTRITO"/>
    <n v="5"/>
    <x v="501"/>
    <n v="21334070"/>
    <n v="0"/>
    <n v="0"/>
    <d v="2020-03-03T00:00:00"/>
    <n v="3"/>
    <n v="3"/>
    <n v="12"/>
    <n v="1"/>
    <d v="2020-03-05T00:00:00"/>
    <n v="1"/>
    <s v="NO"/>
    <n v="1"/>
    <s v="Subdireección de Contratción "/>
    <s v="CO-DC-11001"/>
    <s v="Subdirección Técnica de Recreación y Deportes"/>
    <n v="6605400"/>
    <s v="contratación@idrd.gov.co"/>
    <x v="62"/>
  </r>
  <r>
    <n v="80111620"/>
    <s v="CCE-05"/>
    <s v="CONTRATO DE PRESTACION DE SERVICIOS PROFESIONALES"/>
    <s v="Prestar sus servicios profesionales, para planear, articular e implementar los programas de actividad física, en las diferentes localidades del distrito capital, a través de la participación comunitaria, con el fin de promover los hábitos de vida saludable."/>
    <n v="5"/>
    <x v="431"/>
    <n v="20760000"/>
    <n v="0"/>
    <n v="0"/>
    <d v="2020-02-18T00:00:00"/>
    <n v="2"/>
    <n v="2"/>
    <n v="11"/>
    <n v="1"/>
    <d v="2020-02-20T00:00:00"/>
    <s v="1,2 y 3"/>
    <s v="SI"/>
    <n v="1"/>
    <s v="Subdireección de Contratción "/>
    <s v="CO-DC-11001"/>
    <s v="Subdirección Técnica de Recreación y Deportes"/>
    <n v="6605400"/>
    <s v="contratación@idrd.gov.co"/>
    <x v="62"/>
  </r>
  <r>
    <n v="80111620"/>
    <s v="CCE-05"/>
    <s v="CONTRATO DE PRESTACION DE SERVICIOS PROFESIONALES"/>
    <s v="Prestar servicios profesionales para formular las estrategias en formación ciudadana para los habitantes de Bogotá, a través de los programas recreodeportivos con el fin de promover el buen uso, la apropiación, la sostenibilidad física y social de los parques administrados por el IDRD"/>
    <n v="5"/>
    <x v="384"/>
    <n v="35000000"/>
    <n v="0"/>
    <n v="0"/>
    <d v="2020-02-18T00:00:00"/>
    <n v="2"/>
    <n v="2"/>
    <n v="11"/>
    <n v="1"/>
    <d v="2020-02-20T00:00:00"/>
    <s v="1,2 y 3"/>
    <s v="SI"/>
    <n v="1"/>
    <s v="Subdireección de Contratción "/>
    <s v="CO-DC-11001"/>
    <s v="Subdirección Técnica de Recreación y Deportes"/>
    <n v="6605400"/>
    <s v="contratación@idrd.gov.co"/>
    <x v="62"/>
  </r>
  <r>
    <n v="80111620"/>
    <s v="CCE-05"/>
    <s v="CONTRATO DE PRESTACION DE SERVICIOS PROFESIONALES"/>
    <s v="Prestar sus servicios profesionales especializados, orientando al proyecto de inversión en asuntos relacionados al uso de la bicicleta, como Política Pública Distrital, a través de la planeación, formulación e implementación de actividades que coadyuven a los hábitos de vida saludable y al uso de la bicicleta como medio de transporte alternativo."/>
    <n v="5"/>
    <x v="502"/>
    <n v="77800000"/>
    <n v="0"/>
    <n v="0"/>
    <d v="2020-02-18T00:00:00"/>
    <n v="2"/>
    <n v="2"/>
    <n v="11"/>
    <n v="1"/>
    <d v="2020-02-20T00:00:00"/>
    <s v="1,2 y 3"/>
    <s v="SI"/>
    <n v="1"/>
    <s v="Subdireección de Contratción "/>
    <s v="CO-DC-11001"/>
    <s v="Subdirección Técnica de Recreación y Deportes"/>
    <n v="6605400"/>
    <s v="contratación@idrd.gov.co"/>
    <x v="62"/>
  </r>
  <r>
    <n v="80111620"/>
    <s v="CCE-05"/>
    <s v="CONTRATO DE PRESTACION DE SERVICIOS DE APOYO A LA GESTION"/>
    <s v="PRESTAR SERVICIOS PROFESIONALES  PARA APOYAR EN MATERIA JURÍDICA LOS TEMAS PROPIOS  DE LA SUBDIRECCIÓN TÉCNICA DE RECREACIÓN Y DEPORTE"/>
    <n v="5"/>
    <x v="86"/>
    <n v="30000000"/>
    <n v="0"/>
    <n v="0"/>
    <d v="2020-02-11T00:00:00"/>
    <n v="2"/>
    <n v="2"/>
    <n v="11"/>
    <n v="1"/>
    <d v="2020-02-20T00:00:00"/>
    <s v="1,2 y 3"/>
    <s v="SI"/>
    <n v="1"/>
    <s v="Subdireección de Contratción "/>
    <s v="CO-DC-11001"/>
    <s v="Subdirección Técnica de Recreación y Deportes"/>
    <n v="6605400"/>
    <s v="contratación@idrd.gov.co"/>
    <x v="62"/>
  </r>
  <r>
    <n v="80111620"/>
    <s v="CCE-05"/>
    <s v="CONTRATO DE PRESTACION DE SERVICIOS PROFESIONALES"/>
    <s v="PRESTAR SERVICIOS PROFESIONALES ESPECIALIZADOS PARA ORIENTAR AL IDRD EN LA PLANEACION IMPLEMENTACION Y EJECUCION DE LO RELACIONADO A SALUD BIENESTAR A TRAVES DE LOS PROGRAMA DE ACTIVIDAD FISICA"/>
    <n v="5"/>
    <x v="503"/>
    <n v="96600000"/>
    <n v="0"/>
    <n v="0"/>
    <d v="2020-05-18T00:00:00"/>
    <n v="2"/>
    <n v="2"/>
    <n v="11"/>
    <n v="1"/>
    <d v="2020-02-20T00:00:00"/>
    <s v="1,2 y 3"/>
    <s v="SI"/>
    <n v="1"/>
    <s v="Subdireección de Contratción "/>
    <s v="CO-DC-11001"/>
    <s v="Subdirección Técnica de Recreación y Deportes"/>
    <n v="6605400"/>
    <s v="contratación@idrd.gov.co"/>
    <x v="62"/>
  </r>
  <r>
    <n v="80111620"/>
    <s v="CCE-05"/>
    <s v="CONTRATO DE PRESTACION DE SERVICIOS PROFESIONALES"/>
    <s v="PRESTAR SUS SERVICIOS PROFESIONALES PARA ORIENTAR AL IDRD EN LA PLANEACION IMPLEMENTACION Y EJECUCION DE LO RELACIONADO A LA PREVENCION DE LA SALUD BIENESTAR MENTAL A TRAVES DE LOS PROGRAMAS RECREODEPORTIVOS Y DE ACTIVIDAD FISICA"/>
    <n v="5"/>
    <x v="100"/>
    <n v="25000000"/>
    <n v="0"/>
    <n v="0"/>
    <d v="2020-04-18T00:00:00"/>
    <n v="2"/>
    <n v="2"/>
    <n v="11"/>
    <n v="1"/>
    <d v="2020-02-20T00:00:00"/>
    <s v="1,2 y 3"/>
    <s v="SI"/>
    <n v="1"/>
    <s v="Subdireección de Contratción "/>
    <s v="CO-DC-11001"/>
    <s v="Subdirección Técnica de Recreación y Deportes"/>
    <n v="6605400"/>
    <s v="contratación@idrd.gov.co"/>
    <x v="62"/>
  </r>
  <r>
    <n v="80111620"/>
    <s v="CCE-05"/>
    <s v="CONTRATO DE PRESTACION DE SERVICIOS PROFESIONALES"/>
    <s v="Prestar los servicios profesionales para participar y contribuir en la construcción y planeación de un modelo estructural que aporte al fortalecimiento de la promoción del uso de la bicicleta como elemento generador de dinámicas entre la población de la ciudad de Bogotá y los escenarios recreativos y deportivos como eje integrador de la cultura ciudadana."/>
    <n v="5"/>
    <x v="34"/>
    <n v="59300000"/>
    <n v="0"/>
    <n v="0"/>
    <d v="2020-04-18T00:00:00"/>
    <n v="2"/>
    <n v="2"/>
    <n v="10"/>
    <n v="1"/>
    <d v="2020-02-20T00:00:00"/>
    <s v="1,2 y 3"/>
    <s v="SI"/>
    <n v="1"/>
    <s v="Subdireección de Contratción "/>
    <s v="CO-DC-11001"/>
    <s v="Subdirección Técnica de Recreación y Deportes"/>
    <n v="6605400"/>
    <s v="contratación@idrd.gov.co"/>
    <x v="62"/>
  </r>
  <r>
    <n v="80111620"/>
    <s v="CCE-05"/>
    <s v="CONTRATO DE PRESTACION DE SERVICIOS PROFESIONALES"/>
    <s v="Prestar los servicios profesionales para la estructuración, desarrollo y seguimiento del sistema de información de formación ciudadana, así como su modelo pedagógico para los habitantes de Bogotá a través de los programas recreo deportivos que desarrolla el IDRD"/>
    <n v="5"/>
    <x v="504"/>
    <n v="153000000"/>
    <n v="0"/>
    <n v="0"/>
    <d v="2020-04-18T00:00:00"/>
    <n v="2"/>
    <n v="2"/>
    <n v="10"/>
    <n v="1"/>
    <d v="2020-02-20T00:00:00"/>
    <s v="1,2 y 3"/>
    <s v="SI"/>
    <n v="3"/>
    <s v="Subdireección de Contratción "/>
    <s v="CO-DC-11001"/>
    <s v="Subdirección Técnica de Recreación y Deportes"/>
    <n v="6605400"/>
    <s v="contratación@idrd.gov.co"/>
    <x v="62"/>
  </r>
  <r>
    <n v="80111620"/>
    <s v="CCE-05"/>
    <s v="CONTRATO DE PRESTACION DE SERVICIOS PROFESIONALES"/>
    <s v="Prestar sus servicios profesionales para la planeación, seguimiento y control financiero y administrativo de los proyectos de inversión de la Subdirección Técnica de Recreación y Deportes"/>
    <n v="5"/>
    <x v="281"/>
    <n v="18550000"/>
    <n v="0"/>
    <n v="0"/>
    <d v="2020-02-25T00:00:00"/>
    <n v="2"/>
    <n v="2"/>
    <n v="10"/>
    <n v="1"/>
    <d v="2020-02-20T00:00:00"/>
    <s v="1,2 y 3"/>
    <s v="SI"/>
    <n v="1"/>
    <s v="Subdireección de Contratción "/>
    <s v="CO-DC-11001"/>
    <s v="Subdirección Técnica de Recreación y Deportes"/>
    <n v="6605400"/>
    <s v="contratación@idrd.gov.co"/>
    <x v="62"/>
  </r>
  <r>
    <n v="80111620"/>
    <s v="CCE-05"/>
    <s v="CONTRATO DE PRESTACION DE SERVICIOS PROFESIONALES"/>
    <s v="Prestar servicios de apoyo en la gestión administrativa en los trámites que se realizan en la plataforma SECOP II, de los procesos contractuales con cargo a la Subdirección Técnica de Recreación y Deporte – STRD"/>
    <n v="5"/>
    <x v="287"/>
    <n v="14310000"/>
    <n v="0"/>
    <n v="0"/>
    <d v="2020-03-02T00:00:00"/>
    <n v="3"/>
    <n v="3"/>
    <n v="9"/>
    <n v="1"/>
    <d v="2020-03-05T00:00:00"/>
    <s v="1,2 y 3"/>
    <s v="SI"/>
    <n v="2"/>
    <s v="Subdireección de Contratción "/>
    <s v="CO-DC-11001"/>
    <s v="Subdirección Técnica de Recreación y Deportes"/>
    <n v="6605400"/>
    <s v="contratación@idrd.gov.co"/>
    <x v="62"/>
  </r>
  <r>
    <n v="80111620"/>
    <s v="CCE-05"/>
    <s v="CONTRATO DE PRESTACION DE SERVICIOS PROFESIONALES"/>
    <s v="Prestar servicios profesionales para implementar estrategias de articulación de actividades relacionadas con mecanismos, instancias y canales de participación ciudadana, que permitan el enlace con los procesos institucionales a nivel local y distrital de los planes, proyectos y programas que desarrolla la entidad orientados hacia la recreación, el deporte,  la actividad física y el uso, apropiación y sostenibilidad social del sistema distrital de parques"/>
    <n v="5"/>
    <x v="434"/>
    <n v="24500000"/>
    <n v="0"/>
    <n v="0"/>
    <d v="2020-03-06T00:00:00"/>
    <n v="3"/>
    <n v="3"/>
    <n v="10"/>
    <n v="1"/>
    <d v="2020-03-09T00:00:00"/>
    <s v="2 y 3"/>
    <s v="SI"/>
    <n v="1"/>
    <s v="Subdireección de Contratción "/>
    <s v="CO-DC-11001"/>
    <s v="Subdirección Técnica de Recreación y Deportes"/>
    <n v="6605400"/>
    <s v="contratación@idrd.gov.co"/>
    <x v="62"/>
  </r>
  <r>
    <n v="80111620"/>
    <s v="CCE-05"/>
    <s v="CONTRATO DE PRESTACION DE SERVICIOS PROFESIONALES"/>
    <s v="Prestar sus servicios profesionales en la formulación de un protocolo para la atención de violencias basadas en género y de las estrategias para su prevención a través de los programas recreativos, deportivos y de actividad física que desarrolla el IDRD. "/>
    <n v="5"/>
    <x v="289"/>
    <n v="2965000"/>
    <n v="0"/>
    <n v="0"/>
    <d v="2020-03-09T00:00:00"/>
    <n v="3"/>
    <n v="3"/>
    <n v="2"/>
    <n v="1"/>
    <d v="2020-03-13T00:00:00"/>
    <s v="1,2 y 3"/>
    <s v="SI"/>
    <n v="1"/>
    <s v="Subdireección de Contratción "/>
    <s v="CO-DC-11001"/>
    <s v="Subdirección Técnica de Recreación y Deportes"/>
    <n v="6605400"/>
    <s v="contratación@idrd.gov.co"/>
    <x v="62"/>
  </r>
  <r>
    <n v="80111620"/>
    <s v="CCE-05"/>
    <s v="CONTRATO DE PRESTACION DE SERVICIOS PROFESIONALES"/>
    <s v="Prestar sus servicios profesionales para la construcción, consolidación e implementación del protocolo para la atención de violencias basadas en género y de las estrategias para su prevención a través de los programas recreativos, deportivos y de actividad física que desarrolla el IDRD. "/>
    <n v="5"/>
    <x v="290"/>
    <n v="13342500"/>
    <n v="0"/>
    <n v="0"/>
    <d v="2020-03-09T00:00:00"/>
    <n v="3"/>
    <n v="3"/>
    <n v="9"/>
    <n v="1"/>
    <d v="2020-03-13T00:00:00"/>
    <s v="1,2 y 3"/>
    <s v="SI"/>
    <n v="1"/>
    <s v="Subdireección de Contratción "/>
    <s v="CO-DC-11001"/>
    <s v="Subdirección Técnica de Recreación y Deportes"/>
    <n v="6605400"/>
    <s v="contratación@idrd.gov.co"/>
    <x v="62"/>
  </r>
  <r>
    <n v="80111620"/>
    <s v="CCE-05"/>
    <s v="CONTRATO DE PRESTACION DE SERVICIOS PROFESIONALES"/>
    <s v="Prestar servicios profesionales para la planeación,  gestión, desarrollo y control  de las acciones de servicio social estudiantil, voluntariado, practicas y convenios interinstitucionales, y desarrollo de  procesos y procedimientos  tecnologicos con seguimiento estadistico aplicables a las acciones que se desarrollen desde el programa de capacitación y practicas educativas de la Subdirección Técnica de Recreación y Deportes, conforme a la misionalidad de la entidad."/>
    <n v="5"/>
    <x v="292"/>
    <n v="8137500"/>
    <n v="0"/>
    <n v="0"/>
    <d v="2020-05-04T00:00:00"/>
    <n v="5"/>
    <n v="5"/>
    <n v="7"/>
    <n v="1"/>
    <d v="2020-05-15T00:00:00"/>
    <s v="1,2 y 3"/>
    <s v="SI"/>
    <n v="1"/>
    <s v="Subdireección de Contratción "/>
    <s v="CO-DC-11001"/>
    <s v="Subdirección Técnica de Recreación y Deportes"/>
    <n v="6605400"/>
    <s v="contratación@idrd.gov.co"/>
    <x v="62"/>
  </r>
  <r>
    <s v="80111620"/>
    <s v="CCE-05"/>
    <s v="CONTRATO DE PRESTACION DE SERVICIOS PROFESIONALES"/>
    <s v="Realizar la adición y prórroga del CPS No. 0672 de 2019 suscrito con Derly Emilce Vargas Sosa cuyo objeto es  &quot;Prestar sus servicios profesionales de enlace en la oficina de Asuntos Locales para realizar los procesos de articulación institucional a nivel administrativo con las diferentes dependencias y las localidades, que permita fortalecer las acciones operativas referentes a los proyectos de inversión &quot;Deporte Mejor Para Todos&quot; y &quot;Recreación Activa 365&quot; en los equipos de las localidades&quot;"/>
    <n v="5"/>
    <x v="96"/>
    <n v="11860000"/>
    <n v="0"/>
    <n v="0"/>
    <d v="2020-03-24T00:00:00"/>
    <n v="3"/>
    <n v="3"/>
    <n v="4"/>
    <n v="1"/>
    <d v="2020-03-25T00:00:00"/>
    <s v="2 y 3"/>
    <s v="SI"/>
    <n v="1"/>
    <s v="Subdireección de Contratción "/>
    <s v="CO-DC-11001"/>
    <s v="Subdirección Técnica de Recreación y Deportes"/>
    <n v="6605400"/>
    <s v="contratación@idrd.gov.co"/>
    <x v="62"/>
  </r>
  <r>
    <n v="80111620"/>
    <s v="CCE-05"/>
    <s v="CONTRATO DE PRESTACION DE SERVICIOS DE APOYO A LA GESTION"/>
    <s v="Adición y prorroga al CPS 072-2019, suscrito entre IDRD y JENNIFER MARULANDA ORTIZ, cuyo objeto es &quot;Prestar servicios de apoyo a la gestión administrativa y financiera en los procesos de contratación desarrollados en el marco de los proyectos de inversión Rendimiento Deportivo al 100 x 100, Deporte Mejor para Todos, Recreación Activa 365 y Tiempo Escolar Complementario – TEC.&quot;"/>
    <n v="5"/>
    <x v="252"/>
    <n v="3180000"/>
    <n v="0"/>
    <n v="0"/>
    <d v="2020-03-24T00:00:00"/>
    <n v="3"/>
    <n v="3"/>
    <n v="4"/>
    <n v="1"/>
    <d v="2020-03-31T00:00:00"/>
    <s v="1,2 y 3"/>
    <s v="SI"/>
    <n v="1"/>
    <s v="Subdireección de Contratción "/>
    <s v="CO-DC-11001"/>
    <s v="Subdirección Técnica de Recreación y Deportes"/>
    <n v="6605400"/>
    <s v="contratación@idrd.gov.co"/>
    <x v="62"/>
  </r>
  <r>
    <n v="80111620"/>
    <s v="CCE-05"/>
    <s v="CONTRATO DE PRESTACION DE SERVICIOS PROFESIONALES"/>
    <s v="Adición y prorroga al CPS 058-2019, suscrito entre IDRD y NEILA GISSELL PARDO FLOREZ, cuyo objeto es &quot;Prestar servicios profesionales para realizar el trámite, control y seguimiento a los procesos de pago de los compromisos contractuales en el marco de los proyectos de inversión: Rendimiento Deportivo al 100 x 100, Deporte Mejor para Todos, Recreación Activa 365 y Tiempo Escolar Complementario – TEC .&quot;"/>
    <n v="5"/>
    <x v="40"/>
    <n v="4650000"/>
    <n v="0"/>
    <n v="0"/>
    <d v="2020-03-24T00:00:00"/>
    <n v="3"/>
    <n v="3"/>
    <n v="4"/>
    <n v="1"/>
    <d v="2020-03-26T00:00:00"/>
    <s v="1,2 y 3"/>
    <s v="SI"/>
    <n v="1"/>
    <s v="Subdireección de Contratción "/>
    <s v="CO-DC-11001"/>
    <s v="Subdirección Técnica de Recreación y Deportes"/>
    <n v="6605400"/>
    <s v="contratación@idrd.gov.co"/>
    <x v="62"/>
  </r>
  <r>
    <n v="80111620"/>
    <s v="CCE-05"/>
    <s v="CONTRATO DE PRESTACION DE SERVICIOS PROFESIONALES"/>
    <s v="Adición y prorroga al CPS 073-2019, suscrito entre IDRD y MYLLER CAMACHO GARCÍA, cuyo objeto es &quot;Prestar sus servicios profesionales para adelantar los trámites contractuales de los proyectos de inversión: Rendimiento Deportivo al 100 x 100, Deporte Mejor para Todos, Recreación Activa 365 y Tiempo Escolar Complementario – TEC.&quot;"/>
    <n v="5"/>
    <x v="293"/>
    <n v="6920000"/>
    <n v="0"/>
    <n v="0"/>
    <d v="2020-03-24T00:00:00"/>
    <n v="3"/>
    <n v="3"/>
    <n v="4"/>
    <n v="1"/>
    <d v="2020-03-26T00:00:00"/>
    <s v="1,2 y 3"/>
    <s v="SI"/>
    <n v="1"/>
    <s v="Subdireección de Contratción "/>
    <s v="CO-DC-11001"/>
    <s v="Subdirección Técnica de Recreación y Deportes"/>
    <n v="6605400"/>
    <s v="contratación@idrd.gov.co"/>
    <x v="62"/>
  </r>
  <r>
    <n v="80111620"/>
    <s v="CCE-05"/>
    <s v="CONTRATO DE PRESTACION DE SERVICIOS PROFESIONALES"/>
    <s v="Prestar servicios de apoyo a la gestión administrativa, financiera, precontractual, contractual y post contractual de los procesos desarrollados por la STRD"/>
    <n v="5"/>
    <x v="284"/>
    <n v="16695000"/>
    <n v="0"/>
    <n v="0"/>
    <d v="2020-04-30T00:00:00"/>
    <n v="5"/>
    <n v="5"/>
    <n v="7"/>
    <n v="1"/>
    <d v="2020-05-15T00:00:00"/>
    <s v="1,2 y 3"/>
    <s v="SI"/>
    <n v="3"/>
    <s v="Subdireección de Contratción "/>
    <s v="CO-DC-11001"/>
    <s v="Subdirección Técnica de Recreación y Deportes"/>
    <n v="6605400"/>
    <s v="contratación@idrd.gov.co"/>
    <x v="62"/>
  </r>
  <r>
    <s v="80111620"/>
    <s v="IDRD-100"/>
    <s v="RESOLUCIÓN"/>
    <s v="PAGO DE ARL, DE LOS CONTRATOS DE TALENTO HUMANO DEL PROYECTO DE INVERSIÓN DEL RECREACIÓN ACTIVA 365, QUE APOYAN LAS LABORES DE CICLOVÍA, ASÍ COMO PARA EL PERSONAL QUE APOYE LAS LABORES QUE SE IMPLEMENTARÁN SOBRE LAS CICLORRUTAS DEL DISTRITO CAPITAL"/>
    <n v="5"/>
    <x v="505"/>
    <n v="248665930"/>
    <n v="0"/>
    <n v="0"/>
    <d v="2020-04-01T00:00:00"/>
    <n v="4"/>
    <n v="4"/>
    <n v="9"/>
    <n v="1"/>
    <d v="2020-05-28T00:00:00"/>
    <n v="1"/>
    <s v="NO"/>
    <n v="1"/>
    <s v="Subdireección de Contratción "/>
    <s v="CO-DC-11001"/>
    <s v="Subdirección Técnica de Recreación y Deportes"/>
    <n v="6605400"/>
    <s v="contratación@idrd.gov.co"/>
    <x v="62"/>
  </r>
  <r>
    <n v="80111620"/>
    <s v="CCE-05"/>
    <s v="CONTRATO DE PRESTACION DE SERVICIOS PROFESIONALES"/>
    <s v="&quot;Prestar servicios profesionales para realizar el trámite, control y seguimiento a los procesos de pago de los compromisos contractuales en el marco de los proyectos de inversión"/>
    <n v="5"/>
    <x v="282"/>
    <n v="7412500"/>
    <n v="0"/>
    <n v="0"/>
    <d v="2020-07-21T00:00:00"/>
    <n v="7"/>
    <n v="7"/>
    <n v="5"/>
    <n v="1"/>
    <d v="2020-08-01T00:00:00"/>
    <s v="1,2 y 3"/>
    <s v="SI"/>
    <n v="1"/>
    <s v="Subdireección de Contratción "/>
    <s v="CO-DC-11001"/>
    <s v="Subdirección Técnica de Recreación y Deportes"/>
    <n v="6605400"/>
    <s v="contratación@idrd.gov.co"/>
    <x v="62"/>
  </r>
  <r>
    <n v="80111620"/>
    <s v="CCE-05"/>
    <s v="CONTRATO DE PRESTACION DE SERVICIOS PROFESIONALES"/>
    <s v="Prestar sus servicios profesionales para adelantar los trámites contractuales de los proyectos de inversión: "/>
    <n v="5"/>
    <x v="282"/>
    <n v="7412500"/>
    <n v="0"/>
    <n v="0"/>
    <d v="2020-07-21T00:00:00"/>
    <n v="7"/>
    <n v="7"/>
    <n v="5"/>
    <n v="1"/>
    <d v="2020-08-01T00:00:00"/>
    <s v="1,2 y 3"/>
    <s v="SI"/>
    <n v="1"/>
    <s v="Subdireección de Contratción "/>
    <s v="CO-DC-11001"/>
    <s v="Subdirección Técnica de Recreación y Deportes"/>
    <n v="6605400"/>
    <s v="contratación@idrd.gov.co"/>
    <x v="62"/>
  </r>
  <r>
    <n v="80111620"/>
    <s v="CCE-05"/>
    <s v="CONTRATO DE PRESTACION DE SERVICIOS PROFESIONALES"/>
    <s v="Prestar servicios profesionales para la planeación , gestión , desarrollo y control virtual, semipresencial, presencial  de las actividades propias de capacitación del sector deporte, que se desarrollen desde el programa de capacitación y practicas educativas de la Subdirección Técnica de Recreación y Deportes, conforme a la misionalidad de la entidad."/>
    <n v="5"/>
    <x v="286"/>
    <n v="16275000"/>
    <n v="0"/>
    <n v="0"/>
    <d v="2020-05-04T00:00:00"/>
    <n v="5"/>
    <n v="5"/>
    <n v="7"/>
    <n v="1"/>
    <d v="2020-05-28T00:00:00"/>
    <s v="1,2 y 3"/>
    <s v="SI"/>
    <n v="1"/>
    <s v="Subdireección de Contratción "/>
    <s v="CO-DC-11001"/>
    <s v="Subdirección Técnica de Recreación y Deportes"/>
    <n v="6605400"/>
    <s v="contratación@idrd.gov.co"/>
    <x v="62"/>
  </r>
  <r>
    <n v="80111620"/>
    <s v="CCE-05"/>
    <s v="CONTRATO DE PRESTACION DE SERVICIOS PROFESIONALES"/>
    <s v="Prestar sus servicios profesionales para la construcción, consolidación e implementación del protocolo para la atención de violencias basadas en género y de las estrategias para su prevención a través de los programas recreativos, deportivos y de actividad física que desarrolla el IDRD"/>
    <n v="5"/>
    <x v="296"/>
    <n v="10377500"/>
    <n v="0"/>
    <n v="0"/>
    <d v="2020-05-11T00:00:00"/>
    <n v="5"/>
    <n v="5"/>
    <n v="7"/>
    <n v="1"/>
    <d v="2020-05-28T00:00:00"/>
    <s v="1,2 y 3"/>
    <s v="SI"/>
    <n v="1"/>
    <s v="Subdireección de Contratción "/>
    <s v="CO-DC-11001"/>
    <s v="Subdirección Técnica de Recreación y Deportes"/>
    <n v="6605400"/>
    <s v="contratación@idrd.gov.co"/>
    <x v="62"/>
  </r>
  <r>
    <n v="80111620"/>
    <s v="CCE-05"/>
    <s v="CONTRATO DE PRESTACION DE SERVICIOS PROFESIONALES"/>
    <s v="Prestar servicios profesionales para orientar la contratación directa y adelantar los trámites contractuales, jurídicos y administrativos propios de los proyectos de inversión"/>
    <n v="5"/>
    <x v="506"/>
    <n v="8250000"/>
    <n v="0"/>
    <n v="0"/>
    <d v="2020-04-01T00:00:00"/>
    <n v="6"/>
    <n v="6"/>
    <n v="6"/>
    <n v="1"/>
    <d v="2020-06-28T00:00:00"/>
    <s v="1,2 y 3"/>
    <s v="SI"/>
    <n v="1"/>
    <s v="Subdireección de Contratción "/>
    <s v="CO-DC-11001"/>
    <s v="Subdirección Técnica de Recreación y Deportes"/>
    <n v="6605400"/>
    <s v="contratación@idrd.gov.co"/>
    <x v="62"/>
  </r>
  <r>
    <n v="80111620"/>
    <s v="CCE-05"/>
    <s v="CONTRATO DE PRESTACION DE SERVICIOS PROFESIONALES"/>
    <s v="Prestar servicios profesionales como abogado para el acompañamiento jurídico de los proyectos de inversión de la Subdirección Técnica de Recreación y Deportes del IDRD."/>
    <n v="5"/>
    <x v="294"/>
    <n v="17150000"/>
    <n v="0"/>
    <n v="0"/>
    <s v="40/05/2020"/>
    <n v="5"/>
    <n v="5"/>
    <n v="7"/>
    <n v="1"/>
    <d v="2020-05-28T00:00:00"/>
    <s v="1,2 y 3"/>
    <s v="SI"/>
    <n v="1"/>
    <s v="Subdireección de Contratción "/>
    <s v="CO-DC-11001"/>
    <s v="Subdirección Técnica de Recreación y Deportes"/>
    <n v="6605400"/>
    <s v="contratación@idrd.gov.co"/>
    <x v="62"/>
  </r>
  <r>
    <n v="80111620"/>
    <s v="CCE-05"/>
    <s v="CONTRATO DE PRESTACION DE SERVICIOS PROFESIONALES"/>
    <s v="Prestar servicios profesionales en la gestión administrativa, operativa y técnica para el desarrollo y ejecución de los programas y actividades, en el marco de los proyectos de inversión, con cargo a la Subdirección Técnica de Recreación y Deporte – STRD."/>
    <n v="5"/>
    <x v="295"/>
    <n v="12985000"/>
    <n v="0"/>
    <n v="0"/>
    <d v="2020-05-04T00:00:00"/>
    <n v="5"/>
    <n v="5"/>
    <n v="7"/>
    <n v="1"/>
    <d v="2020-05-28T00:00:00"/>
    <s v="1,2 y 3"/>
    <s v="SI"/>
    <n v="1"/>
    <s v="Subdireección de Contratción "/>
    <s v="CO-DC-11001"/>
    <s v="Subdirección Técnica de Recreación y Deportes"/>
    <n v="6605400"/>
    <s v="contratación@idrd.gov.co"/>
    <x v="62"/>
  </r>
  <r>
    <n v="80111620"/>
    <s v="CCE-05"/>
    <s v="CONTRATO DE PRESTACION DE SERVICIOS PROFESIONALES"/>
    <s v="Prestar servicios profesionales para adelantar los trámites contractuales, jurídicos y administrativos propios de los proyectos de inversión"/>
    <n v="5"/>
    <x v="507"/>
    <n v="22866667"/>
    <n v="0"/>
    <n v="0"/>
    <d v="2020-04-01T00:00:00"/>
    <n v="4"/>
    <n v="4"/>
    <n v="9"/>
    <n v="1"/>
    <d v="2020-05-28T00:00:00"/>
    <s v="1,2 y 3"/>
    <s v="SI"/>
    <n v="1"/>
    <s v="Subdireección de Contratción "/>
    <s v="CO-DC-11001"/>
    <s v="Subdirección Técnica de Recreación y Deportes"/>
    <n v="6605400"/>
    <s v="contratación@idrd.gov.co"/>
    <x v="62"/>
  </r>
  <r>
    <n v="80111620"/>
    <s v="CCE-05"/>
    <s v="CONTRATO DE PRESTACION DE SERVICIOS DE APOYO A LA GESTION"/>
    <s v="Apoyar las actividades de actualización e implementación de todos los planes de emergencia de la Sede Administrativa del Instituto Distrital de Recreación y Deportes y las demás sedes a que haya lugar. "/>
    <n v="5"/>
    <x v="305"/>
    <n v="8800000"/>
    <n v="0"/>
    <n v="0"/>
    <d v="2020-04-17T00:00:00"/>
    <n v="4"/>
    <n v="4"/>
    <n v="9"/>
    <n v="1"/>
    <d v="2020-05-28T00:00:00"/>
    <s v="1,2 y 3"/>
    <s v="SI"/>
    <n v="1"/>
    <s v="Subdireección de Contratción "/>
    <s v="CO-DC-11001"/>
    <s v="Subdirección Técnica de Recreación y Deportes"/>
    <n v="6605400"/>
    <s v="contratación@idrd.gov.co"/>
    <x v="62"/>
  </r>
  <r>
    <n v="80111620"/>
    <s v="CCE-05"/>
    <s v="CONTRATO DE PRESTACION DE SERVICIOS DE APOYO A LA GESTION"/>
    <s v="PRESTAR SERVICIOS PROFESIONALES PARA EL DESARROLLO, ACOMPAÑAMIENTO Y SOPORTE JURÍDICO DE LOS PROCESOS CONTRACTUALES, PRECONTRACTUALES QUE ADELANTE EL INSTITUTO DISTRITAL DE RECREACIÓN Y DEPORTE- IDRD"/>
    <n v="5"/>
    <x v="25"/>
    <n v="23100000"/>
    <n v="0"/>
    <n v="0"/>
    <d v="2020-04-20T00:00:00"/>
    <n v="5"/>
    <n v="5"/>
    <n v="7"/>
    <n v="1"/>
    <d v="2020-05-28T00:00:00"/>
    <s v="1,2 y 3"/>
    <s v="SI"/>
    <n v="2"/>
    <s v="Subdireección de Contratción "/>
    <s v="CO-DC-11001"/>
    <s v="Subdirección Técnica de Recreación y Deportes"/>
    <n v="6605400"/>
    <s v="contratación@idrd.gov.co"/>
    <x v="62"/>
  </r>
  <r>
    <n v="80111620"/>
    <s v="CCE-05"/>
    <s v="CONTRATO DE PRESTACION DE SERVICIOS DE APOYO A LA GESTION"/>
    <s v="PRESTAR SERVICIOS PROFESIONALES PARA EL DESARROLLO, ACOMPAÑAMIENTO Y SOPORTE JURÍDICO DE LOS PROCESOS CONTRACTUALES, PRECONTRACTUALES QUE ADELANTE EL INSTITUTO DISTRITAL DE RECREACIÓN Y DEPORTE- IDRD"/>
    <n v="5"/>
    <x v="72"/>
    <n v="13200000"/>
    <n v="0"/>
    <n v="0"/>
    <d v="2020-04-20T00:00:00"/>
    <n v="4"/>
    <n v="4"/>
    <n v="8"/>
    <n v="1"/>
    <d v="2020-04-28T00:00:00"/>
    <s v="1,2 y 3"/>
    <s v="SI"/>
    <n v="1"/>
    <s v="Subdireección de Contratción "/>
    <s v="CO-DC-11001"/>
    <s v="Subdirección Técnica de Recreación y Deportes"/>
    <n v="6605400"/>
    <s v="contratación@idrd.gov.co"/>
    <x v="62"/>
  </r>
  <r>
    <n v="80111620"/>
    <s v="CCE-05"/>
    <s v="CONTRATO DE PRESTACION DE SERVICIOS DE APOYO A LA GESTION"/>
    <s v="Prestar los servicios profesionales para realizar los análisis estadísticos de los programas a cargo de la Subdirección de Recreación y Deportes."/>
    <n v="5"/>
    <x v="438"/>
    <n v="29050000"/>
    <n v="0"/>
    <n v="0"/>
    <d v="2020-05-12T00:00:00"/>
    <n v="5"/>
    <n v="5"/>
    <n v="7"/>
    <n v="1"/>
    <d v="2020-05-28T00:00:00"/>
    <s v="1,2 y 3"/>
    <s v="SI"/>
    <n v="1"/>
    <s v="Subdireección de Contratción "/>
    <s v="CO-DC-11001"/>
    <s v="Subdirección Técnica de Recreación y Deportes"/>
    <n v="6605400"/>
    <s v="contratación@idrd.gov.co"/>
    <x v="62"/>
  </r>
  <r>
    <n v="80111620"/>
    <s v="CCE-05"/>
    <s v="CONTRATO DE PRESTACION DE SERVICIOS DE APOYO A LA GESTION"/>
    <s v="Prestar servicios profesionales para orientar y brindar acompañamiento, desde la Subdirección Técnica de Recreación y Deportes, al proceso de actualización y mantenimiento del Modelo Integrado de Planeación y Gestión -MIPG y a los proyectos inversión de las áreas de Recreación y Deportes."/>
    <n v="5"/>
    <x v="295"/>
    <n v="12985000"/>
    <n v="0"/>
    <n v="0"/>
    <d v="2020-05-04T00:00:00"/>
    <n v="5"/>
    <n v="5"/>
    <n v="7"/>
    <n v="1"/>
    <d v="2020-05-28T00:00:00"/>
    <s v="1,2 y 3"/>
    <s v="SI"/>
    <n v="1"/>
    <s v="Subdireección de Contratción "/>
    <s v="CO-DC-11001"/>
    <s v="Subdirección Técnica de Recreación y Deportes"/>
    <n v="6605400"/>
    <s v="contratación@idrd.gov.co"/>
    <x v="62"/>
  </r>
  <r>
    <n v="80111620"/>
    <s v="CCE-05"/>
    <s v="CONTRATO DE PRESTACION DE SERVICIOS PROFESIONALES"/>
    <s v="&quot;Adición y prorroga al CPS 076-2019, suscrito entre IDRD y ALEJANDRO LOPEZ ABREW, cuyo objeto es &quot;Prestar servicios profesionales para orientar la contratación directa y adelantar los trámites contractuales, jurídicos y administrativos propios de los proyectos de inversión: Rendimiento Deportivo al 100 x 100, Deporte Mejor para Todos, Recreación Activa 365 y Tiempo Escolar Complementario – TEC&quot;."/>
    <n v="5"/>
    <x v="288"/>
    <n v="4950000"/>
    <n v="0"/>
    <n v="0"/>
    <d v="2020-04-13T00:00:00"/>
    <n v="4"/>
    <n v="4"/>
    <n v="3"/>
    <n v="1"/>
    <d v="2020-05-28T00:00:00"/>
    <s v="1,2 y 3"/>
    <s v="SI"/>
    <n v="1"/>
    <s v="Subdireección de Contratción "/>
    <s v="CO-DC-11001"/>
    <s v="Subdirección Técnica de Recreación y Deportes"/>
    <n v="6605400"/>
    <s v="contratación@idrd.gov.co"/>
    <x v="62"/>
  </r>
  <r>
    <n v="80111620"/>
    <s v="CCE-05"/>
    <s v="CONTRATO DE PRESTACION DE SERVICIOS PROFESIONALES"/>
    <s v="Prestar servicios de apoyo a la gestión administrativa y financiera en los procesos de contratación desarrollados en el marco de los proyectos de inversión de la STRD."/>
    <n v="5"/>
    <x v="297"/>
    <n v="6360000"/>
    <n v="0"/>
    <n v="0"/>
    <d v="2020-07-21T00:00:00"/>
    <n v="7"/>
    <n v="7"/>
    <n v="5"/>
    <n v="1"/>
    <d v="2020-08-01T00:00:00"/>
    <s v="1,2 y 3"/>
    <s v="SI"/>
    <n v="1"/>
    <s v="Subdireección de Contratción "/>
    <s v="CO-DC-11001"/>
    <s v="Subdirección Técnica de Recreación y Deportes"/>
    <n v="6605400"/>
    <s v="contratación@idrd.gov.co"/>
    <x v="62"/>
  </r>
  <r>
    <n v="80111620"/>
    <s v="CCE-05"/>
    <s v="CONTRATO DE PRESTACION DE SERVICIOS PROFESIONALES"/>
    <s v="Prestar servicios de apoyo logístico para el desarrollo de los programas y actividades dirigidos a la comunidad en las diferentes localidades de Bogotà D.C., en el marco de los proyectos de inversión con cargo a la Subdirección Técnica de Recreación y Deporte – STRD"/>
    <n v="5"/>
    <x v="291"/>
    <n v="24255000"/>
    <n v="0"/>
    <n v="0"/>
    <d v="2020-04-24T00:00:00"/>
    <n v="5"/>
    <n v="5"/>
    <n v="7"/>
    <n v="1"/>
    <d v="2020-05-10T00:00:00"/>
    <s v="1,2 y 3"/>
    <s v="SI"/>
    <n v="6"/>
    <s v="Subdireección de Contratción "/>
    <s v="CO-DC-11001"/>
    <s v="Subdirección Técnica de Recreación y Deportes"/>
    <n v="6605400"/>
    <s v="contratación@idrd.gov.co"/>
    <x v="62"/>
  </r>
  <r>
    <n v="80111620"/>
    <s v="CCE-05"/>
    <s v="CONTRATO DE PRESTACION DE SERVICIOS PROFESIONALES"/>
    <s v="Prestar servicios profesionales en proceso administrativos y de seguimiento a los programas y proyectos que le sean asignados por la Subdirección Técnica de Deportes y Recreación desde lo relacionado con la implementación de las políticas públicas del sector, articulando las acciones con el Modelo Integrado de Planeación y Gestión de la entidad"/>
    <n v="5"/>
    <x v="285"/>
    <n v="12110000"/>
    <n v="0"/>
    <n v="0"/>
    <d v="2020-04-30T00:00:00"/>
    <n v="5"/>
    <n v="5"/>
    <n v="7"/>
    <n v="1"/>
    <d v="2020-05-10T00:00:00"/>
    <s v="1,2 y 3"/>
    <s v="SI"/>
    <n v="1"/>
    <s v="Subdireección de Contratción "/>
    <s v="CO-DC-11001"/>
    <s v="Subdirección Técnica de Recreación y Deportes"/>
    <n v="6605400"/>
    <s v="contratación@idrd.gov.co"/>
    <x v="62"/>
  </r>
  <r>
    <n v="80111620"/>
    <s v="CCE-05"/>
    <s v="CONTRATO DE PRESTACION DE SERVICIOS PROFESIONALES"/>
    <s v="Realizar la adición y prórroga del CPS No. 0217 de 2019 suscrito con Maritzabel Raquejo Martínez, cuyo objeto es  &quot;Prestar sus servicios profesionales para coordinar, verificar y realizar el seguimiento a las actividades relacionadas con el cumplimiento de los objetivos y metas presupuestales del proyecto inversión Recreación Activa 365&quot;"/>
    <n v="5"/>
    <x v="55"/>
    <n v="19800000"/>
    <n v="0"/>
    <n v="0"/>
    <d v="2020-05-06T00:00:00"/>
    <n v="5"/>
    <n v="5"/>
    <n v="3"/>
    <n v="1"/>
    <d v="2020-05-15T00:00:00"/>
    <s v="1,2 y 3"/>
    <s v="SI"/>
    <n v="1"/>
    <s v="Subdireección de Contratción "/>
    <s v="CO-DC-11001"/>
    <s v="Subdirección Técnica de Recreación y Deportes"/>
    <n v="6605400"/>
    <s v="contratación@idrd.gov.co"/>
    <x v="62"/>
  </r>
  <r>
    <n v="80111620"/>
    <s v="CCE-05"/>
    <s v="CONTRATO DE PRESTACION DE SERVICIOS PROFESIONALES"/>
    <s v="Prestar los servicios profesionales para articular los procesos psicociales, en los programas de la subdirección Técnica de Recreación y Deportes del IDRD."/>
    <n v="5"/>
    <x v="296"/>
    <n v="10377500"/>
    <n v="0"/>
    <n v="0"/>
    <d v="2020-05-11T00:00:00"/>
    <n v="5"/>
    <n v="5"/>
    <n v="7"/>
    <n v="1"/>
    <d v="2020-05-27T00:00:00"/>
    <s v="1,2 y 3"/>
    <s v="SI"/>
    <n v="1"/>
    <s v="Subdireección de Contratción "/>
    <s v="CO-DC-11001"/>
    <s v="Subdirección Técnica de Recreación y Deportes"/>
    <n v="6605400"/>
    <s v="contratación@idrd.gov.co"/>
    <x v="62"/>
  </r>
  <r>
    <n v="80111620"/>
    <s v="CCE-05"/>
    <s v="CONTRATO DE PRESTACION DE SERVICIOS DE APOYO A LA GESTION"/>
    <s v="AL TRABAJO EN BICI RH"/>
    <n v="5"/>
    <x v="103"/>
    <n v="500000000"/>
    <n v="0"/>
    <n v="0"/>
    <d v="2020-07-21T00:00:00"/>
    <n v="7"/>
    <n v="7"/>
    <n v="5"/>
    <n v="1"/>
    <d v="2020-08-08T00:00:00"/>
    <n v="1"/>
    <s v="SI"/>
    <n v="1"/>
    <s v="Subdireección de Contratción "/>
    <s v="CO-DC-11001"/>
    <s v="Subdirección Técnica de Recreación y Deportes"/>
    <n v="6605400"/>
    <s v="contratación@idrd.gov.co"/>
    <x v="62"/>
  </r>
  <r>
    <s v="82101602"/>
    <s v="CCE-02"/>
    <s v="PRESTACION DE SERVICIO (SONIDO, TRANSPORTE, ENTRE OTROS)"/>
    <s v="PLAN DE MEDIOS"/>
    <n v="5"/>
    <x v="508"/>
    <n v="860000000"/>
    <n v="0"/>
    <n v="0"/>
    <d v="2020-07-21T00:00:00"/>
    <n v="7"/>
    <n v="7"/>
    <n v="5"/>
    <n v="1"/>
    <d v="2020-08-08T00:00:00"/>
    <n v="1"/>
    <s v="NO"/>
    <n v="1"/>
    <s v="Subdireección de Contratción "/>
    <s v="CO-DC-11001"/>
    <s v="Subdirección Técnica de Recreación y Deportes"/>
    <n v="6605400"/>
    <s v="contratación@idrd.gov.co"/>
    <x v="62"/>
  </r>
  <r>
    <s v="82101600"/>
    <s v="CCE-06"/>
    <s v="PRESTACION DE SERVICIO (SONIDO, TRANSPORTE, ENTRE OTROS)"/>
    <s v="PAUTA DIGITAL"/>
    <n v="5"/>
    <x v="509"/>
    <n v="129000000"/>
    <n v="0"/>
    <n v="0"/>
    <d v="2020-07-21T00:00:00"/>
    <n v="7"/>
    <n v="7"/>
    <n v="5"/>
    <n v="1"/>
    <d v="2020-08-08T00:00:00"/>
    <n v="1"/>
    <s v="NO"/>
    <n v="1"/>
    <s v="Subdireección de Contratción "/>
    <s v="CO-DC-11001"/>
    <s v="Subdirección Técnica de Recreación y Deportes"/>
    <n v="6605400"/>
    <s v="contratación@idrd.gov.co"/>
    <x v="62"/>
  </r>
  <r>
    <n v="80111620"/>
    <s v="CCE-05"/>
    <s v="CONTRATO DE PRESTACION DE SERVICIOS PROFESIONALES"/>
    <s v="COORDINADOR RECREOVÍA"/>
    <n v="5"/>
    <x v="53"/>
    <n v="35580000"/>
    <n v="0"/>
    <n v="0"/>
    <d v="2020-07-21T00:00:00"/>
    <n v="7"/>
    <n v="7"/>
    <n v="5"/>
    <n v="1"/>
    <d v="2020-08-08T00:00:00"/>
    <n v="1"/>
    <s v="SI"/>
    <n v="1"/>
    <s v="Subdireección de Contratción "/>
    <s v="CO-DC-11001"/>
    <s v="Subdirección Técnica de Recreación y Deportes"/>
    <n v="6605400"/>
    <s v="contratación@idrd.gov.co"/>
    <x v="62"/>
  </r>
  <r>
    <n v="80111620"/>
    <s v="CCE-05"/>
    <s v="CONVENIO"/>
    <s v="CONVENIO IDU"/>
    <n v="5"/>
    <x v="510"/>
    <n v="370000000"/>
    <n v="0"/>
    <n v="0"/>
    <d v="2020-07-21T00:00:00"/>
    <n v="7"/>
    <n v="7"/>
    <n v="5"/>
    <n v="1"/>
    <d v="2020-08-08T00:00:00"/>
    <n v="1"/>
    <s v="NO"/>
    <n v="1"/>
    <s v="Subdireección de Contratción "/>
    <s v="CO-DC-11001"/>
    <s v="Subdirección Técnica de Recreación y Deportes"/>
    <n v="6605400"/>
    <s v="contratación@idrd.gov.co"/>
    <x v="62"/>
  </r>
  <r>
    <n v="90151802"/>
    <s v="CCE-02"/>
    <s v="PRESTACION DE SERVICIO (SONIDO, TRANSPORTE, ENTRE OTROS)"/>
    <s v="FESTIVAL DE VERANO VIRTUAL"/>
    <n v="5"/>
    <x v="511"/>
    <n v="1400000000"/>
    <n v="0"/>
    <n v="0"/>
    <d v="2020-07-21T00:00:00"/>
    <n v="7"/>
    <n v="7"/>
    <n v="5"/>
    <n v="1"/>
    <d v="2020-08-08T00:00:00"/>
    <n v="1"/>
    <s v="NO"/>
    <n v="1"/>
    <s v="Subdireección de Contratción "/>
    <s v="CO-DC-11001"/>
    <s v="Subdirección Técnica de Recreación y Deportes"/>
    <n v="6605400"/>
    <s v="contratación@idrd.gov.co"/>
    <x v="62"/>
  </r>
  <r>
    <n v="46181701"/>
    <s v="CCE-06"/>
    <s v="CONTRATO DE COMPRAVENTA"/>
    <s v="IMPLEMENTACIÓN AL TRABAJO EN BICI"/>
    <n v="5"/>
    <x v="133"/>
    <n v="100000000"/>
    <n v="0"/>
    <n v="0"/>
    <d v="2020-07-21T00:00:00"/>
    <n v="7"/>
    <n v="7"/>
    <n v="5"/>
    <n v="1"/>
    <d v="2020-08-08T00:00:00"/>
    <n v="1"/>
    <s v="NO"/>
    <n v="1"/>
    <s v="Subdireección de Contratción "/>
    <s v="CO-DC-11001"/>
    <s v="Subdirección Técnica de Recreación y Deportes"/>
    <n v="6605400"/>
    <s v="contratación@idrd.gov.co"/>
    <x v="62"/>
  </r>
  <r>
    <n v="80111620"/>
    <s v="CCE-06"/>
    <s v="PRESTACION DE SERVICIO (SONIDO, TRANSPORTE, ENTRE OTROS)"/>
    <s v="SERVICIOS CONGELADOS"/>
    <n v="5"/>
    <x v="512"/>
    <n v="431542648"/>
    <n v="0"/>
    <n v="0"/>
    <d v="2020-07-21T00:00:00"/>
    <n v="7"/>
    <n v="7"/>
    <n v="5"/>
    <n v="1"/>
    <d v="2020-08-08T00:00:00"/>
    <n v="1"/>
    <s v="NO"/>
    <n v="1"/>
    <s v="Subdireección de Contratción "/>
    <s v="CO-DC-11001"/>
    <s v="Subdirección Técnica de Recreación y Deportes"/>
    <n v="6605400"/>
    <s v="contratación@idrd.gov.co"/>
    <x v="62"/>
  </r>
  <r>
    <n v="80111620"/>
    <s v="CCE-06"/>
    <s v="PRESTACION DE SERVICIO (SONIDO, TRANSPORTE, ENTRE OTROS)"/>
    <s v="SUSPENSIÓN DE RECURSOS"/>
    <n v="5"/>
    <x v="513"/>
    <n v="6707600800"/>
    <n v="0"/>
    <n v="0"/>
    <d v="2020-07-21T00:00:00"/>
    <n v="7"/>
    <n v="7"/>
    <n v="5"/>
    <n v="1"/>
    <d v="2020-08-08T00:00:00"/>
    <n v="1"/>
    <s v="NO"/>
    <n v="1"/>
    <s v="Subdireección de Contratción "/>
    <s v="CO-DC-11001"/>
    <s v="Subdirección Técnica de Recreación y Deportes"/>
    <n v="6605400"/>
    <s v="contratación@idrd.gov.co"/>
    <x v="62"/>
  </r>
  <r>
    <n v="80111620"/>
    <s v="CCE-16"/>
    <s v=" Contrato prestación de servicios"/>
    <s v="2 PRESTAR SERVICIOS DE PROFESIONALES  PARA APOYAR  LA  GESTION RELACIONADA CON EL LEVANTAMIENTO DEL INVENTARIO  DE LA INFRAESTRUCTURA  Y DIAGNOSTICO DE ,MANTENIMIENTO DE PARQUES Y ESCENARIOS EN EL MARCO DEL PROYECTO  SOSTENIBILIDAD Y MEJORAMIENTO DE PARQUES ESPACIOS DE VIDA"/>
    <n v="5"/>
    <x v="87"/>
    <n v="72600000"/>
    <n v="0"/>
    <n v="0"/>
    <d v="2020-03-05T00:00:00"/>
    <n v="3"/>
    <n v="4"/>
    <n v="11"/>
    <n v="1"/>
    <d v="2020-04-10T00:00:00"/>
    <n v="2"/>
    <s v="SI"/>
    <n v="2"/>
    <s v="Área de Apoyo a la Contratación"/>
    <s v="CO-DC-11001"/>
    <s v="Subdirección Técnica de Parques"/>
    <n v="6605400"/>
    <s v="contratacion@idrd.gov.co"/>
    <x v="63"/>
  </r>
  <r>
    <n v="80111620"/>
    <s v="CCE-16"/>
    <s v=" Contrato prestación de servicios"/>
    <s v="Contratar la prestación de servicios profesionales especializados para liderar las actividades de asesoría, revisión y análisis de requisitos y condiciones financieras propuestas en los proyectos de Asociación Público Privada, y realizar el análisis financiero y económico de los contratos celebrados por el IDRD como resultado de los proyectos de APP en el marco del proyecto Sostenibilidad y Mejoramiento de parques Espacios de Vida. "/>
    <n v="5"/>
    <x v="514"/>
    <n v="96390000"/>
    <n v="0"/>
    <n v="0"/>
    <d v="2020-02-17T00:00:00"/>
    <n v="2"/>
    <n v="3"/>
    <n v="9"/>
    <n v="1"/>
    <d v="2020-03-05T00:00:00"/>
    <n v="4"/>
    <s v="SI"/>
    <n v="1"/>
    <s v="Área de Apoyo a la Contratación"/>
    <s v="CO-DC-11001"/>
    <s v="Subdirección Técnica de Parques"/>
    <n v="6605400"/>
    <s v="contratacion@idrd.gov.co"/>
    <x v="63"/>
  </r>
  <r>
    <n v="80111620"/>
    <s v="CCE-16"/>
    <s v=" Contrato prestación de servicios"/>
    <s v="1 Prestar los servicios de apoyo a la gestión para realizar las actividades necesarias en el trámite de pago, elaboración de informes, organización documental y digitación de la información relacionada con el avance en la ejecución de los contratos de prestación de servicios en el marco del proyecto de inversión “Sostenibilidad y mejoramiento de parques, espacios de vida”."/>
    <n v="5"/>
    <x v="71"/>
    <n v="25650000"/>
    <n v="0"/>
    <n v="0"/>
    <d v="2020-03-10T00:00:00"/>
    <n v="3"/>
    <n v="3"/>
    <n v="9"/>
    <n v="1"/>
    <d v="2020-04-03T00:00:00"/>
    <n v="2"/>
    <s v="SI"/>
    <n v="1"/>
    <s v="Área de Apoyo a la Contratación"/>
    <s v="CO-DC-11001"/>
    <s v="Subdirección Técnica de Parques"/>
    <n v="6605400"/>
    <s v="contratacion@idrd.gov.co"/>
    <x v="63"/>
  </r>
  <r>
    <n v="80111620"/>
    <s v="CCE-16"/>
    <s v=" Contrato prestación de servicios"/>
    <s v="Prestar los servicios de apoyo a la gestión para desarrollar e implementar las estrategias de comunicación y publicidad enfocadas en la divulgación y promoción del Sistema Distrital de Parques."/>
    <n v="5"/>
    <x v="71"/>
    <n v="25650000"/>
    <n v="0"/>
    <n v="0"/>
    <d v="2020-03-10T00:00:00"/>
    <n v="3"/>
    <n v="3"/>
    <n v="9"/>
    <n v="1"/>
    <d v="2020-04-03T00:00:00"/>
    <n v="4"/>
    <s v="SI"/>
    <n v="1"/>
    <s v="Área de Apoyo a la Contratación"/>
    <s v="CO-DC-11001"/>
    <s v="Subdirección Técnica de Parques"/>
    <n v="6605400"/>
    <s v="contratacion@idrd.gov.co"/>
    <x v="63"/>
  </r>
  <r>
    <n v="80111620"/>
    <s v="CCE-16"/>
    <s v=" Contrato prestación de servicios"/>
    <s v="1 Prestar servicios profesionales especializados en las actividades de apoyo a la supervisión de los contratos de obra e interventoría del mantenimiento preventivo y correctivo de gramas de los parques y escenarios que componen el Sistema Distrital de Parques administrados por el IDRD, así como la formulación de estudios y documentos previos de los procesos de contratación, que le sean asignados en el marco del proyecto “Sostenibilidad y mejoramiento de parques, espacios de vida”."/>
    <n v="5"/>
    <x v="515"/>
    <n v="44520000"/>
    <n v="0"/>
    <n v="0"/>
    <d v="2020-05-10T00:00:00"/>
    <n v="6"/>
    <n v="6"/>
    <n v="6"/>
    <n v="1"/>
    <d v="2020-04-03T00:00:00"/>
    <n v="2"/>
    <s v="SI"/>
    <n v="1"/>
    <s v="Área de Apoyo a la Contratación"/>
    <s v="CO-DC-11001"/>
    <s v="Subdirección Técnica de Parques"/>
    <n v="6605400"/>
    <s v="contratacion@idrd.gov.co"/>
    <x v="63"/>
  </r>
  <r>
    <n v="80111620"/>
    <s v="CCE-16"/>
    <s v=" Contrato prestación de servicios"/>
    <s v="4 Prestar  los servicios profesionales  para desarrollar estrategias sociales que fortalezcan la apropiación, buen uso y sostenibilidad social del sistema distrital de parques, para el cumplimiento de los objetivos y metas del proyecto de inversión &quot;Sostenibilidad y mejoramiento de parques, espacios de vida&quot;. "/>
    <n v="5"/>
    <x v="516"/>
    <n v="167400000"/>
    <n v="0"/>
    <n v="0"/>
    <d v="2020-03-10T00:00:00"/>
    <n v="3"/>
    <n v="3"/>
    <n v="9"/>
    <n v="1"/>
    <d v="2020-04-03T00:00:00"/>
    <n v="5"/>
    <s v="SI"/>
    <n v="4"/>
    <s v="Área de Apoyo a la Contratación"/>
    <s v="CO-DC-11001"/>
    <s v="Subdirección Técnica de Parques"/>
    <n v="6605400"/>
    <s v="contratacion@idrd.gov.co"/>
    <x v="63"/>
  </r>
  <r>
    <n v="80111620"/>
    <s v="CCE-16"/>
    <s v=" Contrato prestación de servicios"/>
    <s v="Contratar la prestación de servicios de apoyo a la gestión para  desarrollar estrategias sociales que fortalezcan la apropiación, buen uso y sostenibilidad del Sistema Distrital de Parques, en torno al uso de la bicicleta y potencialidades como aporte a la conservación de estructura ecológica principal de la ciudad."/>
    <n v="5"/>
    <x v="517"/>
    <n v="22050000"/>
    <n v="0"/>
    <n v="0"/>
    <d v="2020-03-10T00:00:00"/>
    <n v="3"/>
    <n v="3"/>
    <n v="9"/>
    <n v="1"/>
    <d v="2020-04-03T00:00:00"/>
    <n v="5"/>
    <s v="SI"/>
    <n v="1"/>
    <s v="Área de Apoyo a la Contratación"/>
    <s v="CO-DC-11001"/>
    <s v="Subdirección Técnica de Parques"/>
    <n v="6605400"/>
    <s v="contratacion@idrd.gov.co"/>
    <x v="63"/>
  </r>
  <r>
    <n v="80111620"/>
    <s v="CCE-16"/>
    <s v=" Contrato prestación de servicios"/>
    <s v="Contratar la prestación de servicios de apoyo a la gestión para  desarrollar estrategias sociales que fortalezcan la apropiación , buen uso y sostenibilidad del Sistema Distrital de Parques como aporte a la conservación de estructura ecologica principal  especialmente en  actividades orientadas a la formación de ciudadanos, en torno al uso de los escenarios de nuevas tendencias construídos  en los parques   en el marco del proyecto Sostenibilidad y Mejoramiento de parques Espacios de Vida. "/>
    <n v="5"/>
    <x v="71"/>
    <n v="25650000"/>
    <n v="0"/>
    <n v="0"/>
    <d v="2020-03-10T00:00:00"/>
    <n v="3"/>
    <n v="3"/>
    <n v="9"/>
    <n v="1"/>
    <d v="2020-04-03T00:00:00"/>
    <n v="5"/>
    <s v="SI"/>
    <n v="1"/>
    <s v="Área de Apoyo a la Contratación"/>
    <s v="CO-DC-11001"/>
    <s v="Subdirección Técnica de Parques"/>
    <n v="6605400"/>
    <s v="contratacion@idrd.gov.co"/>
    <x v="63"/>
  </r>
  <r>
    <n v="80111620"/>
    <s v="CCE-16"/>
    <s v=" Contrato prestación de servicios"/>
    <s v="Prestación de servicios de apoyo a la gestión de las actividades relacionadas con la verificación, control y seguimiento de la gestión contractual de los procesos de la subdirección técnica de parques a través de la plataforma SECOP II y demás sistemas administrativos."/>
    <n v="5"/>
    <x v="71"/>
    <n v="25650000"/>
    <n v="0"/>
    <n v="0"/>
    <d v="2020-03-10T00:00:00"/>
    <n v="3"/>
    <n v="3"/>
    <n v="9"/>
    <n v="1"/>
    <d v="2020-04-03T00:00:00"/>
    <n v="2"/>
    <s v="SI"/>
    <n v="1"/>
    <s v="Área de Apoyo a la Contratación"/>
    <s v="CO-DC-11001"/>
    <s v="Subdirección Técnica de Parques"/>
    <n v="6605400"/>
    <s v="contratacion@idrd.gov.co"/>
    <x v="63"/>
  </r>
  <r>
    <n v="80111620"/>
    <s v="CCE-16"/>
    <s v=" Contrato prestación de servicios"/>
    <s v="1 Prestar los servicios profesionales para realizar la  revisión y actualización del esquema de retribución del IDRD en el marco  del aprovechamiento económico de los parques  y escenarios administrados por el IDRD."/>
    <n v="5"/>
    <x v="358"/>
    <n v="41850000"/>
    <n v="0"/>
    <n v="0"/>
    <d v="2020-03-10T00:00:00"/>
    <n v="3"/>
    <n v="3"/>
    <n v="9"/>
    <n v="1"/>
    <d v="2020-04-03T00:00:00"/>
    <n v="2"/>
    <s v="SI"/>
    <n v="1"/>
    <s v="Área de Apoyo a la Contratación"/>
    <s v="CO-DC-11001"/>
    <s v="Subdirección Técnica de Parques"/>
    <n v="6605400"/>
    <s v="contratacion@idrd.gov.co"/>
    <x v="63"/>
  </r>
  <r>
    <n v="80111620"/>
    <s v="CCE-16"/>
    <s v=" Contrato prestación de servicios"/>
    <s v="Contratar la prestación de servicios profesionales y de apoyo a la gestión para desarrollar las actividades necesarias para la ejecución del proyecto de inversión vigente."/>
    <n v="5"/>
    <x v="52"/>
    <n v="49800000"/>
    <n v="0"/>
    <n v="0"/>
    <d v="2020-06-15T00:00:00"/>
    <n v="6"/>
    <n v="7"/>
    <n v="6"/>
    <n v="1"/>
    <d v="2020-07-30T00:00:00"/>
    <n v="2"/>
    <s v="SI"/>
    <n v="1"/>
    <s v="Área de Apoyo a la Contratación"/>
    <s v="CO-DC-11001"/>
    <s v="Subdirección Técnica de Parques"/>
    <n v="6605400"/>
    <s v="contratacion@idrd.gov.co"/>
    <x v="63"/>
  </r>
  <r>
    <s v="80111620_x000a_"/>
    <s v="CCE-16"/>
    <s v=" Contrato prestación de servicios"/>
    <s v="1 ADICIÓN Y PRÓRROGA NO. 1 AL CONTRATO 3097 DE 2019 CUYO OBJETO ES: &quot;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quot;"/>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045 DE 2019 CUYO  OBJETO ES: &quot;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044 DE 2019, CUYO  OBJETO ES: &quot;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118 DE 2019, CUYO OBJETO ES: &quot;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140 DE 2019, CUYO OBJETO ES: &quot;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229 DE 2019 (CUYO OBJETO ES: &quot;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225 DE 2019 CUYO OBJETO ES: &quot;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226 DE 2019, CUYO OBJETO ES: &quot;PRESTAR LOS SERVICIOS DE APOYO A LA GESTIÓN PARA EL DESARROLLO DE ACTIVIDADES DE PARTICIPACIÓN COMUNITARIA EH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259 DE 2019UYO OBJETO ES: &quot;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243 DE 2019 CUYO OBJETO ES: &quot;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258 DE 2019, CUYO OBJETO ES: &quot;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ADICIÓN Y PRÓRROGA NO. 1 AL CONTRATO 3326 DE 2019, CUYO OBJETO ES: &quot;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153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O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211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É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227 DE 2019, CUYO OBJETO ES PRESTAR LOS SERVICIOS DE APOYOS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262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1 ADICIÓN Y PRÓRROGA NO. 1 AL CONTRATO 3263 DE 2019, CUYO OBJETO ES PRESTAR LOS SERVICIOS DE APOYO A LA GESTIÓN PARA EL DESARROLLO DE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n v="5"/>
    <x v="518"/>
    <n v="4680000"/>
    <n v="0"/>
    <n v="0"/>
    <d v="2020-02-03T00:00:00"/>
    <n v="2"/>
    <n v="2"/>
    <n v="3"/>
    <n v="1"/>
    <d v="2020-02-15T00:00:00"/>
    <n v="4"/>
    <s v="SI"/>
    <n v="1"/>
    <s v="Área de Apoyo a la Contratación"/>
    <s v="CO-DC-11001"/>
    <s v="Subdirección Técnica de Parques"/>
    <n v="6605400"/>
    <s v="contratacion@idrd.gov.co"/>
    <x v="63"/>
  </r>
  <r>
    <s v="80111620_x000a_"/>
    <s v="CCE-16"/>
    <s v=" Contrato prestación de servicios"/>
    <s v="90 Prestar los servicios a la gestión para el desarrollo de actividades de participación comunitaria en las localidad asignadas, con el fin de promover el buen uso, la apropiación, la sostenibilidad física y social de los parques administrados por el IDRD en el marco del proyecto &quot;sostenibilidad y mejoramiento de parques, espacios de vida&quot;."/>
    <n v="5"/>
    <x v="519"/>
    <n v="1404000000"/>
    <n v="0"/>
    <n v="0"/>
    <d v="2020-03-05T00:00:00"/>
    <n v="4"/>
    <n v="4"/>
    <n v="9"/>
    <n v="1"/>
    <d v="2020-04-24T00:00:00"/>
    <n v="4"/>
    <s v="SI"/>
    <n v="90"/>
    <s v="Área de Apoyo a la Contratación"/>
    <s v="CO-DC-11001"/>
    <s v="Subdirección Técnica de Parques"/>
    <n v="6605400"/>
    <s v="contratacion@idrd.gov.co"/>
    <x v="63"/>
  </r>
  <r>
    <n v="80111620"/>
    <s v="CCE-16"/>
    <s v=" Contrato prestación de servicios"/>
    <s v="1 Prestar los servicios profesionales para la planificación, estructuración, control y seguimiento de los permisos y contratos de aprovechamiento económico suscritos por el IDRD, en el marco del proyecto “Sostenibilidad y Mejoramiento de Parques, espacios de vida&quot;"/>
    <n v="5"/>
    <x v="385"/>
    <n v="12000000"/>
    <n v="0"/>
    <n v="0"/>
    <d v="2020-04-15T00:00:00"/>
    <n v="5"/>
    <n v="5"/>
    <n v="3"/>
    <n v="1"/>
    <d v="2020-05-20T00:00:00"/>
    <n v="4"/>
    <s v="SI"/>
    <n v="1"/>
    <s v="Área de Apoyo a la Contratación"/>
    <s v="CO-DC-11001"/>
    <s v="Subdirección Técnica de Parques"/>
    <n v="6605400"/>
    <s v="contratacion@idrd.gov.co"/>
    <x v="63"/>
  </r>
  <r>
    <n v="80111620"/>
    <s v="CCE-16"/>
    <s v=" Contrato prestación de servicios"/>
    <s v="1 Prestar los servicios profesionales para la planificación, estructuración, control y seguimiento de los permisos y contratos de aprovechamiento económico suscritos por el IDRD, en el marco del proyecto “Sostenibilidad y Mejoramiento de Parques, espacios de vida&quot;"/>
    <n v="5"/>
    <x v="428"/>
    <n v="16000000"/>
    <n v="0"/>
    <n v="0"/>
    <d v="2020-07-15T00:00:00"/>
    <n v="8"/>
    <n v="8"/>
    <n v="4"/>
    <n v="1"/>
    <d v="2020-08-20T00:00:00"/>
    <n v="4"/>
    <s v="SI"/>
    <n v="1"/>
    <s v="Área de Apoyo a la Contratación"/>
    <s v="CO-DC-11001"/>
    <s v="Subdirección Técnica de Parques"/>
    <n v="6605400"/>
    <s v="contratacion@idrd.gov.co"/>
    <x v="63"/>
  </r>
  <r>
    <n v="80111620"/>
    <s v="CCE-16"/>
    <s v=" Contrato prestación de servicios"/>
    <s v="1  prestar los servicios profesionales para realizar la  consolidacion e informes  de ingresos por aprovechamiento economico el seguimiento y control a los procedimientos administrativo y financiero del proceso de administracion y mantenimiento de  parques y escenarios administrados por el idrd en marco del proyecto de inversion."/>
    <n v="5"/>
    <x v="42"/>
    <n v="32550000"/>
    <n v="0"/>
    <n v="0"/>
    <d v="2020-04-06T00:00:00"/>
    <n v="5"/>
    <n v="5"/>
    <n v="7"/>
    <n v="1"/>
    <d v="2020-04-30T00:00:00"/>
    <n v="2"/>
    <s v="SI"/>
    <n v="1"/>
    <s v="Área de Apoyo a la Contratación"/>
    <s v="CO-DC-11001"/>
    <s v="Subdirección Técnica de Parques"/>
    <n v="6605400"/>
    <s v="contratacion@idrd.gov.co"/>
    <x v="63"/>
  </r>
  <r>
    <n v="80111620"/>
    <s v="CCE-16"/>
    <s v=" Contrato prestación de servicios"/>
    <s v="1 Prestar los servicios profesionales para apoyar  la consolidación e informes de ingresos por aprovechamiento económico, el seguimiento y control a los procedimientos  administrativo y financiero del proceso de administración y mantenimiento de parques y escenarios administrados por el IDRD, en marco del proyecto “sostenibilidad y mejoramiento de parques, espacios de vida”"/>
    <n v="5"/>
    <x v="42"/>
    <n v="32550000"/>
    <n v="0"/>
    <n v="0"/>
    <d v="2020-04-20T00:00:00"/>
    <n v="5"/>
    <n v="5"/>
    <n v="7"/>
    <n v="1"/>
    <d v="2020-04-03T00:00:00"/>
    <n v="2"/>
    <s v="SI"/>
    <n v="1"/>
    <s v="Área de Apoyo a la Contratación"/>
    <s v="CO-DC-11001"/>
    <s v="Subdirección Técnica de Parques"/>
    <n v="6605400"/>
    <s v="contratacion@idrd.gov.co"/>
    <x v="63"/>
  </r>
  <r>
    <n v="80111620"/>
    <s v="CCE-16"/>
    <s v=" Contrato prestación de servicios"/>
    <s v="Prestar servicios profesionales para apoyar la recopilación, clasificación, estructuración y análisis de documentos e investigaciones multisectoriales de escala distrital, nacional e internacional y para generar informes que permitan diseñar e implementar estrategias que fortalezcan los procesos de planeación del Proyecto de Inversión implementado por la Subdirección Técnica de Parques. "/>
    <n v="5"/>
    <x v="17"/>
    <n v="29700000"/>
    <n v="0"/>
    <n v="0"/>
    <d v="2020-03-10T00:00:00"/>
    <n v="3"/>
    <n v="3"/>
    <n v="9"/>
    <n v="1"/>
    <d v="2020-04-03T00:00:00"/>
    <n v="2"/>
    <s v="SI"/>
    <n v="1"/>
    <s v="Área de Apoyo a la Contratación"/>
    <s v="CO-DC-11001"/>
    <s v="Subdirección Técnica de Parques"/>
    <n v="6605400"/>
    <s v="contratacion@idrd.gov.co"/>
    <x v="63"/>
  </r>
  <r>
    <n v="80111620"/>
    <s v="CCE-16"/>
    <s v=" Contrato prestación de servicios"/>
    <s v="Prestar los servicios profesionales para apoyar e implementar las actividades de planeación, gestión, seguimiento y control  presupuestal y financiero del proyecto de inversión de la Subdirección Técnica de Paques y  realizar el acompañamiento, revisión y análisis de la información financiera de los Contratos de Asociación Público Privada y de los demás contratos celebrados para el uso del espacio público administrado por el IDRD."/>
    <n v="5"/>
    <x v="358"/>
    <n v="41850000"/>
    <n v="0"/>
    <n v="0"/>
    <d v="2020-03-10T00:00:00"/>
    <n v="3"/>
    <n v="3"/>
    <n v="9"/>
    <n v="1"/>
    <d v="2020-04-03T00:00:00"/>
    <n v="2"/>
    <s v="SI"/>
    <n v="1"/>
    <s v="Área de Apoyo a la Contratación"/>
    <s v="CO-DC-11001"/>
    <s v="Subdirección Técnica de Parques"/>
    <n v="6605400"/>
    <s v="contratacion@idrd.gov.co"/>
    <x v="63"/>
  </r>
  <r>
    <n v="80111620"/>
    <s v="CCE-16"/>
    <s v=" Contrato prestación de servicios"/>
    <s v="Prestar los servicios profesionales en la realización de las actividades de manejo ambiental dirigidas al reporte del manejo de residuos de construcción y demolición  (RCD) y pozos profundos, visitas de control y seguimiento de la SDA que se desarrollan en los parques y escenarios administrados por el IDRD. . "/>
    <n v="5"/>
    <x v="256"/>
    <n v="36000000"/>
    <n v="0"/>
    <n v="0"/>
    <d v="2020-03-10T00:00:00"/>
    <n v="3"/>
    <n v="3"/>
    <n v="9"/>
    <n v="1"/>
    <d v="2020-04-03T00:00:00"/>
    <n v="2"/>
    <s v="SI"/>
    <n v="1"/>
    <s v="Área de Apoyo a la Contratación"/>
    <s v="CO-DC-11001"/>
    <s v="Subdirección Técnica de Parques"/>
    <n v="6605400"/>
    <s v="contratacion@idrd.gov.co"/>
    <x v="63"/>
  </r>
  <r>
    <n v="80111620"/>
    <s v="CCE-16"/>
    <s v=" Contrato prestación de servicios"/>
    <s v="Prestar servicios profesionales para estructurar, implementar y hacer seguimiento desde el componente ambiental a la adopción de tecnología e infraestructura verde dentro del Sistema Distrital de parques."/>
    <n v="5"/>
    <x v="452"/>
    <n v="28000000"/>
    <n v="0"/>
    <n v="0"/>
    <d v="2020-04-15T00:00:00"/>
    <n v="5"/>
    <n v="5"/>
    <n v="7"/>
    <n v="1"/>
    <d v="2020-04-03T00:00:00"/>
    <n v="2"/>
    <s v="SI"/>
    <n v="1"/>
    <s v="Área de Apoyo a la Contratación"/>
    <s v="CO-DC-11001"/>
    <s v="Subdirección Técnica de Parques"/>
    <n v="6605400"/>
    <s v="contratacion@idrd.gov.co"/>
    <x v="63"/>
  </r>
  <r>
    <n v="80111620"/>
    <s v="CCE-16"/>
    <s v=" Contrato prestación de servicios"/>
    <s v="2 Prestar servicios de apoyo a la gestión para la asginación, seguimiento, respuesta y radicación de los derechos de petición que se generen en el marco del Proyecto Sostenibilidad y mejoramiento de parques, espacios de vida,  de acuerdo a la normatividad vigente y los procedimientos e instructivos establecidos para tal fin."/>
    <n v="5"/>
    <x v="520"/>
    <n v="41580000"/>
    <n v="0"/>
    <n v="0"/>
    <d v="2020-03-10T00:00:00"/>
    <n v="3"/>
    <n v="3"/>
    <n v="9"/>
    <n v="1"/>
    <d v="2020-04-03T00:00:00"/>
    <n v="2"/>
    <s v="SI"/>
    <n v="2"/>
    <s v="Área de Apoyo a la Contratación"/>
    <s v="CO-DC-11001"/>
    <s v="Subdirección Técnica de Parques"/>
    <n v="6605400"/>
    <s v="contratacion@idrd.gov.co"/>
    <x v="63"/>
  </r>
  <r>
    <n v="80111620"/>
    <s v="CCE-16"/>
    <s v=" Contrato prestación de servicios"/>
    <s v="1 Prestar los servicios profesionales para gestionar desde su asignación al área responsable hasta la radicación de respuestas, el trámite integral de los Derechos de Petición que se generen en el marco del proyecto de &quot;sostenibilidad y mejoramiento de parques, espacios de vida&quot;, dando aplicación a los criterios de claridad, coherencia, calidez y oportunidad y de acuerdo a la normatividad vigente y los procedimientos e instructivos establecidos para tal fin."/>
    <s v="s"/>
    <x v="17"/>
    <n v="29700000"/>
    <n v="0"/>
    <n v="0"/>
    <d v="2020-03-10T00:00:00"/>
    <n v="3"/>
    <n v="3"/>
    <n v="9"/>
    <n v="1"/>
    <d v="2020-04-03T00:00:00"/>
    <n v="2"/>
    <s v="SI"/>
    <n v="1"/>
    <s v="Área de Apoyo a la Contratación"/>
    <s v="CO-DC-11001"/>
    <s v="Subdirección Técnica de Parques"/>
    <n v="6605400"/>
    <s v="contratacion@idrd.gov.co"/>
    <x v="63"/>
  </r>
  <r>
    <n v="70171702"/>
    <s v="CCE-05"/>
    <s v=" Contrato de suministro"/>
    <s v="Realizar las actividades de mantenimiento integral  en los pozos de los parques El Tunal y Simón Bolívar, acorde con lo establecido por la autoridad ambiental competente Secretaria Distrital de Ambiente."/>
    <n v="5"/>
    <x v="521"/>
    <n v="73452250"/>
    <n v="0"/>
    <n v="0"/>
    <d v="2020-07-15T00:00:00"/>
    <n v="7"/>
    <n v="8"/>
    <n v="6"/>
    <n v="1"/>
    <d v="2020-06-03T00:00:00"/>
    <n v="3"/>
    <s v="NO"/>
    <m/>
    <s v="Área de Apoyo a la Contratación"/>
    <s v="CO-DC-11001"/>
    <s v="Subdirección Técnica de Parques"/>
    <n v="6605400"/>
    <s v="contratacion@idrd.gov.co"/>
    <x v="63"/>
  </r>
  <r>
    <n v="80111620"/>
    <s v="CCE-16"/>
    <s v=" Contrato prestación de servicios"/>
    <s v="1 Prestar los servicios profesionales como arquitecto desarrollando estrategias que permitan implementar acciones para el mejoramiento paisajístico de los  parques y escenarios administrados por el IDRD, en el marco del proyecto de inversión “Sostenibilidad y mejoramiento de parques, espacios de vida”  "/>
    <n v="5"/>
    <x v="277"/>
    <n v="25340000"/>
    <n v="0"/>
    <n v="0"/>
    <d v="2020-04-20T00:00:00"/>
    <n v="5"/>
    <n v="5"/>
    <n v="7"/>
    <n v="1"/>
    <d v="2020-04-03T00:00:00"/>
    <n v="2"/>
    <s v="SI"/>
    <n v="1"/>
    <s v="Área de Apoyo a la Contratación"/>
    <s v="CO-DC-11001"/>
    <s v="Subdirección Técnica de Parques"/>
    <n v="6605400"/>
    <s v="contratacion@idrd.gov.co"/>
    <x v="63"/>
  </r>
  <r>
    <n v="80111620"/>
    <s v="CCE-16"/>
    <s v=" Contrato prestación de servicios"/>
    <s v="1 Prestar los servicios profesionales para efectuar la actualización, digitación y suministro de información de la base de datos del Sistema de Información Geo-referenciada de Parques y Escenarios que componen el Sistema Distrital de Parques de Bogotá en el marco del proyecto “Sostenibilidad y Mejoramiento de Parques Espacios de Vida”."/>
    <n v="5"/>
    <x v="70"/>
    <n v="53370000"/>
    <n v="0"/>
    <n v="0"/>
    <d v="2020-03-10T00:00:00"/>
    <n v="3"/>
    <n v="3"/>
    <n v="9"/>
    <n v="1"/>
    <d v="2020-04-03T00:00:00"/>
    <n v="2"/>
    <s v="SI"/>
    <n v="1"/>
    <s v="Área de Apoyo a la Contratación"/>
    <s v="CO-DC-11001"/>
    <s v="Subdirección Técnica de Parques"/>
    <n v="6605400"/>
    <s v="contratacion@idrd.gov.co"/>
    <x v="63"/>
  </r>
  <r>
    <n v="80111620"/>
    <s v="CCE-16"/>
    <s v=" Contrato prestación de servicios"/>
    <s v="1 Prestar los servicios profesionales para el seguimiento de la estabilidad de obra  de los contratos  de mantenimiento preventivo y correctivo, realizados en el Sistema Distrital de Parques y Escenarios, en el marco del proyecto &quot;Sostenibilidad y Mejoramiento de Parques Espacios de Vida&quot;.  "/>
    <n v="5"/>
    <x v="522"/>
    <n v="50580000"/>
    <n v="0"/>
    <n v="0"/>
    <d v="2020-04-20T00:00:00"/>
    <n v="5"/>
    <n v="5"/>
    <n v="8"/>
    <n v="1"/>
    <d v="2020-04-03T00:00:00"/>
    <n v="2"/>
    <s v="SI"/>
    <n v="1"/>
    <s v="Área de Apoyo a la Contratación"/>
    <s v="CO-DC-11001"/>
    <s v="Subdirección Técnica de Parques"/>
    <n v="6605400"/>
    <s v="contratacion@idrd.gov.co"/>
    <x v="63"/>
  </r>
  <r>
    <n v="80111620"/>
    <s v="CCE-16"/>
    <s v=" Contrato prestación de servicios"/>
    <s v="1 Prestar Servicios profesionales para apoyar la supervisión de los contratos de mantenimiento de parques y escenarios administrados por el IDRD, y su respectiva interventoría, así como la formulación de estudios y documentos previos de los procesos de contratación, que le sean asignados, y actualización de la base de datos del sistema de información misional SIM, módulo de parques en el marco del proyecto “Sostenibilidad y mejoramiento de parques, espacios de vida”. "/>
    <n v="5"/>
    <x v="53"/>
    <n v="35580000"/>
    <n v="0"/>
    <n v="0"/>
    <d v="2020-05-20T00:00:00"/>
    <n v="5"/>
    <n v="6"/>
    <n v="6"/>
    <n v="1"/>
    <d v="2020-06-03T00:00:00"/>
    <n v="2"/>
    <s v="SI"/>
    <n v="1"/>
    <s v="Área de Apoyo a la Contratación"/>
    <s v="CO-DC-11001"/>
    <s v="Subdirección Técnica de Parques"/>
    <n v="6605400"/>
    <s v="contratacion@idrd.gov.co"/>
    <x v="63"/>
  </r>
  <r>
    <n v="80111620"/>
    <s v="CCE-16"/>
    <s v=" Contrato prestación de servicios"/>
    <s v="2 Prestar los servicios de apoyo a la gestión con el fin de atender requerimientos de diagnóstico, intervención y operación de los sistemas eléctricos y telefónicos en los diferentes parques y escenarios administrados por el IDRD, en el marco del proyecto Sostenibilidad y Mejoramiento de Parques, espacios de vida."/>
    <n v="5"/>
    <x v="523"/>
    <n v="44100000"/>
    <n v="0"/>
    <n v="0"/>
    <d v="2020-03-10T00:00:00"/>
    <n v="3"/>
    <n v="3"/>
    <n v="9"/>
    <n v="1"/>
    <d v="2020-04-03T00:00:00"/>
    <n v="2"/>
    <s v="SI"/>
    <n v="2"/>
    <s v="Área de Apoyo a la Contratación"/>
    <s v="CO-DC-11001"/>
    <s v="Subdirección Técnica de Parques"/>
    <n v="6605400"/>
    <s v="contratacion@idrd.gov.co"/>
    <x v="63"/>
  </r>
  <r>
    <n v="80111620"/>
    <s v="CCE-16"/>
    <s v=" Contrato prestación de servicios"/>
    <s v="Prestar sus servicios profesionales formular las estrategias en formación ciudadana para los habitantes de Bogotá, a través de los programas recreodeportivos con el fin de promover el buen uso, la apropiación, la sostenibilidad física y social de los parques administrados por el IDRD."/>
    <n v="5"/>
    <x v="61"/>
    <n v="59400000"/>
    <n v="0"/>
    <n v="0"/>
    <d v="2020-01-20T00:00:00"/>
    <n v="1"/>
    <n v="1"/>
    <n v="9"/>
    <n v="1"/>
    <d v="2020-01-27T00:00:00"/>
    <n v="4"/>
    <s v="SI"/>
    <n v="1"/>
    <s v="Área de Apoyo a la Contratación"/>
    <s v="CO-DC-11001"/>
    <s v="Subdirección Técnica de Parques"/>
    <n v="6605400"/>
    <s v="contratacion@idrd.gov.co"/>
    <x v="63"/>
  </r>
  <r>
    <n v="80111620"/>
    <s v="CCE-16"/>
    <s v=" Contrato prestación de servicios"/>
    <s v="Prestar sus servicios profesionales para planear, a través de los proyectos de inversión  formular e implementar las estrategias del sistema deportivo de Bogotá, con el fin de promover el buen uso, la apropiación, la sostenibilidad física y social de los parques administrados por el IDRD."/>
    <n v="5"/>
    <x v="524"/>
    <n v="53900000"/>
    <n v="0"/>
    <n v="0"/>
    <d v="2020-01-20T00:00:00"/>
    <n v="1"/>
    <n v="1"/>
    <n v="9"/>
    <n v="1"/>
    <d v="2020-01-27T00:00:00"/>
    <n v="4"/>
    <s v="SI"/>
    <n v="1"/>
    <s v="Área de Apoyo a la Contratación"/>
    <s v="CO-DC-11001"/>
    <s v="Subdirección Técnica de Parques"/>
    <n v="6605400"/>
    <s v="contratacion@idrd.gov.co"/>
    <x v="63"/>
  </r>
  <r>
    <n v="80111620"/>
    <s v="CCE-16"/>
    <s v=" Contrato prestación de servicios"/>
    <s v="Prestar sus servicios profesionales para planear, a través de los proyectos de inversión  formular e implementar las estrategias del sistema deportivo de Bogotá, con el fin de promover el buen uso, la apropiación, la sostenibilidad física y social de los parques administrados por el IDRD."/>
    <n v="5"/>
    <x v="341"/>
    <n v="3300000"/>
    <n v="0"/>
    <n v="0"/>
    <d v="2020-01-20T00:00:00"/>
    <n v="1"/>
    <n v="1"/>
    <n v="9"/>
    <n v="1"/>
    <d v="2020-01-27T00:00:00"/>
    <n v="4"/>
    <s v="SI"/>
    <n v="1"/>
    <s v="Área de Apoyo a la Contratación"/>
    <s v="CO-DC-11001"/>
    <s v="Subdirección Técnica de Parques"/>
    <n v="6605400"/>
    <s v="contratacion@idrd.gov.co"/>
    <x v="63"/>
  </r>
  <r>
    <n v="80111620"/>
    <s v="CCE-16"/>
    <s v=" Contrato prestación de servicios"/>
    <s v="Prestar servicios profesionales para implementar estrategias de articulación de actividades relacionadas con mecanismos, instancias y canales de participación ciudadana, que permitan el enlace con los procesos institucionales a nivel local y distrital de los planes, proyectos y programas que desarrolla la entidad orientados hacia la recreación, el deporte,  la actividad física y el uso, apropiación y sostenibilidad social del sistema distrital de parques"/>
    <n v="5"/>
    <x v="525"/>
    <n v="49000000"/>
    <n v="0"/>
    <n v="0"/>
    <d v="2020-03-10T00:00:00"/>
    <n v="3"/>
    <n v="3"/>
    <n v="10"/>
    <n v="1"/>
    <d v="2020-04-03T00:00:00"/>
    <n v="5"/>
    <s v="SI"/>
    <n v="1"/>
    <s v="Área de Apoyo a la Contratación"/>
    <s v="CO-DC-11001"/>
    <s v="Subdirección Técnica de Parques"/>
    <n v="6605400"/>
    <s v="contratacion@idrd.gov.co"/>
    <x v="63"/>
  </r>
  <r>
    <n v="80111620"/>
    <s v="CCE-16"/>
    <s v=" Contrato prestación de servicios"/>
    <s v="3 Prestar los servicios profesionales para liderar las actividades de diagnóstico, seguimiento y control de las acciones de mejoramiento y buen uso de los parques y escenarios deportivos administrados por el IDRD, en el marco del proyecto “Sostenibilidad y mejoramiento de parques, espacios de vida."/>
    <n v="5"/>
    <x v="526"/>
    <n v="160110000"/>
    <n v="0"/>
    <n v="0"/>
    <d v="2020-04-10T00:00:00"/>
    <n v="4"/>
    <n v="4"/>
    <n v="9"/>
    <n v="1"/>
    <d v="2020-04-23T00:00:00"/>
    <n v="2"/>
    <s v="SI"/>
    <n v="3"/>
    <s v="Área de Apoyo a la Contratación"/>
    <s v="CO-DC-11001"/>
    <s v="Subdirección Técnica de Parques"/>
    <n v="6605400"/>
    <s v="contratacion@idrd.gov.co"/>
    <x v="63"/>
  </r>
  <r>
    <n v="80111620"/>
    <s v="CCE-16"/>
    <s v=" Contrato prestación de servicios"/>
    <s v="Prestar servicios profesionales especializados para realizar actividades de seguimiento técnico, administrativo y financiero de los contratos de mantenimiento de parques y escenarios administrados por el IDRD, en el marco del “Proyecto Sostenibilidad y Mejoramiento de Parques, espacios de vida”."/>
    <n v="5"/>
    <x v="527"/>
    <n v="58800000"/>
    <n v="0"/>
    <n v="0"/>
    <d v="2020-05-20T00:00:00"/>
    <n v="6"/>
    <n v="6"/>
    <n v="6"/>
    <n v="1"/>
    <d v="2020-06-15T00:00:00"/>
    <n v="2"/>
    <s v="SI"/>
    <n v="1"/>
    <s v="Área de Apoyo a la Contratación"/>
    <s v="CO-DC-11001"/>
    <s v="Subdirección Técnica de Parques"/>
    <n v="6605400"/>
    <s v="contratacion@idrd.gov.co"/>
    <x v="63"/>
  </r>
  <r>
    <n v="80111620"/>
    <s v="CCE-16"/>
    <s v=" Contrato prestación de servicios"/>
    <s v="2 Prestar sus servicios profesionales para apoyar el control de la gestión técnica, administrativa y operativa del grupo de promotores de cultura ciudadana encargados de realizar actividades de participación comunitaria en las localidades asignadas, con el fin de promover el buen uso, la apropiación, la sostenibilidad física y social   de los parques administrados por el IDRD en el marco del proyecto “sostenibilidad y mejoramiento de parques, espacios de vida” "/>
    <n v="5"/>
    <x v="528"/>
    <n v="65160000"/>
    <n v="0"/>
    <n v="0"/>
    <d v="2020-05-22T00:00:00"/>
    <n v="5"/>
    <n v="5"/>
    <n v="7"/>
    <n v="1"/>
    <d v="2020-05-30T00:00:00"/>
    <n v="4"/>
    <s v="SI"/>
    <n v="2"/>
    <s v="Área de Apoyo a la Contratación"/>
    <s v="CO-DC-11001"/>
    <s v="Subdirección Técnica de Parques"/>
    <n v="6605400"/>
    <s v="contratacion@idrd.gov.co"/>
    <x v="63"/>
  </r>
  <r>
    <n v="80111620"/>
    <s v="CCE-16"/>
    <s v=" Contrato prestación de servicios"/>
    <s v="Prestar servicios profesionales para apoyar el control de la gestión técnica, administrativa y operativa del grupo de auxiliares de canchas, en el marco del proyecto de inversión de la Subdirección Técnica de Parques."/>
    <n v="5"/>
    <x v="277"/>
    <n v="25340000"/>
    <n v="0"/>
    <n v="0"/>
    <d v="2020-05-22T00:00:00"/>
    <n v="5"/>
    <n v="5"/>
    <n v="7"/>
    <n v="1"/>
    <d v="2020-05-30T00:00:00"/>
    <n v="4"/>
    <s v="SI"/>
    <n v="1"/>
    <s v="Área de Apoyo a la Contratación"/>
    <s v="CO-DC-11001"/>
    <s v="Subdirección Técnica de Parques"/>
    <n v="6605400"/>
    <s v="contratacion@idrd.gov.co"/>
    <x v="63"/>
  </r>
  <r>
    <n v="80111620"/>
    <s v="CCE-16"/>
    <s v=" Contrato prestación de servicios"/>
    <s v="Prestar servicios profesionales en las actividades de socialización con las comunidades vecinas y usuarias del Sistema Distrital de Parques, con el fin de recopilar la información necesaria y documentar las actividades desarrolladas en los parques y escenarios administrados por el Instituto Distrital de Recreación y Deporte - IDRD, para el cumplimiento de los objetivos del proyecto &quot;sostenibilidad y mejoramiento de parques, espacios de vida&quot;."/>
    <n v="5"/>
    <x v="529"/>
    <n v="30380000"/>
    <n v="0"/>
    <n v="0"/>
    <d v="2020-05-20T00:00:00"/>
    <n v="5"/>
    <n v="5"/>
    <n v="7"/>
    <n v="1"/>
    <d v="2020-05-30T00:00:00"/>
    <n v="4"/>
    <s v="SI"/>
    <n v="1"/>
    <s v="Área de Apoyo a la Contratación"/>
    <s v="CO-DC-11001"/>
    <s v="Subdirección Técnica de Parques"/>
    <n v="6605400"/>
    <s v="contratacion@idrd.gov.co"/>
    <x v="63"/>
  </r>
  <r>
    <n v="80111620"/>
    <s v="CCE-16"/>
    <s v=" Contrato prestación de servicios"/>
    <s v="2 Prestar servicios profesionales para desarrollar e implementar alianzas con personas jurídicas y/o Instituciones públicas intersectoriales orientadas a la mejora de la calidad y/o ampliación de la cobertura de programas institucionales en el marco del proyecto “Sostenibilidad y mejoramiento de parques, espacios de vida”."/>
    <n v="5"/>
    <x v="530"/>
    <n v="83700000"/>
    <n v="0"/>
    <n v="0"/>
    <d v="2020-03-10T00:00:00"/>
    <n v="3"/>
    <n v="3"/>
    <n v="9"/>
    <n v="1"/>
    <d v="2020-04-03T00:00:00"/>
    <n v="4"/>
    <s v="SI"/>
    <n v="2"/>
    <s v="Área de Apoyo a la Contratación"/>
    <s v="CO-DC-11001"/>
    <s v="Subdirección Técnica de Parques"/>
    <n v="6605400"/>
    <s v="contratacion@idrd.gov.co"/>
    <x v="63"/>
  </r>
  <r>
    <n v="80111620"/>
    <s v="CCE-16"/>
    <s v=" Contrato prestación de servicios"/>
    <s v="Prestar servicios de apoyo a la gestión para desarrollar alianzas con personas jurídicas y/o Instituciones públicas intersectoriales orientadas a la mejora de la calidad y/o ampliación de la cobertura de programas institucionales para la sostenibilidad y mejoramiento del sistema distrital de parques."/>
    <n v="5"/>
    <x v="71"/>
    <n v="25650000"/>
    <n v="0"/>
    <n v="0"/>
    <d v="2020-04-20T00:00:00"/>
    <n v="5"/>
    <n v="5"/>
    <n v="8"/>
    <n v="1"/>
    <d v="2020-04-03T00:00:00"/>
    <n v="4"/>
    <s v="SI"/>
    <n v="1"/>
    <s v="Área de Apoyo a la Contratación"/>
    <s v="CO-DC-11001"/>
    <s v="Subdirección Técnica de Parques"/>
    <n v="6605400"/>
    <s v="contratacion@idrd.gov.co"/>
    <x v="63"/>
  </r>
  <r>
    <n v="80111620"/>
    <s v="CCE-16"/>
    <s v=" Contrato prestación de servicios"/>
    <s v="Prestar servicios profesionales especializados para planificar, gestionar, implementar y hacer seguimiento a las estrategias definidas para la sostenibilidad fisica, social y economica de los centros de felicidad  en el marco del Proyecto: &quot; Sostenibilidad y Mejoramiento de Parques, espacios de vida”."/>
    <n v="5"/>
    <x v="397"/>
    <n v="51940000"/>
    <n v="0"/>
    <n v="0"/>
    <d v="2020-05-22T00:00:00"/>
    <n v="5"/>
    <n v="5"/>
    <n v="7"/>
    <n v="1"/>
    <d v="2020-05-30T00:00:00"/>
    <n v="2"/>
    <s v="SI"/>
    <n v="1"/>
    <s v="Área de Apoyo a la Contratación"/>
    <s v="CO-DC-11001"/>
    <s v="Subdirección Técnica de Parques"/>
    <n v="6605400"/>
    <s v="contratacion@idrd.gov.co"/>
    <x v="63"/>
  </r>
  <r>
    <n v="80111620"/>
    <s v="CCE-16"/>
    <s v=" Contrato prestación de servicios"/>
    <s v="Prestar servicios profesionales especializados para planificar, gestionar, implementar y hacer seguimiento a las estrategias definidas para la sostenibilidad fisica, social y economica de los centros de felicidad  en el marco del Proyecto: &quot; Sostenibilidad y Mejoramiento de Parques, espacios de vida”."/>
    <n v="5"/>
    <x v="272"/>
    <n v="37100000"/>
    <n v="0"/>
    <n v="0"/>
    <d v="2020-07-15T00:00:00"/>
    <n v="6"/>
    <n v="7"/>
    <n v="5"/>
    <n v="1"/>
    <d v="2020-06-03T00:00:00"/>
    <n v="2"/>
    <s v="SI"/>
    <n v="1"/>
    <s v="Área de Apoyo a la Contratación"/>
    <s v="CO-DC-11001"/>
    <s v="Subdirección Técnica de Parques"/>
    <n v="6605400"/>
    <s v="contratacion@idrd.gov.co"/>
    <x v="63"/>
  </r>
  <r>
    <n v="80111620"/>
    <s v="CCE-16"/>
    <s v=" Contrato prestación de servicios"/>
    <s v="Prestar servicios profesionales especializados para planificar, gestionar, implementar y hacer seguimiento a las estrategias definidas para la sostenibilidad fisica, social y economica de los centros de felicidad  en el marco del Proyecto: &quot; Sostenibilidad y Mejoramiento de Parques, espacios de vida”."/>
    <n v="5"/>
    <x v="98"/>
    <n v="29680000"/>
    <n v="0"/>
    <n v="0"/>
    <d v="2020-07-15T00:00:00"/>
    <n v="7"/>
    <n v="8"/>
    <n v="4"/>
    <n v="1"/>
    <d v="2020-08-03T00:00:00"/>
    <n v="2"/>
    <s v="SI"/>
    <n v="1"/>
    <s v="Área de Apoyo a la Contratación"/>
    <s v="CO-DC-11001"/>
    <s v="Subdirección Técnica de Parques"/>
    <n v="6605400"/>
    <s v="contratacion@idrd.gov.co"/>
    <x v="63"/>
  </r>
  <r>
    <n v="80111620"/>
    <s v="CCE-16"/>
    <s v=" Contrato prestación de servicios"/>
    <s v="Adción y prorroga Nº 2 al contrato 789 de 2019, cuyo objeto es: &quot;prestar sevicios profesionales especializados como abogado para el seguimiento, orientación, acompañamiento y respuesta a los requerimientos de órganos de control, entidades que ejercen control politico y derechos de petición en general interpuestos ante la Entidad, así como la elaboración de estudios y documentos previos de procesos contractuales asignados, en el marco del proyecto sostenibilidad y merjoramiento de parques, espacios de vida&quot;."/>
    <n v="5"/>
    <x v="531"/>
    <n v="14840000"/>
    <n v="0"/>
    <n v="0"/>
    <d v="2020-03-10T00:00:00"/>
    <n v="3"/>
    <n v="3"/>
    <n v="2"/>
    <n v="1"/>
    <d v="2020-03-10T00:00:00"/>
    <n v="2"/>
    <s v="SI"/>
    <n v="1"/>
    <s v="Área de Apoyo a la Contratación"/>
    <s v="CO-DC-11001"/>
    <s v="Subdirección Técnica de Parques"/>
    <n v="6605400"/>
    <s v="contratacion@idrd.gov.co"/>
    <x v="63"/>
  </r>
  <r>
    <n v="80111620"/>
    <s v="CCE-16"/>
    <s v=" Contrato prestación de servicios"/>
    <s v="1 Prestar los servicios profesionales para realizar el análisis, mejoramiento, actualización y control bajo los lineamientos del Modelo Integrado de Planeación y Gestión de los procesos y procedimientos desarrollados en el marco del proyecto Sostenibilidad y Mejoramiento de Parques espacios de vida. "/>
    <n v="5"/>
    <x v="70"/>
    <n v="53370000"/>
    <n v="0"/>
    <n v="0"/>
    <d v="2020-03-10T00:00:00"/>
    <n v="3"/>
    <n v="3"/>
    <n v="9"/>
    <n v="1"/>
    <d v="2020-04-03T00:00:00"/>
    <n v="2"/>
    <s v="SI"/>
    <n v="1"/>
    <s v="Área de Apoyo a la Contratación"/>
    <s v="CO-DC-11001"/>
    <s v="Subdirección Técnica de Parques"/>
    <n v="6605400"/>
    <s v="contratacion@idrd.gov.co"/>
    <x v="63"/>
  </r>
  <r>
    <n v="80111620"/>
    <s v="CCE-16"/>
    <s v=" Contrato prestación de servicios"/>
    <s v="1 Prestar servicios profesionales en el desarrollo de actividades para el mejoramiento de la infraestructura tecnológica y eléctrica de los diferentes parques y escenarios del sistema distrital administrados por el IDRD, en el marco del desarrollo del proyecto Sostenibilidad y Mejoramiento de Parques, Espacios de Vida. "/>
    <n v="5"/>
    <x v="53"/>
    <n v="35580000"/>
    <n v="0"/>
    <n v="0"/>
    <d v="2020-05-20T00:00:00"/>
    <n v="6"/>
    <n v="6"/>
    <n v="6"/>
    <n v="1"/>
    <d v="2020-06-03T00:00:00"/>
    <n v="2"/>
    <s v="SI"/>
    <n v="1"/>
    <s v="Área de Apoyo a la Contratación"/>
    <s v="CO-DC-11001"/>
    <s v="Subdirección Técnica de Parques"/>
    <n v="6605400"/>
    <s v="contratacion@idrd.gov.co"/>
    <x v="63"/>
  </r>
  <r>
    <n v="80111620"/>
    <s v="CCE-16"/>
    <s v=" Contrato prestación de servicios"/>
    <s v="1 ADICIÓN Y PRÓRROGA NO. 1 AL CONTRATO 2996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
    <n v="5"/>
    <x v="532"/>
    <n v="591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1 ADICIÓN Y PRÓRROGA NO. 1 AL CONTRATO 2990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
    <n v="5"/>
    <x v="532"/>
    <n v="591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1 ADICIÓN Y PRÓRROGA NO. 1 AL CONTRATO 3031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
    <n v="5"/>
    <x v="532"/>
    <n v="591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1 ADICIÓN Y PRÓRROGA NO. 1 AL CONTRATO 3098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
    <n v="5"/>
    <x v="532"/>
    <n v="591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1 ADICIÓN Y PRÓRROGA NO. 1 AL CONTRATO 3130 DE 2019, CUYO OBJETO ES: PRESTAR SERVICIOS DE APOYOS LA GESTIÓN EN EL SEGUIMIENTO, VERIFICACIÓN Y CONTROL DE LAS ACTIVIDADES DE SOSTENIBILIDAD Y MEJORAMIENTO DE LOS PARQUES ADMINISTRADOS POR EL IDRD, EN EL MARCO DEL PROYECTO SOSTENIBILIDAD Y MEJORAMIENTO DE PARQUES, ESPACIOS DE VIDA"/>
    <n v="5"/>
    <x v="532"/>
    <n v="591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1 ADICIÓN Y PRÓRROGA NO. 1 AL CONTRATO 3136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
    <n v="5"/>
    <x v="532"/>
    <n v="591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1 ADICIÓN Y PRÓRROGA NO. 1 AL CONTRATO 3198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
    <n v="5"/>
    <x v="532"/>
    <n v="591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1 ADICIÓN Y PRÓRROGA NO. 1 AL CONTRATO 2982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
    <n v="5"/>
    <x v="532"/>
    <n v="591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1 ADICIÓN Y PRÓRROGA NO. 1 AL CONTRATO 2985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
    <n v="5"/>
    <x v="532"/>
    <n v="591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1ADICIÓN Y PRÓRROGA NO. 1 AL CONTRATO 2997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
    <n v="5"/>
    <x v="532"/>
    <n v="591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1 ADICIÓN Y PRÓRROGA NO. 1 AL CONTRATO 2993 DE 2019, CUYO OBJETO ES: PRESTAR SERVICIOS DE APOYO A LA GESTIÓN EN EL SEGUIMIENTO, VERIFICACIÓN Y CONTROL DE LAS ACTIVIDADES DE SOSTENIBILIDAD Y MEJORAMIENTO DE LOS PARQUES ADMINISTRADOS POR EL IDRD, EN EL MARCO DEL PROYECTO SOSTENIBILIDAD Y MEJORAMIENTO DE PARQUES, ESPACIOS DE VIDA"/>
    <n v="5"/>
    <x v="532"/>
    <n v="591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42 Prestar servicios de apoyo a la gestión en el seguimiento, verificación y control de las actividades de sostenibilidad y mejoramiento de los parques administrados por el IDRD, en el marco del proyecto “sostenibilidad y mejoramiento de parques, espacios de vida” . "/>
    <n v="5"/>
    <x v="533"/>
    <n v="985000000"/>
    <n v="0"/>
    <n v="0"/>
    <d v="2020-03-03T00:00:00"/>
    <n v="3"/>
    <n v="4"/>
    <n v="10"/>
    <n v="1"/>
    <d v="2020-04-20T00:00:00"/>
    <n v="2"/>
    <s v="SI"/>
    <n v="42"/>
    <s v="Área de Apoyo a la Contratación"/>
    <s v="CO-DC-11001"/>
    <s v="Subdirección Técnica de Parques"/>
    <n v="6605400"/>
    <s v="contratacion@idrd.gov.co"/>
    <x v="63"/>
  </r>
  <r>
    <n v="80111620"/>
    <s v="CCE-16"/>
    <s v=" Contrato prestación de servicios"/>
    <s v="Prestar los servicios de apoyo a la gestión en la ejecución de actividades administrativas relacionadas con la ejecución, seguimiento y control del proyecto de &quot;Sostenibilidad y mejoramiento de parques, espacios de vida&quot;."/>
    <n v="5"/>
    <x v="71"/>
    <n v="25650000"/>
    <n v="0"/>
    <n v="0"/>
    <d v="2020-03-10T00:00:00"/>
    <n v="3"/>
    <n v="3"/>
    <n v="9"/>
    <n v="1"/>
    <d v="2020-04-03T00:00:00"/>
    <n v="2"/>
    <s v="SI"/>
    <n v="2"/>
    <s v="Área de Apoyo a la Contratación"/>
    <s v="CO-DC-11001"/>
    <s v="Subdirección Técnica de Parques"/>
    <n v="6605400"/>
    <s v="contratacion@idrd.gov.co"/>
    <x v="63"/>
  </r>
  <r>
    <n v="80111620"/>
    <s v="CCE-16"/>
    <s v=" Contrato prestación de servicios"/>
    <s v="Prestar servicios profesionales para gestionar y liderar los procesos de articulación local requeridos en el marco del Proyecto “Sostenibilidad y mejoramiento de parques, espacios de vida."/>
    <n v="5"/>
    <x v="534"/>
    <n v="34720000"/>
    <n v="0"/>
    <n v="0"/>
    <d v="2020-04-22T00:00:00"/>
    <n v="4"/>
    <n v="5"/>
    <n v="8"/>
    <n v="1"/>
    <d v="2020-04-03T00:00:00"/>
    <n v="4"/>
    <s v="SI"/>
    <n v="1"/>
    <s v="Área de Apoyo a la Contratación"/>
    <s v="CO-DC-11001"/>
    <s v="Subdirección Técnica de Parques"/>
    <n v="6605400"/>
    <s v="contratacion@idrd.gov.co"/>
    <x v="63"/>
  </r>
  <r>
    <n v="80111620"/>
    <s v="CCE-16"/>
    <s v=" Contrato prestación de servicios"/>
    <s v="Prestar los servicios profesionales para realizar el análisis, mejoramiento, actualización y control bajo los lineamientos del Modelo Integrado de Planeación y Gestión de los procesos y procedimientos administrativos y operativos que promueven la participación ciudadana y las relaciones interinstitucionales a nivel local para el fortalecimiento del Sistema Distrital de Parques."/>
    <n v="5"/>
    <x v="452"/>
    <n v="28000000"/>
    <n v="0"/>
    <n v="0"/>
    <d v="2020-04-22T00:00:00"/>
    <n v="4"/>
    <n v="5"/>
    <n v="7"/>
    <n v="1"/>
    <d v="2020-04-03T00:00:00"/>
    <n v="4"/>
    <s v="SI"/>
    <n v="1"/>
    <s v="Área de Apoyo a la Contratación"/>
    <s v="CO-DC-11001"/>
    <s v="Subdirección Técnica de Parques"/>
    <n v="6605400"/>
    <s v="contratacion@idrd.gov.co"/>
    <x v="63"/>
  </r>
  <r>
    <n v="80111620"/>
    <s v="CCE-16"/>
    <s v=" Contrato prestación de servicios"/>
    <s v="Prestar los servicios profesionales para apoyar la gestión de los procesos de aprovechamiento económico y para realizar el tramite de viabilidad de los permisos que se requieren en el marco de la administración de los parques y escenarios administrados por el IDRD.  "/>
    <n v="5"/>
    <x v="17"/>
    <n v="29700000"/>
    <n v="0"/>
    <n v="0"/>
    <d v="2020-03-10T00:00:00"/>
    <n v="3"/>
    <n v="3"/>
    <n v="9"/>
    <n v="1"/>
    <d v="2020-04-03T00:00:00"/>
    <n v="4"/>
    <s v="SI"/>
    <n v="1"/>
    <s v="Área de Apoyo a la Contratación"/>
    <s v="CO-DC-11001"/>
    <s v="Subdirección Técnica de Parques"/>
    <n v="6605400"/>
    <s v="contratacion@idrd.gov.co"/>
    <x v="63"/>
  </r>
  <r>
    <n v="80111620"/>
    <s v="CCE-16"/>
    <s v=" Contrato prestación de servicios"/>
    <s v="1 Prestar los servicios profesionales para gestionar procesos de comercialización de programas y eventos institucionales y aprovechamiento economico de parques y escenarios deportivos administrados por el IDRD, para la sostenibilidad del espacio público administrado y de los programas desarrollados en el marco del proyecto “Sostenibilidad y mejoramiento de parques, espacios de vida”."/>
    <n v="5"/>
    <x v="116"/>
    <n v="28960000"/>
    <n v="0"/>
    <n v="0"/>
    <d v="2020-03-10T00:00:00"/>
    <n v="3"/>
    <n v="3"/>
    <n v="9"/>
    <n v="1"/>
    <d v="2020-04-03T00:00:00"/>
    <n v="4"/>
    <s v="SI"/>
    <n v="1"/>
    <s v="Área de Apoyo a la Contratación"/>
    <s v="CO-DC-11001"/>
    <s v="Subdirección Técnica de Parques"/>
    <n v="6605400"/>
    <s v="contratacion@idrd.gov.co"/>
    <x v="63"/>
  </r>
  <r>
    <n v="80111620"/>
    <s v="CCE-16"/>
    <s v=" Contrato prestación de servicios"/>
    <s v="Prestar sus servicios profesionales para análizar , revisar y estudiar los riesgos dentro del proceso la evaluación, gestión y trámite de los proyectos de Asociación Público Privada adscritos al Instituto Distrital de Recreación y Deporte - IDRD"/>
    <n v="5"/>
    <x v="535"/>
    <n v="49900000"/>
    <n v="0"/>
    <n v="0"/>
    <d v="2020-06-15T00:00:00"/>
    <n v="6"/>
    <n v="7"/>
    <n v="6"/>
    <n v="1"/>
    <d v="2020-07-30T00:00:00"/>
    <n v="4"/>
    <s v="SI"/>
    <n v="1"/>
    <s v="Área de Apoyo a la Contratación"/>
    <s v="CO-DC-11001"/>
    <s v="Subdirección Técnica de Parques"/>
    <n v="6605400"/>
    <s v="contratacion@idrd.gov.co"/>
    <x v="63"/>
  </r>
  <r>
    <n v="80111620"/>
    <s v="CCE-16"/>
    <s v=" Contrato prestación de servicios"/>
    <s v="Prestar servicios de apoyo para la organización clasificación y depuración de los documentos que se generan con ocasión del analisis, estructuración y suscripción de las Asociaciones Público Privadas y realizar  la transferencia al Archivo Central, de acuerdo a la normatividad archivística y procedimientos e instructivos establecidos para tal fin."/>
    <n v="5"/>
    <x v="500"/>
    <n v="16170000"/>
    <n v="0"/>
    <n v="0"/>
    <d v="2020-05-15T00:00:00"/>
    <n v="5"/>
    <n v="6"/>
    <n v="7"/>
    <n v="1"/>
    <d v="2020-06-10T00:00:00"/>
    <n v="4"/>
    <s v="SI"/>
    <n v="1"/>
    <s v="Área de Apoyo a la Contratación"/>
    <s v="CO-DC-11001"/>
    <s v="Subdirección Técnica de Parques"/>
    <n v="6605400"/>
    <s v="contratacion@idrd.gov.co"/>
    <x v="63"/>
  </r>
  <r>
    <n v="80111620"/>
    <s v="CCE-16"/>
    <s v=" Contrato prestación de servicios"/>
    <s v="PRESTAR LOS SERVICIOS PROFESIONALES PARA REALIZAR EL SEGUIMIENTO Y CONTROL A LOS PROCEDIMIENTOS A NIVEL TECNICO ADMINISTRATIVO Y FINANCIERO DEL PROCESO DE ADMINISTRACION Y MANTENIMIENTO DE PARQUES Y ESCENARIOS ADMINISTRADOS POR EL IDRD EN EL MARCO DEL PROYECTO DE INVERSION"/>
    <n v="5"/>
    <x v="117"/>
    <n v="32000000"/>
    <n v="0"/>
    <n v="0"/>
    <d v="2020-05-15T00:00:00"/>
    <n v="5"/>
    <n v="6"/>
    <n v="8"/>
    <n v="1"/>
    <d v="2020-06-10T00:00:00"/>
    <n v="2"/>
    <s v="SI"/>
    <n v="1"/>
    <s v="Área de Apoyo a la Contratación"/>
    <s v="CO-DC-11001"/>
    <s v="Subdirección Técnica de Parques"/>
    <n v="6605400"/>
    <s v="contratacion@idrd.gov.co"/>
    <x v="63"/>
  </r>
  <r>
    <n v="80111620"/>
    <s v="CCE-16"/>
    <s v=" Contrato prestación de servicios"/>
    <s v="1 PRESTAR LOS SERVICIOS DE APOYO EN EL DESARROLLO DE ALIANZAS CON LA EMPRESA PRIVADA Y/O ENTIDADES DEL ESTADO, ORIENTADAS A LA MEJORA DE LA CALIDAD Y AMPLIACIÓN DE LA COBERTURA DE PROGRAMAS INSTITUCIONALES DEFINIDOS EN EL MARCO DEL PROYECTO"/>
    <n v="5"/>
    <x v="56"/>
    <n v="26400000"/>
    <n v="0"/>
    <n v="0"/>
    <d v="2020-05-15T00:00:00"/>
    <n v="5"/>
    <n v="6"/>
    <n v="8"/>
    <n v="1"/>
    <d v="2020-06-10T00:00:00"/>
    <n v="2"/>
    <s v="SI"/>
    <n v="1"/>
    <s v="Área de Apoyo a la Contratación"/>
    <s v="CO-DC-11001"/>
    <s v="Subdirección Técnica de Parques"/>
    <n v="6605400"/>
    <s v="contratacion@idrd.gov.co"/>
    <x v="63"/>
  </r>
  <r>
    <n v="80111620"/>
    <s v="CCE-16"/>
    <s v=" Contrato prestación de servicios"/>
    <s v="Prestar servicios profesionales para realizar el análisis económico y  financiero y para efectuar la evaluación, gestión y trámite de los proyectos de Asociación Público Privadas desarrollados en el marco del proyecto &quot;Sostenibilidad y mejoramiento de parques, espacios de vida&quot;."/>
    <n v="5"/>
    <x v="397"/>
    <n v="51940000"/>
    <n v="0"/>
    <n v="0"/>
    <d v="2020-05-15T00:00:00"/>
    <n v="5"/>
    <n v="6"/>
    <n v="7"/>
    <n v="1"/>
    <d v="2020-05-29T00:00:00"/>
    <n v="4"/>
    <s v="SI"/>
    <n v="1"/>
    <s v="Área de Apoyo a la Contratación"/>
    <s v="CO-DC-11001"/>
    <s v="Subdirección Técnica de Parques"/>
    <n v="6605400"/>
    <s v="contratacion@idrd.gov.co"/>
    <x v="63"/>
  </r>
  <r>
    <n v="80111620"/>
    <s v="CCE-16"/>
    <s v=" Contrato prestación de servicios"/>
    <s v="Prestar sus servicios profesionales para apoyar jurídica, contractual y administrativamente los procesos de evaluación, gestión y trámite de los proyectos de APP adscritos al Instituto Distrital de Recreación y Deporte - IDRD. "/>
    <n v="5"/>
    <x v="268"/>
    <n v="41510000"/>
    <n v="0"/>
    <n v="0"/>
    <d v="2020-04-15T00:00:00"/>
    <n v="4"/>
    <n v="5"/>
    <n v="7"/>
    <n v="1"/>
    <d v="2020-05-10T00:00:00"/>
    <n v="4"/>
    <s v="SI"/>
    <n v="1"/>
    <s v="Área de Apoyo a la Contratación"/>
    <s v="CO-DC-11001"/>
    <s v="Subdirección Técnica de Parques"/>
    <n v="6605400"/>
    <s v="contratacion@idrd.gov.co"/>
    <x v="63"/>
  </r>
  <r>
    <n v="80111620"/>
    <s v="CCE-16"/>
    <s v=" Contrato prestación de servicios"/>
    <s v="Prestar servicios profesionales a través del acompañamiento jurídico en el estudio, revisión, evaluación, conceptos y trámite de los proyectos y/o contratos de Asociación Público Privada  y de otro tipo de figuras juridicas relacionadas al aprovechamiento del sistema distrital de parques. "/>
    <n v="5"/>
    <x v="515"/>
    <n v="44520000"/>
    <n v="0"/>
    <n v="0"/>
    <d v="2020-05-08T00:00:00"/>
    <n v="3"/>
    <n v="4"/>
    <n v="6"/>
    <n v="1"/>
    <d v="2020-05-20T00:00:00"/>
    <n v="4"/>
    <s v="SI"/>
    <n v="1"/>
    <s v="Área de Apoyo a la Contratación"/>
    <s v="CO-DC-11001"/>
    <s v="Subdirección Técnica de Parques"/>
    <n v="6605400"/>
    <s v="contratacion@idrd.gov.co"/>
    <x v="63"/>
  </r>
  <r>
    <n v="80111620"/>
    <s v="CCE-16"/>
    <s v=" Contrato prestación de servicios"/>
    <s v="Prestar los servicios para apoyar la gestión de los servicios públicos causados en los parques y escenarios administrados por el IDRD, realizando el control de los reportes de su consumo; seguimiento, tramite y verificación de su pago y ser el enlace con los prestadores de servicios públicos, esto en el marco al proyecto Sostenibilidad y mejoramiento de parques, espacios de vida”."/>
    <n v="5"/>
    <x v="1"/>
    <n v="28620000"/>
    <n v="0"/>
    <n v="0"/>
    <d v="2020-03-10T00:00:00"/>
    <n v="3"/>
    <n v="3"/>
    <n v="9"/>
    <n v="1"/>
    <d v="2020-04-03T00:00:00"/>
    <n v="2"/>
    <s v="SI"/>
    <n v="1"/>
    <s v="Área de Apoyo a la Contratación"/>
    <s v="CO-DC-11001"/>
    <s v="Subdirección Técnica de Parques"/>
    <n v="6605400"/>
    <s v="contratacion@idrd.gov.co"/>
    <x v="63"/>
  </r>
  <r>
    <n v="80111620"/>
    <s v="CCE-16"/>
    <s v=" Contrato prestación de servicios"/>
    <s v="1 Prestar los servicios de apoyo a la gestión en las actividades que realice la supervisión en la ejecución de los contratos de mantenimiento, adecuación y mejoramiento Integral, preventivo y correctivo de los Campos Deportivos en grama natural y grama sintética, así como a los contratos de interventoría, en el marco del proyecto “Sostenibilidad y Mejoramiento de Parques, Espacios de Vida”.  "/>
    <n v="5"/>
    <x v="54"/>
    <n v="19080000"/>
    <n v="0"/>
    <n v="0"/>
    <d v="2020-05-15T00:00:00"/>
    <n v="5"/>
    <n v="6"/>
    <n v="6"/>
    <n v="1"/>
    <d v="2020-06-03T00:00:00"/>
    <n v="2"/>
    <s v="SI"/>
    <n v="1"/>
    <s v="Área de Apoyo a la Contratación"/>
    <s v="CO-DC-11001"/>
    <s v="Subdirección Técnica de Parques"/>
    <n v="6605400"/>
    <s v="contratacion@idrd.gov.co"/>
    <x v="63"/>
  </r>
  <r>
    <n v="80111620"/>
    <s v="CCE-16"/>
    <s v=" Contrato prestación de servicios"/>
    <s v="1 Prestar servicios de apoyo a la gestión en las actividades con  las localidades en pro de la apropiación y uso de los parques y escenarios que hacen parte del Sistema Distrital de Parques en el marco del proyecto “Sostenibilidad y mejoramiento de parques, espacios de vida”. "/>
    <n v="5"/>
    <x v="71"/>
    <n v="25650000"/>
    <n v="0"/>
    <n v="0"/>
    <d v="2020-03-10T00:00:00"/>
    <n v="3"/>
    <n v="3"/>
    <n v="9"/>
    <n v="1"/>
    <d v="2020-04-03T00:00:00"/>
    <n v="4"/>
    <s v="SI"/>
    <n v="1"/>
    <s v="Área de Apoyo a la Contratación"/>
    <s v="CO-DC-11001"/>
    <s v="Subdirección Técnica de Parques"/>
    <n v="6605400"/>
    <s v="contratacion@idrd.gov.co"/>
    <x v="63"/>
  </r>
  <r>
    <n v="80111620"/>
    <s v="CCE-16"/>
    <s v=" Contrato prestación de servicios"/>
    <s v="Prestar servicios de apoyo a la gestión en las actividades tendientes a fortalecer en las localidades la apropiación y uso de los parques y escenarios que hacen parte del Sistema Distrital de Parques en el marco del proyecto “Sostenibilidad y mejoramiento de parques, espacios de vida”. "/>
    <n v="5"/>
    <x v="1"/>
    <n v="28620000"/>
    <n v="0"/>
    <n v="0"/>
    <d v="2020-03-10T00:00:00"/>
    <n v="3"/>
    <n v="3"/>
    <n v="9"/>
    <n v="1"/>
    <d v="2020-04-03T00:00:00"/>
    <n v="4"/>
    <s v="SI"/>
    <n v="1"/>
    <s v="Área de Apoyo a la Contratación"/>
    <s v="CO-DC-11001"/>
    <s v="Subdirección Técnica de Parques"/>
    <n v="6605400"/>
    <s v="contratacion@idrd.gov.co"/>
    <x v="63"/>
  </r>
  <r>
    <n v="80111620"/>
    <s v="CCE-16"/>
    <s v=" Contrato prestación de servicios"/>
    <s v="Prestar servicios profesionales para apoyar las actividades de supervisión y estructuración de los procesos contractuales de manejo y mantenimiento integral de zonas verdes y arbolado y para apoyar la estructuración, implementación y seguimiento de la estrategía de arborización de los parques y escenarios y técnologias sostenibles en los parques administrados por el IDRD."/>
    <n v="5"/>
    <x v="268"/>
    <n v="41510000"/>
    <n v="0"/>
    <n v="0"/>
    <d v="2020-04-22T00:00:00"/>
    <n v="4"/>
    <n v="4"/>
    <n v="7"/>
    <n v="1"/>
    <d v="2020-04-03T00:00:00"/>
    <n v="2"/>
    <s v="SI"/>
    <n v="1"/>
    <s v="Área de Apoyo a la Contratación"/>
    <s v="CO-DC-11001"/>
    <s v="Subdirección Técnica de Parques"/>
    <n v="6605400"/>
    <s v="contratacion@idrd.gov.co"/>
    <x v="63"/>
  </r>
  <r>
    <n v="80111620"/>
    <s v="CCE-16"/>
    <s v=" Contrato prestación de servicios"/>
    <s v="Adición y prórroga nº 1 al contrato 2979 de 2019 prestar servicios profesionales para realizar actividades de promoción aprovechamiento y adecuada utilización de los parques administrados por el IDRD en el marco del proyecto sostenibilidad y mejoramiento de parques espacios de vida"/>
    <n v="5"/>
    <x v="385"/>
    <n v="12000000"/>
    <n v="0"/>
    <n v="0"/>
    <d v="2020-02-03T00:00:00"/>
    <m/>
    <n v="2"/>
    <n v="3"/>
    <n v="1"/>
    <d v="2020-02-10T00:00:00"/>
    <n v="2"/>
    <s v="SI"/>
    <n v="1"/>
    <s v="Área de Apoyo a la Contratación"/>
    <s v="CO-DC-11001"/>
    <s v="Subdirección Técnica de Parques"/>
    <n v="6605400"/>
    <s v="contratacion@idrd.gov.co"/>
    <x v="63"/>
  </r>
  <r>
    <n v="80111620"/>
    <s v="CCE-16"/>
    <s v=" Contrato prestación de servicios"/>
    <s v="Adición y prórroga nº 1 al contrato 3094 de 2019 prestar servicios profesionales para realizar actividades de promoción  aprovechamiento  y adecuada  utilización de los parques  administrados por el IDRD en el marco del proyecto sostenibilidad y mejoramiento de parques espacios de vida"/>
    <n v="5"/>
    <x v="385"/>
    <n v="1200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Adición y prórroga nº 1 al contrato 3096 de 2019 prestar servicios profesionales para realizar actividades de promoción  aprovechamiento  y adecuada  utilización de los parques  administrados por el IDRD en el marco del proyecto sostenibilidad y mejoramiento de parques espacios de vida"/>
    <n v="5"/>
    <x v="385"/>
    <n v="1200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Adición y prórroga nº 1 al contrato 3114 de 2019 prestar servicios profesionales para realizar actividades de promoción  aprovechamiento  y adecuada  utilización de los parques  administrados por el IDRD en el marco del proyecto sostenibilidad y mejoramiento de parques espacios de vida"/>
    <n v="5"/>
    <x v="385"/>
    <n v="12000000"/>
    <n v="0"/>
    <n v="0"/>
    <d v="2020-02-03T00:00:00"/>
    <n v="2"/>
    <n v="2"/>
    <n v="3"/>
    <n v="1"/>
    <d v="2020-02-10T00:00:00"/>
    <n v="2"/>
    <s v="SI"/>
    <n v="1"/>
    <s v="Área de Apoyo a la Contratación"/>
    <s v="CO-DC-11001"/>
    <s v="Subdirección Técnica de Parques"/>
    <n v="6605400"/>
    <s v="contratacion@idrd.gov.co"/>
    <x v="63"/>
  </r>
  <r>
    <n v="80111620"/>
    <s v="CCE-16"/>
    <s v=" Contrato prestación de servicios"/>
    <s v="4 Prestar los servicios profesionales para realizar actividades de aprovechamiento y promoción de condiciones adecuadas que propicien el buen uso y la convivencia entre ciudadanos, usuarios y vecinos de los parques administrados por el IDRD  en el marco del proyecto “Sostenibilidad y Mejoramiento de Parques, espacios de vida&quot;."/>
    <n v="5"/>
    <x v="536"/>
    <n v="128000000"/>
    <n v="0"/>
    <n v="0"/>
    <d v="2020-05-05T00:00:00"/>
    <n v="5"/>
    <n v="6"/>
    <n v="8"/>
    <n v="1"/>
    <d v="2020-06-04T00:00:00"/>
    <n v="2"/>
    <s v="SI"/>
    <n v="4"/>
    <s v="Área de Apoyo a la Contratación"/>
    <s v="CO-DC-11001"/>
    <s v="Subdirección Técnica de Parques"/>
    <n v="6605400"/>
    <s v="contratacion@idrd.gov.co"/>
    <x v="63"/>
  </r>
  <r>
    <n v="80111620"/>
    <s v="CCE-16"/>
    <s v=" Contrato prestación de servicios"/>
    <s v="39 Prestar los servicios profesionales para realizar actividades de aprovechamiento y promoción de condiciones adecuadas que propicien el buen uso y la convivencia entre ciudadanos, usuarios y vecinos de los parques administrados por el IDRD  en el marco del proyecto “Sostenibilidad y Mejoramiento de Parques, espacios de vida&quot;."/>
    <n v="5"/>
    <x v="519"/>
    <n v="1404000000"/>
    <n v="0"/>
    <n v="0"/>
    <d v="2020-03-10T00:00:00"/>
    <n v="3"/>
    <n v="3"/>
    <n v="9"/>
    <n v="1"/>
    <d v="2020-04-03T00:00:00"/>
    <n v="2"/>
    <s v="SI"/>
    <n v="39"/>
    <s v="Área de Apoyo a la Contratación"/>
    <s v="CO-DC-11001"/>
    <s v="Subdirección Técnica de Parques"/>
    <n v="6605400"/>
    <s v="contratacion@idrd.gov.co"/>
    <x v="63"/>
  </r>
  <r>
    <n v="80111620"/>
    <s v="CCE-16"/>
    <s v=" Contrato prestación de servicios"/>
    <s v="5 Prestar los servicios profesionales para realizar actividades de aprovechamiento y promoción de condiciones adecuadas  que propicien el buen uso y la convivencia entre ciudadanos, usuarios y vecinos de losparques metropolitanos administrados por el IDRD  en el marco del proyecto “Sostenibilidad y Mejoramiento de Parques, espacios de vida&quot;."/>
    <n v="5"/>
    <x v="537"/>
    <n v="232500000"/>
    <n v="0"/>
    <n v="0"/>
    <d v="2020-05-05T00:00:00"/>
    <n v="5"/>
    <n v="6"/>
    <n v="9"/>
    <n v="1"/>
    <d v="2020-06-04T00:00:00"/>
    <n v="2"/>
    <s v="SI"/>
    <n v="5"/>
    <s v="Área de Apoyo a la Contratación"/>
    <s v="CO-DC-11001"/>
    <s v="Subdirección Técnica de Parques"/>
    <n v="6605400"/>
    <s v="contratacion@idrd.gov.co"/>
    <x v="63"/>
  </r>
  <r>
    <n v="80111620"/>
    <s v="CCE-16"/>
    <s v=" Contrato prestación de servicios"/>
    <s v="10 Prestar los servicios profesionales para realizar actividades de aprovechamiento y promoción de condiciones adecuadas  que propicien el buen uso y la convivencia entre ciudadanos, usuarios y vecinos de los parques metropolitanos y escenarios deportivos administrados por el IDRD  en el marco del proyecto “Sostenibilidad y Mejoramiento de Parques, espacios de vida&quot;."/>
    <n v="5"/>
    <x v="538"/>
    <n v="418500000"/>
    <n v="0"/>
    <n v="0"/>
    <d v="2020-04-03T00:00:00"/>
    <n v="4"/>
    <n v="4"/>
    <n v="9"/>
    <n v="1"/>
    <d v="2020-04-24T00:00:00"/>
    <n v="2"/>
    <s v="SI"/>
    <n v="10"/>
    <s v="Área de Apoyo a la Contratación"/>
    <s v="CO-DC-11001"/>
    <s v="Subdirección Técnica de Parques"/>
    <n v="6605400"/>
    <s v="contratacion@idrd.gov.co"/>
    <x v="63"/>
  </r>
  <r>
    <n v="80111620"/>
    <s v="CCE-16"/>
    <s v=" Contrato prestación de servicios"/>
    <s v="1 Prestar servicios profesionales especializados, para acompañar jurídicamente en materia contractual, actuaciones administrativas, respuestas a organos de control y derechos de petición en general y los asuntos sometidos a su consideración o respecto de los que se solicite su concepto en el marco del proyecto “sostenibilidad y mejoramiento de parques, espacios de vida”.  "/>
    <n v="5"/>
    <x v="70"/>
    <n v="53370000"/>
    <n v="0"/>
    <n v="0"/>
    <d v="2020-03-10T00:00:00"/>
    <n v="3"/>
    <n v="3"/>
    <n v="6"/>
    <n v="1"/>
    <d v="2020-04-03T00:00:00"/>
    <n v="2"/>
    <s v="SI"/>
    <n v="1"/>
    <s v="Área de Apoyo a la Contratación"/>
    <s v="CO-DC-11001"/>
    <s v="Subdirección Técnica de Parques"/>
    <n v="6605400"/>
    <s v="contratacion@idrd.gov.co"/>
    <x v="63"/>
  </r>
  <r>
    <n v="80111620"/>
    <s v="CCE-16"/>
    <s v=" Contrato prestación de servicios"/>
    <s v="1 Prestar los servicios profesionales como abogado para brindar apoyo jurídico en las diferentes actividades y procesos que se generen en el desarrollo de instrumentos legales para la promoción de espacios susceptible de aprovechamiento económico y para dar respuesta a los derechos de petición en general y los asuntos sometidos a su consideración o respecto de los que se solicite su concepto en el marco del proyecto “sostenibilidad y mejoramiento de parques, espacios de vida”.  "/>
    <n v="5"/>
    <x v="61"/>
    <n v="59400000"/>
    <n v="0"/>
    <n v="0"/>
    <d v="2020-03-10T00:00:00"/>
    <n v="3"/>
    <n v="3"/>
    <n v="9"/>
    <n v="1"/>
    <d v="2020-04-03T00:00:00"/>
    <n v="4"/>
    <s v="SI"/>
    <n v="1"/>
    <s v="Área de Apoyo a la Contratación"/>
    <s v="CO-DC-11001"/>
    <s v="Subdirección Técnica de Parques"/>
    <n v="6605400"/>
    <s v="contratacion@idrd.gov.co"/>
    <x v="63"/>
  </r>
  <r>
    <s v="1.16.1"/>
    <s v="CCE-16"/>
    <s v=" Contrato prestación de servicios"/>
    <s v="1 Prestar servicios profesionales especializados como abogado para  acompañar los temas en derecho administrativo,  actuaciones jurídicas y  contratos de Asociación  Público Privadas, celebrados  en el marco  del proyecto “sostenibilidad y mejoramiento de parques, espacios de vida”, así como dar respuesta a los derechos de petición  y los asuntos sometidos a su consideración o respecto de los que se solicite su concepto."/>
    <n v="5"/>
    <x v="539"/>
    <n v="88200000"/>
    <n v="0"/>
    <n v="0"/>
    <d v="2020-03-10T00:00:00"/>
    <n v="3"/>
    <n v="3"/>
    <n v="9"/>
    <n v="1"/>
    <d v="2020-04-03T00:00:00"/>
    <n v="2"/>
    <s v="SI"/>
    <n v="1"/>
    <s v="Área de Apoyo a la Contratación"/>
    <s v="CO-DC-11001"/>
    <s v="Subdirección Técnica de Parques"/>
    <n v="6605400"/>
    <s v="contratacion@idrd.gov.co"/>
    <x v="63"/>
  </r>
  <r>
    <n v="80111620"/>
    <s v="CCE-16"/>
    <s v=" Contrato prestación de servicios"/>
    <s v="Prestar servicios profesionales de abogado, como apoyo jurídico en la Subdirección Técnica de Parques, en temas concernientes a permisos de uso, polizas y promoción de espacios susceptibles de aprovechamiento económico de Parques y Escenarios, en el marco del proyecto de inversion de la Subdireción."/>
    <n v="5"/>
    <x v="42"/>
    <n v="32550000"/>
    <n v="0"/>
    <n v="0"/>
    <d v="2020-05-15T00:00:00"/>
    <n v="5"/>
    <n v="5"/>
    <n v="6"/>
    <n v="1"/>
    <d v="2020-05-30T00:00:00"/>
    <n v="4"/>
    <s v="SI"/>
    <n v="1"/>
    <s v="Área de Apoyo a la Contratación"/>
    <s v="CO-DC-11001"/>
    <s v="Subdirección Técnica de Parques"/>
    <n v="6605400"/>
    <s v="contratacion@idrd.gov.co"/>
    <x v="63"/>
  </r>
  <r>
    <n v="80111620"/>
    <s v="CCE-16"/>
    <s v=" Contrato prestación de servicios"/>
    <s v="Prestar los servicios profesionales para el seguimiento de los contratos de aprovechamiento económico, concesión y Asociaciones Público Privadas, suscritos por el IDRD, en el marco del proyecto de inversion de la Subdirección Técnica de Parques."/>
    <n v="5"/>
    <x v="452"/>
    <n v="28000000"/>
    <n v="0"/>
    <n v="0"/>
    <d v="2020-05-15T00:00:00"/>
    <n v="5"/>
    <n v="5"/>
    <n v="6"/>
    <n v="1"/>
    <d v="2020-05-30T00:00:00"/>
    <n v="4"/>
    <s v="SI"/>
    <n v="1"/>
    <s v="Área de Apoyo a la Contratación"/>
    <s v="CO-DC-11001"/>
    <s v="Subdirección Técnica de Parques"/>
    <n v="6605400"/>
    <s v="contratacion@idrd.gov.co"/>
    <x v="63"/>
  </r>
  <r>
    <n v="80111620"/>
    <s v="CCE-16"/>
    <s v=" Contrato prestación de servicios"/>
    <s v="5 Prestar Servicios profesionales para realizar actividades de seguimiento y control de los contratos de mantenimiento de parques y escenarios administrados por el IDRD, y su respectiva interventoría, así como la formulación de estudios y documentos previos de los procesos de contratación, que le sean asignados en el marco del proyecto “Sostenibilidad y mejoramiento de parques, espacios de vida”."/>
    <n v="5"/>
    <x v="540"/>
    <n v="177900000"/>
    <n v="0"/>
    <n v="0"/>
    <d v="2020-03-10T00:00:00"/>
    <n v="3"/>
    <n v="3"/>
    <n v="9"/>
    <n v="1"/>
    <d v="2020-04-03T00:00:00"/>
    <n v="2"/>
    <s v="SI"/>
    <n v="5"/>
    <s v="Área de Apoyo a la Contratación"/>
    <s v="CO-DC-11001"/>
    <s v="Subdirección Técnica de Parques"/>
    <n v="6605400"/>
    <s v="contratacion@idrd.gov.co"/>
    <x v="63"/>
  </r>
  <r>
    <n v="80111620"/>
    <s v="CCE-16"/>
    <s v=" Contrato prestación de servicios"/>
    <s v="2 Prestar servicios profesionales para liderar las actividades de seguimiento técnico, administrativo y financiero de los contratos de mantenimiento de parques y escenarios administrados por el IDRD y sus respectivas interventorías, así como la formulación de estudios y documentos previos de los procesos de contratación, que le sean asignados en el marco del proyecto “Sostenibilidad y mejoramiento de parques, espacios de vida”. "/>
    <n v="5"/>
    <x v="541"/>
    <n v="106740000"/>
    <n v="0"/>
    <n v="0"/>
    <d v="2020-03-10T00:00:00"/>
    <n v="3"/>
    <n v="3"/>
    <n v="9"/>
    <n v="1"/>
    <d v="2020-04-03T00:00:00"/>
    <n v="2"/>
    <s v="SI"/>
    <n v="2"/>
    <s v="Área de Apoyo a la Contratación"/>
    <s v="CO-DC-11001"/>
    <s v="Subdirección Técnica de Parques"/>
    <n v="6605400"/>
    <s v="contratacion@idrd.gov.co"/>
    <x v="63"/>
  </r>
  <r>
    <n v="80111620"/>
    <s v="CCE-16"/>
    <s v=" Contrato prestación de servicios"/>
    <s v="Prestar servicios profesionales para realizar inspecciones de seguridad a los parques y escenarios administrados por el IDRD y para apoyar la implementación de las actividades que se desarrollen en el marco del Sistema de Gestión de Seguridad y Salud en el Trabajo en estos espacios."/>
    <n v="5"/>
    <x v="56"/>
    <n v="26400000"/>
    <n v="0"/>
    <n v="0"/>
    <d v="2020-03-10T00:00:00"/>
    <n v="3"/>
    <n v="3"/>
    <n v="9"/>
    <n v="1"/>
    <d v="2020-04-03T00:00:00"/>
    <n v="2"/>
    <s v="SI"/>
    <n v="1"/>
    <s v="Área de Apoyo a la Contratación"/>
    <s v="CO-DC-11001"/>
    <s v="Subdirección Técnica de Parques"/>
    <n v="6605400"/>
    <s v="contratacion@idrd.gov.co"/>
    <x v="63"/>
  </r>
  <r>
    <n v="80111620"/>
    <s v="CCE-16"/>
    <s v=" Contrato prestación de servicios"/>
    <s v="Prestar servicios profesionales para el control, seguimiento y cuidado de la fauna que se encuentra presente dentro del Sistema Distrital de Parques."/>
    <n v="5"/>
    <x v="529"/>
    <n v="30380000"/>
    <n v="0"/>
    <n v="0"/>
    <d v="2020-03-10T00:00:00"/>
    <n v="3"/>
    <n v="3"/>
    <n v="9"/>
    <n v="1"/>
    <d v="2020-04-03T00:00:00"/>
    <n v="2"/>
    <s v="SI"/>
    <n v="1"/>
    <s v="Área de Apoyo a la Contratación"/>
    <s v="CO-DC-11001"/>
    <s v="Subdirección Técnica de Parques"/>
    <n v="6605400"/>
    <s v="contratacion@idrd.gov.co"/>
    <x v="63"/>
  </r>
  <r>
    <n v="80111620"/>
    <s v="CCE-16"/>
    <s v=" Contrato prestación de servicios"/>
    <s v="Prestar los servicios profesionales para recopilar, procesar, validar y análizar los gastos de administración, operación y mantenimiento que permita la evaluación y optimización  de costos de los parques y escenarios administrados por el IDRD.  "/>
    <n v="5"/>
    <x v="60"/>
    <n v="47340000"/>
    <n v="0"/>
    <n v="0"/>
    <d v="2020-05-15T00:00:00"/>
    <n v="5"/>
    <n v="5"/>
    <n v="7"/>
    <n v="1"/>
    <d v="2020-05-20T00:00:00"/>
    <n v="2"/>
    <s v="SI"/>
    <n v="1"/>
    <s v="Área de Apoyo a la Contratación"/>
    <s v="CO-DC-11001"/>
    <s v="Subdirección Técnica de Parques"/>
    <n v="6605400"/>
    <s v="contratacion@idrd.gov.co"/>
    <x v="63"/>
  </r>
  <r>
    <n v="80111620"/>
    <s v="CCE-16"/>
    <s v=" Contrato prestación de servicios"/>
    <s v="Prestar servicios profesionales especializados para realizar el seguimiento de la planta física de los modulos o espacios adjudicados a terceros mediante contratos de aprovechamiento económico con el fin de verificar su estado y uso y apoyar el seguimiento técnico, administrativo y financiero de estos contratos y convenios para garantizar su adecuada ejecución."/>
    <n v="5"/>
    <x v="63"/>
    <n v="46200000"/>
    <n v="0"/>
    <n v="0"/>
    <d v="2020-05-15T00:00:00"/>
    <n v="5"/>
    <n v="5"/>
    <n v="7"/>
    <n v="1"/>
    <d v="2020-05-20T00:00:00"/>
    <n v="2"/>
    <s v="SI"/>
    <n v="1"/>
    <s v="Área de Apoyo a la Contratación"/>
    <s v="CO-DC-11001"/>
    <s v="Subdirección Técnica de Parques"/>
    <n v="6605400"/>
    <s v="contratacion@idrd.gov.co"/>
    <x v="63"/>
  </r>
  <r>
    <n v="80111620"/>
    <s v="CCE-16"/>
    <s v=" Contrato prestación de servicios"/>
    <s v="PRESTAR LOS SERVICIOS PROFESIONALES ESPECIALIZADOS, PARA REALIZAR EL SEGUIMIENTO TÉCNICO, ADMINISTRATIVO Y FINANCIERO DE LAS ACTIVIDADES QUE DESARROLLA LA SUBDIRECCIÓN TÉCNICA DE PARQUES PARA LA SOSTENIBILIDAD DEL SISTEMA DISTRITAL DE PARQUES, EN EL MARCO DEL PROYECTO DE INVERSIÓN &quot;SOSTENIBILIDAD Y MEJORAMIENTO DE PARQUES, ESPACIOS DE VIDA&quot;"/>
    <n v="5"/>
    <x v="397"/>
    <n v="51940000"/>
    <n v="0"/>
    <n v="0"/>
    <d v="2020-05-15T00:00:00"/>
    <n v="5"/>
    <n v="5"/>
    <n v="7"/>
    <n v="1"/>
    <d v="2020-05-30T00:00:00"/>
    <n v="2"/>
    <s v="SI"/>
    <n v="1"/>
    <s v="Área de Apoyo a la Contratación"/>
    <s v="CO-DC-11001"/>
    <s v="Subdirección Técnica de Parques"/>
    <n v="6605400"/>
    <s v="contratacion@idrd.gov.co"/>
    <x v="63"/>
  </r>
  <r>
    <n v="80111620"/>
    <s v="CCE-16"/>
    <s v=" Contrato prestación de servicios"/>
    <s v="Prestar los servicios profesionales, para realizar  seguimiento de las actividades propias de los proyectos y/o actividades que adelanta la Subdirección Técnica de Parques, en el marco del proyecto de inversión sostenibilidad y mejoramiento de parques."/>
    <n v="5"/>
    <x v="420"/>
    <n v="26040000"/>
    <n v="0"/>
    <n v="0"/>
    <d v="2020-05-15T00:00:00"/>
    <n v="5"/>
    <n v="5"/>
    <n v="6"/>
    <n v="1"/>
    <d v="2020-05-30T00:00:00"/>
    <n v="2"/>
    <s v="SI"/>
    <n v="1"/>
    <s v="Área de Apoyo a la Contratación"/>
    <s v="CO-DC-11001"/>
    <s v="Subdirección Técnica de Parques"/>
    <n v="6605400"/>
    <s v="contratacion@idrd.gov.co"/>
    <x v="63"/>
  </r>
  <r>
    <n v="80111620"/>
    <s v="CCE-16"/>
    <s v=" Contrato prestación de servicios"/>
    <s v="Prestar servicios profesionales para apoyar las actividades de seguimiento y control del componente ambiental de los contratos celebrados por la Subdirección Técnica de Parques y la formulación de estudios y documentos previos de los procesos de contratación requeridos en el marco del proyecto de inversión de la Subdirección."/>
    <n v="5"/>
    <x v="420"/>
    <n v="26040000"/>
    <n v="0"/>
    <n v="0"/>
    <d v="2020-05-15T00:00:00"/>
    <n v="5"/>
    <n v="5"/>
    <n v="6"/>
    <n v="1"/>
    <d v="2020-05-30T00:00:00"/>
    <n v="2"/>
    <s v="SI"/>
    <n v="1"/>
    <s v="Área de Apoyo a la Contratación"/>
    <s v="CO-DC-11001"/>
    <s v="Subdirección Técnica de Parques"/>
    <n v="6605400"/>
    <s v="contratacion@idrd.gov.co"/>
    <x v="63"/>
  </r>
  <r>
    <n v="80111620"/>
    <s v="CCE-16"/>
    <s v=" Contrato prestación de servicios"/>
    <s v="Prestar los servicios profesionales para realizar el análisis, mejoramiento, actualización y control bajo los lineamientos del Modelo Integrado de Planeación y Gestión de los procesos y procedimientos de la Subdirección Técnica de Parques.. "/>
    <n v="5"/>
    <x v="268"/>
    <n v="41510000"/>
    <n v="0"/>
    <n v="0"/>
    <d v="2020-05-15T00:00:00"/>
    <n v="5"/>
    <n v="5"/>
    <n v="6"/>
    <n v="1"/>
    <d v="2020-05-30T00:00:00"/>
    <n v="2"/>
    <s v="SI"/>
    <n v="1"/>
    <s v="Área de Apoyo a la Contratación"/>
    <s v="CO-DC-11001"/>
    <s v="Subdirección Técnica de Parques"/>
    <n v="6605400"/>
    <s v="contratacion@idrd.gov.co"/>
    <x v="63"/>
  </r>
  <r>
    <n v="80111620"/>
    <s v="CCE-16"/>
    <s v=" Contrato prestación de servicios"/>
    <s v="Prestar servicios profesionales para realizar actividades de seguimiento técnico, administrativo y financiero de los contratos sucritos por la Subdireccion Tecnica de Parques para los escenarios y parques administrados por el IDRD, así como la formulación de estudios y documentos previos de los procesos de contratación, que le sean asignados en el marco del proyecto sostenibilidad y mejoramiento de parques, espacios de vida."/>
    <n v="5"/>
    <x v="542"/>
    <n v="124560000"/>
    <n v="0"/>
    <n v="0"/>
    <d v="2020-05-15T00:00:00"/>
    <n v="5"/>
    <n v="5"/>
    <n v="6"/>
    <n v="1"/>
    <d v="2020-05-30T00:00:00"/>
    <n v="2"/>
    <s v="SI"/>
    <n v="3"/>
    <s v="Área de Apoyo a la Contratación"/>
    <s v="CO-DC-11001"/>
    <s v="Subdirección Técnica de Parques"/>
    <n v="6605400"/>
    <s v="contratacion@idrd.gov.co"/>
    <x v="63"/>
  </r>
  <r>
    <n v="80111620"/>
    <s v="CCE-16"/>
    <s v=" Contrato prestación de servicios"/>
    <s v="Adición y prórroga No. 2 al contrato 046 de 2019, cuyo objeto es: &quot;Prestar servicios profesionales especializados, para asesorar jurídicamente en materia contractual y en actuaciones administrativas, los asuntos sometidos a consideración o respecto de los que se solicite su evaluación en el marco del proyecto sostenibilidad y mejoramiento de parques, espacios de vida”.  "/>
    <n v="5"/>
    <x v="341"/>
    <n v="3300000"/>
    <n v="0"/>
    <n v="0"/>
    <d v="2020-05-15T00:00:00"/>
    <n v="5"/>
    <n v="5"/>
    <n v="15"/>
    <n v="0"/>
    <d v="2020-05-30T00:00:00"/>
    <n v="2"/>
    <s v="SI"/>
    <n v="3"/>
    <s v="Área de Apoyo a la Contratación"/>
    <s v="CO-DC-11001"/>
    <s v="Subdirección Técnica de Parques"/>
    <n v="6605400"/>
    <s v="contratacion@idrd.gov.co"/>
    <x v="63"/>
  </r>
  <r>
    <n v="81101505"/>
    <s v="CCE-04"/>
    <s v="Contrato de  Interventoría"/>
    <s v="Realizar la Interventoría técnica, administrativa, financiera y jurídica del contrato resultante de la licitación pública cuyo objeto es: “Contratar a precios unitarios, el mantenimiento, adecuación y mejoramiento integral, preventivo y correctivo de los campos deportivos en grama natural y grama sintética y sus zonas aledañas ubicados en los diferentes parques que componen el sistema distrital de parques de Bogotá D.C., en el marco del proyecto “Sostenibilidad y mejoramiento de parques, espacios de vida”."/>
    <n v="5"/>
    <x v="429"/>
    <n v="300000000"/>
    <n v="0"/>
    <n v="0"/>
    <d v="2020-06-15T00:00:00"/>
    <n v="7"/>
    <n v="8"/>
    <n v="8"/>
    <n v="1"/>
    <d v="2020-09-05T00:00:00"/>
    <n v="2"/>
    <s v="NO"/>
    <m/>
    <s v="Área de Apoyo a la Contratación"/>
    <s v="CO-DC-11001"/>
    <s v="Subdirección Técnica de Parques"/>
    <n v="6605400"/>
    <s v="contratacion@idrd.gov.co"/>
    <x v="63"/>
  </r>
  <r>
    <s v="72153103;49241501;49241601"/>
    <s v="CCE-02"/>
    <s v="Contrato de mantenimiento"/>
    <s v="Contratar a precios unitarios, el mantenimiento, adecuación y recuperación, así como el suministro, desmonte e instalación de las piezas, y/o partes del mobiliario urbano, módulos de juegos infantiles y estructuras deportivas de los parques de escala regional, metropolitana y zonales del Sistema Distrital de Parques."/>
    <n v="5"/>
    <x v="543"/>
    <n v="5000000000"/>
    <n v="0"/>
    <n v="0"/>
    <d v="2020-07-15T00:00:00"/>
    <n v="7"/>
    <n v="8"/>
    <n v="5"/>
    <n v="1"/>
    <d v="2020-07-30T00:00:00"/>
    <n v="2"/>
    <s v="NO"/>
    <m/>
    <s v="Área de Apoyo a la Contratación"/>
    <s v="CO-DC-11001"/>
    <s v="Subdirección Técnica de Parques"/>
    <n v="6605400"/>
    <s v="contratacion@idrd.gov.co"/>
    <x v="63"/>
  </r>
  <r>
    <n v="81101508"/>
    <s v="CCE-04"/>
    <s v="Contrato de  Interventoría"/>
    <s v="Contratar la Interventoría de los contratos de obra pública resultantes de las licitaciones públicas de los procesos de selección de: mobiliario urbano, mantenimiento de pisos duros, mantenimiento de grandes escenarios y mantenimiento de cerramientos del sistema distrital de parques. _x000a__x000a_El proceso de selección, será adjudicado por grupos así:_x000a__x000a_GRUPO 1_x000a_Realizar la Interventoría técnica, administrativa y financiera del contrato resultante de la licitación pública cuyo objeto es: “Contratar por el sistema de precios unitarios fijos, el mantenimiento, adecuación y recuperación de cerramientos y mallas contra impacto de los campos deportivos y de los parques del sistema distrital de parques”._x000a__x000a_GRUPO 2_x000a_Realizar la Interventoría técnica, administrativa y financiera del contrato resultante de la licitación pública cuyo objeto es: “Contratar mediante el sistema de precios unitarios fijos, el mantenimiento, recuperación y adecuación de la infraestructura física de los parques catalogados como Grandes Escenarios que conforman el del sistema distrital de parques”._x000a__x000a_GRUPO 3_x000a_Realizar la Interventoría técnica, administrativa y financiera del contrato resultante de la licitación pública cuyo objeto es: “Contratar a precios unitarios, el mantenimiento, adecuación y recuperación, así como el suministro, desmonte e instalación de las piezas, y/o partes del mobiliario urbano, módulos de juegos infantiles y estructuras deportivas de los parques de escala regional, metropolitana y zonales del sistema distrital de parques”._x000a__x000a_GRUPO 4_x000a_Realizar la Interventoría técnica, administrativa y financiera del contrato resultante de la licitación pública cuyo objeto es: “Contratar a precios unitarios fijos, la recuperación y mantenimiento de las superficies, pisos duros de los parques de escala zonales, metropolitanos y regional debidamente certificados y georreferenciados por el IDRD y el DADEP y que componen el sistema distrital de parques”."/>
    <n v="5"/>
    <x v="544"/>
    <n v="355000000"/>
    <n v="0"/>
    <n v="0"/>
    <d v="2020-06-25T00:00:00"/>
    <n v="7"/>
    <n v="8"/>
    <n v="8"/>
    <n v="1"/>
    <d v="2020-08-15T00:00:00"/>
    <n v="2"/>
    <s v="NO"/>
    <m/>
    <s v="Área de Apoyo a la Contratación"/>
    <s v="CO-DC-11001"/>
    <s v="Subdirección Técnica de Parques"/>
    <n v="6605400"/>
    <s v="contratacion@idrd.gov.co"/>
    <x v="63"/>
  </r>
  <r>
    <m/>
    <m/>
    <m/>
    <m/>
    <m/>
    <x v="545"/>
    <n v="310000000"/>
    <m/>
    <m/>
    <d v="2020-06-25T00:00:00"/>
    <n v="7"/>
    <n v="8"/>
    <n v="8"/>
    <n v="1"/>
    <d v="2020-08-15T00:00:00"/>
    <n v="2"/>
    <s v="NO"/>
    <m/>
    <s v="Área de Apoyo a la Contratación"/>
    <s v="CO-DC-11001"/>
    <s v="Subdirección Técnica de Parques"/>
    <n v="6605400"/>
    <s v="contratacion@idrd.gov.co"/>
    <x v="63"/>
  </r>
  <r>
    <m/>
    <m/>
    <m/>
    <m/>
    <m/>
    <x v="546"/>
    <n v="585000000"/>
    <m/>
    <m/>
    <d v="2020-06-25T00:00:00"/>
    <n v="7"/>
    <n v="8"/>
    <n v="8"/>
    <n v="1"/>
    <d v="2020-08-15T00:00:00"/>
    <n v="2"/>
    <s v="NO"/>
    <m/>
    <s v="Área de Apoyo a la Contratación"/>
    <s v="CO-DC-11001"/>
    <s v="Subdirección Técnica de Parques"/>
    <n v="6605400"/>
    <s v="contratacion@idrd.gov.co"/>
    <x v="63"/>
  </r>
  <r>
    <m/>
    <m/>
    <m/>
    <m/>
    <m/>
    <x v="547"/>
    <n v="1000000000"/>
    <m/>
    <m/>
    <d v="2020-06-25T00:00:00"/>
    <n v="7"/>
    <n v="8"/>
    <n v="8"/>
    <n v="1"/>
    <d v="2020-08-15T00:00:00"/>
    <n v="2"/>
    <s v="NO"/>
    <m/>
    <s v="Área de Apoyo a la Contratación"/>
    <s v="CO-DC-11001"/>
    <s v="Subdirección Técnica de Parques"/>
    <n v="6605400"/>
    <s v="contratacion@idrd.gov.co"/>
    <x v="63"/>
  </r>
  <r>
    <s v="27112021;27112045;70111710;70111706;72154002"/>
    <s v="CCE-02"/>
    <s v=" Contrato obra"/>
    <s v="“Realizar a precios unitarios fijos, el mantenimiento, adecuación y mejoramiento integral, preventivo y correctivo de los campos deportivos en grama natural y grama sintética y sus zonas aledañas ubicados en los diferentes parques que componen el sistema distrital de parques de Bogotá D.C., en el marco del proyecto “Sostenibilidad y Mejoramiento de Parques, Espacios de Vida”  "/>
    <n v="5"/>
    <x v="548"/>
    <n v="3600000000"/>
    <n v="0"/>
    <n v="0"/>
    <d v="2020-07-01T00:00:00"/>
    <n v="7"/>
    <n v="8"/>
    <n v="7"/>
    <n v="1"/>
    <d v="2020-08-30T00:00:00"/>
    <n v="2"/>
    <s v="NO"/>
    <m/>
    <s v="Área de Apoyo a la Contratación"/>
    <s v="CO-DC-11001"/>
    <s v="Subdirección Técnica de Parques"/>
    <n v="6605400"/>
    <s v="contratacion@idrd.gov.co"/>
    <x v="63"/>
  </r>
  <r>
    <n v="81101500"/>
    <s v="CCE-02"/>
    <s v=" Contrato de mantenimiento"/>
    <s v="Contratar mediante el sistema de precios unitarios fijos, el mantenimiento, recuperación y  adecuación de la infraestructura física de los parques catalogados como grandes escenarios que conforman el Sistema Distrital de Parques."/>
    <n v="5"/>
    <x v="549"/>
    <n v="3605000000"/>
    <n v="0"/>
    <n v="0"/>
    <d v="2020-07-15T00:00:00"/>
    <n v="7"/>
    <n v="8"/>
    <n v="5"/>
    <n v="1"/>
    <d v="2020-07-30T00:00:00"/>
    <n v="2"/>
    <s v="NO"/>
    <m/>
    <s v="Área de Apoyo a la Contratación"/>
    <s v="CO-DC-11001"/>
    <s v="Subdirección Técnica de Parques"/>
    <n v="6605400"/>
    <s v="contratacion@idrd.gov.co"/>
    <x v="63"/>
  </r>
  <r>
    <s v="26121614;30151503;30161503;30181511;72103301"/>
    <s v="CCE-02"/>
    <s v=" Contrato de mantenimiento"/>
    <s v="Contratar mediante el sistema de precios unitarios, el mantenimiento, adecuación y recuperación de la infraestructura física de los parques que conforman el Sistema Distrital de Parques."/>
    <n v="5"/>
    <x v="550"/>
    <n v="11195000000"/>
    <n v="0"/>
    <n v="0"/>
    <d v="2020-07-15T00:00:00"/>
    <n v="7"/>
    <n v="8"/>
    <n v="5"/>
    <n v="1"/>
    <d v="2020-08-05T00:00:00"/>
    <n v="2"/>
    <s v="NO"/>
    <m/>
    <s v="Área de Apoyo a la Contratación"/>
    <s v="CO-DC-11001"/>
    <s v="Subdirección Técnica de Parques"/>
    <n v="6605400"/>
    <s v="contratacion@idrd.gov.co"/>
    <x v="63"/>
  </r>
  <r>
    <n v="81101508"/>
    <s v="CCE-04"/>
    <s v="Contrato de  Interventoría"/>
    <s v="Realizar la Interventoría técnica, administrativa y financiera del contrato resultante de la licitación pública cuyo objeto es: “Contratar mediante el sistema de precios unitarios, el mantenimiento, adecuación y recuperación de la infraestructura física de los parques que conforman el sistema distrital de parques”."/>
    <n v="5"/>
    <x v="551"/>
    <n v="1020000000"/>
    <n v="0"/>
    <n v="0"/>
    <d v="2020-06-15T00:00:00"/>
    <n v="7"/>
    <n v="8"/>
    <n v="8"/>
    <n v="1"/>
    <d v="2020-08-15T00:00:00"/>
    <n v="2"/>
    <s v="NO"/>
    <m/>
    <s v="Área de Apoyo a la Contratación"/>
    <s v="CO-DC-11001"/>
    <s v="Subdirección Técnica de Parques"/>
    <n v="6605400"/>
    <s v="contratacion@idrd.gov.co"/>
    <x v="63"/>
  </r>
  <r>
    <n v="81101508"/>
    <s v="CCE-02"/>
    <s v=" Contrato de mantenimiento"/>
    <s v="Contratar a precios  unitarios fijos la recuperación y mantenimiento de superficies, pisos duros de los parques de escala zonales, metropolitanos y regional  debidamente certificados y geo-referenciados por el IDRD y el DADEP y que componen el Sistema Distrital de Parques."/>
    <n v="5"/>
    <x v="552"/>
    <n v="9195885141"/>
    <n v="0"/>
    <n v="0"/>
    <d v="2020-07-15T00:00:00"/>
    <n v="7"/>
    <n v="8"/>
    <n v="5"/>
    <n v="1"/>
    <d v="2020-08-05T00:00:00"/>
    <n v="2"/>
    <s v="NO"/>
    <m/>
    <s v="Área de Apoyo a la Contratación"/>
    <s v="CO-DC-11001"/>
    <s v="Subdirección Técnica de Parques"/>
    <n v="6605400"/>
    <s v="contratacion@idrd.gov.co"/>
    <x v="63"/>
  </r>
  <r>
    <n v="81101508"/>
    <s v="CCE-02"/>
    <s v=" Contrato de mantenimiento"/>
    <s v="Contratar por el sistema a precios unitarios fijos el mantenimiento, adecuación y recuperación de cerramientos y mallas contra impacto en los campos deportivos de los parques del Sistema Distrital de Parques."/>
    <n v="5"/>
    <x v="553"/>
    <n v="3000000000"/>
    <n v="0"/>
    <n v="0"/>
    <d v="2020-07-15T00:00:00"/>
    <n v="7"/>
    <n v="8"/>
    <n v="5"/>
    <n v="1"/>
    <d v="2020-07-30T00:00:00"/>
    <n v="2"/>
    <s v="NO"/>
    <m/>
    <s v="Área de Apoyo a la Contratación"/>
    <s v="CO-DC-11001"/>
    <s v="Subdirección Técnica de Parques"/>
    <n v="6605400"/>
    <s v="contratacion@idrd.gov.co"/>
    <x v="63"/>
  </r>
  <r>
    <s v="70171501;72154302;95121515"/>
    <s v="CCE-02"/>
    <s v=" Contrato de mantenimiento"/>
    <s v="Prestar el servicio de mantenimiento preventivo y correctivo del agua de las piscinas, para garantizar que cumpla con todas las especificaciones previstas por la normatividad vigente, así como el mantenimiento y reparación de sus equipos electromecánicos, motores, moto bombas, calderas ubicadas en los parques y escenarios administrados por el IDRD en Bogotá D.C."/>
    <n v="5"/>
    <x v="554"/>
    <n v="3750000000"/>
    <n v="0"/>
    <n v="0"/>
    <d v="2020-07-15T00:00:00"/>
    <n v="7"/>
    <n v="8"/>
    <n v="5"/>
    <n v="1"/>
    <d v="2020-09-20T00:00:00"/>
    <n v="2"/>
    <s v="NO"/>
    <m/>
    <s v="Área de Apoyo a la Contratación"/>
    <s v="CO-DC-11001"/>
    <s v="Subdirección Técnica de Parques"/>
    <n v="6605400"/>
    <s v="contratacion@idrd.gov.co"/>
    <x v="63"/>
  </r>
  <r>
    <s v="70171501;77121704;72154302"/>
    <s v="CCE-02"/>
    <s v=" Contrato de mantenimiento"/>
    <s v="Contratar el mantenimiento preventivo y correctivo de los estanques, canales, fuentes y espejos de agua y la operación, reparación y mantenimiento de sus equipos electromecánicos ubicados en los parques y escenarios administrados por el IDRD "/>
    <n v="5"/>
    <x v="555"/>
    <n v="486901613"/>
    <n v="0"/>
    <n v="0"/>
    <d v="2020-07-15T00:00:00"/>
    <n v="7"/>
    <n v="8"/>
    <n v="5"/>
    <n v="1"/>
    <d v="2020-09-20T00:00:00"/>
    <n v="2"/>
    <s v="NO"/>
    <m/>
    <s v="Área de Apoyo a la Contratación"/>
    <s v="CO-DC-11001"/>
    <s v="Subdirección Técnica de Parques"/>
    <n v="6605400"/>
    <s v="contratacion@idrd.gov.co"/>
    <x v="63"/>
  </r>
  <r>
    <s v="70171501;77121704;72154302"/>
    <s v="CCE-06"/>
    <s v=" Contrato de mantenimiento"/>
    <s v="Contratar el mantenimiento preventivo y correctivo de los lagos y la operación y mantenimiento de sus aireadores, ubicados en los parques y escenarios administrados por el IDRD"/>
    <n v="5"/>
    <x v="556"/>
    <n v="437332605"/>
    <n v="0"/>
    <n v="0"/>
    <d v="2020-07-15T00:00:00"/>
    <n v="7"/>
    <n v="8"/>
    <n v="5"/>
    <n v="1"/>
    <d v="2020-09-06T00:00:00"/>
    <n v="2"/>
    <s v="NO"/>
    <m/>
    <s v="Área de Apoyo a la Contratación"/>
    <s v="CO-DC-11001"/>
    <s v="Subdirección Técnica de Parques"/>
    <n v="6605400"/>
    <s v="contratacion@idrd.gov.co"/>
    <x v="63"/>
  </r>
  <r>
    <s v="70171501;77121704;72154302"/>
    <s v="CCE-06"/>
    <s v=" Contrato de mantenimiento"/>
    <s v="Adición No. 2 al contrato No. 2732 de 2019 cuyo objeto es: &quot;Contratar el mantenimiento preventivo y correctivo de los lagos y la operación y mantenimiento de sus aireadores, ubicados en los parques y escenarios administrados por el IDRD&quot;."/>
    <n v="5"/>
    <x v="557"/>
    <n v="162667395"/>
    <n v="0"/>
    <n v="0"/>
    <d v="2020-07-15T00:00:00"/>
    <n v="7"/>
    <n v="8"/>
    <n v="3"/>
    <n v="1"/>
    <d v="2020-06-06T00:00:00"/>
    <n v="2"/>
    <s v="NO"/>
    <m/>
    <s v="Área de Apoyo a la Contratación"/>
    <s v="CO-DC-11001"/>
    <s v="Subdirección Técnica de Parques"/>
    <n v="6605400"/>
    <s v="contratacion@idrd.gov.co"/>
    <x v="63"/>
  </r>
  <r>
    <s v="52131700; 31162800; 39121321; 40141700"/>
    <s v="CCE-02"/>
    <s v=" Contrato de mantenimiento"/>
    <s v="Contratar el mantenimiento preventivo y/o correctivo de los equipos electromecánicos, electrónicos y en general todos los equipos asignados a los parques que conforman el Sistema Distrital de Parques"/>
    <n v="5"/>
    <x v="547"/>
    <n v="1000000000"/>
    <n v="0"/>
    <n v="0"/>
    <d v="2020-06-02T00:00:00"/>
    <n v="7"/>
    <n v="8"/>
    <n v="8"/>
    <n v="1"/>
    <d v="2020-09-08T00:00:00"/>
    <n v="2"/>
    <s v="NO"/>
    <m/>
    <s v="Área de Apoyo a la Contratación"/>
    <s v="CO-DC-11001"/>
    <s v="Subdirección Técnica de Parques"/>
    <n v="6605400"/>
    <s v="contratacion@idrd.gov.co"/>
    <x v="63"/>
  </r>
  <r>
    <s v="70111501;70111502;70111503;70111706;70111707;70111710;70111713;70121901;70121902;72102902;72102905"/>
    <s v="CCE-06"/>
    <s v=" Contrato de mantenimiento"/>
    <s v="&quot;Contratar por el sistema de precios unitarios el mantenimiento integral de zonas verdes del Parque Regional La Florida, donde se incluye el corte de césped, barrido plateo de árboles, recolección y la disposición final de residuos&quot;."/>
    <n v="5"/>
    <x v="407"/>
    <n v="280000000"/>
    <n v="0"/>
    <n v="0"/>
    <d v="2020-06-02T00:00:00"/>
    <n v="7"/>
    <n v="8"/>
    <n v="9"/>
    <n v="1"/>
    <d v="2020-07-30T00:00:00"/>
    <n v="2"/>
    <s v="NO"/>
    <m/>
    <s v="Área de Apoyo a la Contratación"/>
    <s v="CO-DC-11001"/>
    <s v="Subdirección Técnica de Parques"/>
    <n v="6605400"/>
    <s v="contratacion@idrd.gov.co"/>
    <x v="63"/>
  </r>
  <r>
    <s v="70111501;70111502;70111503;70111706;70111707;70111710;70111713;70121901;70121902;72102902;72102905"/>
    <s v="CCE-06"/>
    <s v=" Contrato prestación de servicios"/>
    <s v="Adición y prorroga Nº 1. al Contrato Nº 2896 de 2019 cuyo objeto es: &quot;Contratar por el sistema de precios unitarios el mantenimiento integral de zonas verdes del Parque Regional La Florida, donde se incluye el corte de césped, barrido plateo de árboles, recolección y la disposición final de residuos&quot;."/>
    <n v="5"/>
    <x v="558"/>
    <n v="180000000"/>
    <n v="0"/>
    <n v="0"/>
    <d v="2020-07-15T00:00:00"/>
    <n v="7"/>
    <n v="8"/>
    <n v="4"/>
    <n v="1"/>
    <d v="2020-03-30T00:00:00"/>
    <n v="2"/>
    <s v="NO"/>
    <m/>
    <s v="Área de Apoyo a la Contratación"/>
    <s v="CO-DC-11001"/>
    <s v="Subdirección Técnica de Parques"/>
    <n v="6605400"/>
    <s v="contratacion@idrd.gov.co"/>
    <x v="63"/>
  </r>
  <r>
    <s v="72102106; 72102103; 76101503_x0009_"/>
    <s v="CCE-06"/>
    <s v=" Contrato prestación de servicios"/>
    <s v="Adición y prórroga N º 2  al contrato 2925 de 2019 que tiene por objeto &quot;Contratar el servicio de fumigación para insectos, control de roedores y desinfección de áreas en los diferentes parques administrados por el IDRD, ubicados en Bogotá D.C y en la Sede Administrativa del IDRD&quot;."/>
    <n v="5"/>
    <x v="559"/>
    <n v="33217332"/>
    <n v="0"/>
    <n v="0"/>
    <d v="2020-07-15T00:00:00"/>
    <n v="7"/>
    <n v="8"/>
    <n v="1"/>
    <n v="1"/>
    <d v="2020-05-28T00:00:00"/>
    <n v="2"/>
    <s v="NO"/>
    <m/>
    <s v="Área de Apoyo a la Contratación"/>
    <s v="CO-DC-11001"/>
    <s v="Subdirección Técnica de Parques"/>
    <n v="6605400"/>
    <s v="contratacion@idrd.gov.co"/>
    <x v="63"/>
  </r>
  <r>
    <s v="72102106; 72102103; 76101503_x0009_"/>
    <s v="CCE-06"/>
    <s v=" Contrato prestación de servicios"/>
    <s v="Contratar el servicio de fumigación para insectos, control de roedores y desinfección de áreas en los diferentes parques administrados por el IDRD, Ubicados en Bogotá D.C y en la sede Administrativa del IDRD."/>
    <n v="5"/>
    <x v="560"/>
    <n v="497411527"/>
    <n v="0"/>
    <n v="0"/>
    <d v="2020-07-15T00:00:00"/>
    <n v="7"/>
    <n v="8"/>
    <n v="5"/>
    <n v="1"/>
    <d v="2020-07-15T00:00:00"/>
    <n v="2"/>
    <s v="NO"/>
    <m/>
    <s v="Área de Apoyo a la Contratación"/>
    <s v="CO-DC-11001"/>
    <s v="Subdirección Técnica de Parques"/>
    <n v="6605400"/>
    <s v="contratacion@idrd.gov.co"/>
    <x v="63"/>
  </r>
  <r>
    <s v="72102106; 72102103; 76101503_x0009_"/>
    <s v="CCE-06"/>
    <s v=" Contrato de prestación de servicios profesionales"/>
    <s v="Adición y prórroga al contrato 2925 de 2019 que tiene por objeto &quot;Contratar el servicio de fumigación para insectos, control de roedores y desinfección de áreas en los diferentes parques administrados por el IDRD, ubicados en Bogotá D.C y en la Sede Administrativa del IDRD&quot;."/>
    <n v="5"/>
    <x v="561"/>
    <n v="180628859"/>
    <n v="0"/>
    <n v="0"/>
    <d v="2020-02-20T00:00:00"/>
    <n v="2"/>
    <n v="2"/>
    <n v="3"/>
    <n v="1"/>
    <d v="2020-02-20T00:00:00"/>
    <n v="2"/>
    <s v="NO"/>
    <m/>
    <s v="Área de Apoyo a la Contratación"/>
    <s v="CO-DC-11001"/>
    <s v="Subdirección Técnica de Parques"/>
    <n v="6605400"/>
    <s v="contratacion@idrd.gov.co"/>
    <x v="63"/>
  </r>
  <r>
    <n v="76111501"/>
    <s v="CCE-02"/>
    <s v="Licitación"/>
    <s v="Contratar la prestación del servicio integral de seguridad privada en las modalidades móvil, sin armas, con medios de apoyo humano, tecnológicos y caninos para la permanente y adecuada protección, custodia, amparo y salvaguarda de los bienes muebles e inmuebles en la sede administrativa, predios, parques y escenarios administrados por el IDRD así como de aquellos por lo que le correspondiere velar en virtud de disposición legal, contractual o convencional"/>
    <n v="5"/>
    <x v="562"/>
    <n v="2101060000"/>
    <n v="0"/>
    <n v="0"/>
    <d v="2020-07-15T00:00:00"/>
    <n v="7"/>
    <n v="8"/>
    <n v="5"/>
    <n v="1"/>
    <d v="2020-07-30T00:00:00"/>
    <n v="2"/>
    <s v="NO"/>
    <m/>
    <s v="Área de Apoyo a la Contratación"/>
    <s v="CO-DC-11001"/>
    <s v="Subdirección Técnica de Parques"/>
    <n v="6605400"/>
    <s v="contratacion@idrd.gov.co"/>
    <x v="63"/>
  </r>
  <r>
    <n v="76111501"/>
    <s v="CCE-02"/>
    <s v="Licitación"/>
    <s v="Contratar la prestación del servicio integral de seguridad privada en las modalidades móvil, sin armas, con medios de apoyo humano, tecnológicos y caninos para la permanente y adecuada protección, custodia, amparo y salvaguarda de los bienes muebles e inmuebles en la sede administrativa, predios, parques y escenarios administrados por el IDRD así como de aquellos por lo que le correspondiere velar en virtud de disposición legal, contractual o convencional"/>
    <n v="5"/>
    <x v="563"/>
    <n v="13366940000"/>
    <n v="0"/>
    <n v="0"/>
    <d v="2020-07-15T00:00:00"/>
    <n v="7"/>
    <n v="8"/>
    <n v="5"/>
    <n v="1"/>
    <d v="2020-07-30T00:00:00"/>
    <n v="2"/>
    <s v="NO"/>
    <m/>
    <s v="Área de Apoyo a la Contratación"/>
    <s v="CO-DC-11001"/>
    <s v="Subdirección Técnica de Parques"/>
    <n v="6605400"/>
    <s v="contratacion@idrd.gov.co"/>
    <x v="63"/>
  </r>
  <r>
    <n v="76111501"/>
    <s v="CCE-02"/>
    <s v="Licitación"/>
    <s v="Adición 2 y prórroga No. 3 al contrato de prestacion de servicios No. 2285 de 2018 , que tiene como objeto “Contratar la prestación del servicio integral de seguridad privada en las modalidades móvil, sin armas, con medios de apoyo humano, tecnológicos y caninos, para la permanente y adecuada protección, custodia, amparo y salvaguarda de los bienes muebles e inmuebles en la sede administrativa, predios, parques y escenarios administrados por el IDRD, así como de aquellos por lo que le correspondiere velar en virtud de disposición legal, contractual o convencional”."/>
    <n v="5"/>
    <x v="564"/>
    <n v="2828000000"/>
    <n v="0"/>
    <n v="0"/>
    <d v="2020-07-15T00:00:00"/>
    <n v="7"/>
    <n v="8"/>
    <n v="2"/>
    <n v="1"/>
    <d v="2020-05-20T00:00:00"/>
    <n v="2"/>
    <s v="NO"/>
    <m/>
    <s v="Área de Apoyo a la Contratación"/>
    <s v="CO-DC-11001"/>
    <s v="Subdirección Técnica de Parques"/>
    <n v="6605400"/>
    <s v="contratacion@idrd.gov.co"/>
    <x v="63"/>
  </r>
  <r>
    <n v="76111501"/>
    <s v="CCE-02"/>
    <s v="Licitación"/>
    <s v="recursos previstos para suspensión por no recaudo   vigilancia"/>
    <n v="5"/>
    <x v="553"/>
    <n v="3000000000"/>
    <n v="0"/>
    <n v="0"/>
    <d v="2020-07-15T00:00:00"/>
    <n v="7"/>
    <n v="8"/>
    <n v="5"/>
    <n v="1"/>
    <d v="2020-07-30T00:00:00"/>
    <n v="2"/>
    <s v="NO"/>
    <m/>
    <s v="Área de Apoyo a la Contratación"/>
    <s v="CO-DC-11001"/>
    <s v="Subdirección Técnica de Parques"/>
    <n v="6605400"/>
    <s v="contratacion@idrd.gov.co"/>
    <x v="63"/>
  </r>
  <r>
    <s v="83101501;83101601;83101801;83111501;83121703"/>
    <s v="CCE-05"/>
    <s v="Licitación"/>
    <s v="Adición y prórroga al contrato No. 2257 de 2018 - Contratar la prestación de servicio de aseo general con suministro de personal, maquinaria, herramienta e insumos para las instalaciones de los parques administrados por el IDRD catalogados como grandes escenarios, parques metropolitanos, zonales y regionales y en la Sede Administrativa del IDRD."/>
    <n v="5"/>
    <x v="565"/>
    <n v="332126015"/>
    <n v="0"/>
    <n v="0"/>
    <d v="2020-07-15T00:00:00"/>
    <n v="7"/>
    <n v="8"/>
    <n v="2"/>
    <n v="1"/>
    <d v="2020-05-28T00:00:00"/>
    <n v="2"/>
    <s v="NO"/>
    <m/>
    <s v="Área de Apoyo a la Contratación"/>
    <s v="CO-DC-11001"/>
    <s v="Subdirección Técnica de Parques"/>
    <n v="6605400"/>
    <s v="contratacion@idrd.gov.co"/>
    <x v="63"/>
  </r>
  <r>
    <s v="83101501;83101601;83101801;83111501;83121703"/>
    <s v="CCE-05"/>
    <s v="Licitación"/>
    <s v="Contratar la prestación de servicio de aseo general con suministro de personal, maquinaria, herramienta e insumos para las instalaciones de los parques administrados por el IDRD catalogados como grandes escenarios, parques metropolitanos, zonales y regionales y en la Sede Administrativa del IDRD"/>
    <n v="5"/>
    <x v="566"/>
    <n v="5867873985"/>
    <n v="0"/>
    <n v="0"/>
    <d v="2020-07-15T00:00:00"/>
    <n v="7"/>
    <n v="8"/>
    <n v="5"/>
    <n v="1"/>
    <d v="2020-07-30T00:00:00"/>
    <n v="2"/>
    <s v="NO"/>
    <m/>
    <s v="Área de Apoyo a la Contratación"/>
    <s v="CO-DC-11001"/>
    <s v="Subdirección Técnica de Parques"/>
    <n v="6605400"/>
    <s v="contratacion@idrd.gov.co"/>
    <x v="63"/>
  </r>
  <r>
    <s v="83101501;83101601;83101801;83111501;83121703"/>
    <s v="CCE-05"/>
    <s v="Licitación"/>
    <s v="recursos previstos para suspensión por no recaudo  aseo"/>
    <n v="5"/>
    <x v="547"/>
    <n v="1000000000"/>
    <n v="0"/>
    <n v="0"/>
    <m/>
    <m/>
    <m/>
    <m/>
    <m/>
    <m/>
    <n v="2"/>
    <s v="NO"/>
    <m/>
    <s v="Área de Apoyo a la Contratación"/>
    <s v="CO-DC-11001"/>
    <s v="Subdirección Técnica de Parques"/>
    <n v="6605400"/>
    <s v="contratacion@idrd.gov.co"/>
    <x v="63"/>
  </r>
  <r>
    <n v="70151802"/>
    <s v="IDRD-101"/>
    <s v="N/A"/>
    <s v="Pago servicios públicos"/>
    <n v="5"/>
    <x v="567"/>
    <n v="5728000000"/>
    <n v="0"/>
    <n v="0"/>
    <s v="N/A"/>
    <s v="N/A"/>
    <s v="N/A"/>
    <s v="N/A"/>
    <s v="N/A"/>
    <s v="N/A"/>
    <n v="2"/>
    <s v="NO"/>
    <m/>
    <s v="Área de Apoyo a la Contratación"/>
    <s v="CO-DC-11001"/>
    <s v="Subdirección Técnica de Parques"/>
    <n v="6605400"/>
    <s v="contratacion@idrd.gov.co"/>
    <x v="63"/>
  </r>
  <r>
    <n v="70151802"/>
    <s v="IDRD-101"/>
    <s v="N/A"/>
    <s v="recursos previstos para suspensión por no recaudo  servicios públicos"/>
    <n v="5"/>
    <x v="568"/>
    <n v="1500000000"/>
    <n v="0"/>
    <n v="0"/>
    <s v="N/A"/>
    <s v="N/A"/>
    <s v="N/A"/>
    <s v="N/A"/>
    <s v="N/A"/>
    <s v="N/A"/>
    <n v="2"/>
    <s v="NO"/>
    <m/>
    <s v="Área de Apoyo a la Contratación"/>
    <s v="CO-DC-11001"/>
    <s v="Subdirección Técnica de Parques"/>
    <n v="6605400"/>
    <s v="contratacion@idrd.gov.co"/>
    <x v="63"/>
  </r>
  <r>
    <s v="70111706;70111503"/>
    <s v="CCE-05"/>
    <s v="Otros"/>
    <s v="Aunar recursos técnicos, financieros y administrativos  para realizar el control de retamo espinoso como una medida de mitigación de incendios forestales y para la recuperación de secciones viales y parques, la recuperación de áreas afectadas por incendio forestal, adaptativo e investigación en el Distrito. "/>
    <n v="5"/>
    <x v="569"/>
    <n v="189000000"/>
    <n v="0"/>
    <n v="0"/>
    <d v="2020-07-15T00:00:00"/>
    <n v="7"/>
    <n v="8"/>
    <n v="5"/>
    <n v="1"/>
    <d v="2020-07-05T00:00:00"/>
    <n v="3"/>
    <s v="NO"/>
    <m/>
    <s v="Área de Apoyo a la Contratación"/>
    <s v="CO-DC-11001"/>
    <s v="Subdirección Técnica de Parques"/>
    <n v="6605400"/>
    <s v="contratacion@idrd.gov.co"/>
    <x v="63"/>
  </r>
  <r>
    <n v="76122300"/>
    <s v="CCE-05"/>
    <s v=" Contrato prestación de servicios"/>
    <s v="Aunar esfuerzos técnicos, humanos, administrativos y financieros para realizar las actividades de mantenimiento integral de los jardines ubicados en los parques administrados por el IDRD."/>
    <n v="5"/>
    <x v="570"/>
    <n v="230000000"/>
    <n v="0"/>
    <n v="0"/>
    <d v="2020-07-15T00:00:00"/>
    <n v="7"/>
    <n v="8"/>
    <n v="5"/>
    <n v="1"/>
    <d v="2020-07-30T00:00:00"/>
    <n v="3"/>
    <s v="NO"/>
    <m/>
    <s v="Área de Apoyo a la Contratación"/>
    <s v="CO-DC-11001"/>
    <s v="Subdirección Técnica de Parques"/>
    <n v="6605400"/>
    <s v="contratacion@idrd.gov.co"/>
    <x v="63"/>
  </r>
  <r>
    <s v="25101703_x000a_85101601_x000a_85101604_x000a_85101508"/>
    <s v="CCE-05"/>
    <s v=" Convenio interadministrativo"/>
    <s v="Aunar esfuerzos técnicos, administrativos, físicos y económicos para realizar el Manejo Integral de Residuos Sólidos en el Parque Regional la Florida, y demás parques del Sistema Distrital y realizar la caracterización por tipo, peso y volumen de residuos en parques; y el aprovechamiento de los mismos evitando su disposición final."/>
    <n v="5"/>
    <x v="571"/>
    <n v="218591174"/>
    <n v="0"/>
    <n v="0"/>
    <d v="2020-07-15T00:00:00"/>
    <n v="7"/>
    <n v="8"/>
    <n v="5"/>
    <n v="1"/>
    <d v="2020-07-30T00:00:00"/>
    <n v="3"/>
    <s v="NO"/>
    <m/>
    <s v="Área de Apoyo a la Contratación"/>
    <s v="CO-DC-11001"/>
    <s v="Subdirección Técnica de Parques"/>
    <n v="6605400"/>
    <s v="contratacion@idrd.gov.co"/>
    <x v="63"/>
  </r>
  <r>
    <m/>
    <s v="IDRD-103"/>
    <s v=" Convenio interadministrativo"/>
    <s v="Compensaciones"/>
    <n v="5"/>
    <x v="572"/>
    <n v="32360228"/>
    <n v="0"/>
    <n v="0"/>
    <s v="N/A"/>
    <s v="N/A"/>
    <s v="N/A"/>
    <s v="N/A"/>
    <s v="N/A"/>
    <s v="N/A"/>
    <n v="3"/>
    <s v="NO"/>
    <m/>
    <s v="Área de Apoyo a la Contratación"/>
    <s v="CO-DC-11001"/>
    <s v="Subdirección Técnica de Parques"/>
    <n v="6605400"/>
    <s v="contratacion@idrd.gov.co"/>
    <x v="63"/>
  </r>
  <r>
    <m/>
    <s v="IDRD-103"/>
    <s v=" Convenio interadministrativo"/>
    <s v="Compensaciones"/>
    <n v="5"/>
    <x v="573"/>
    <n v="8356348"/>
    <n v="0"/>
    <n v="0"/>
    <s v="N/A"/>
    <s v="N/A"/>
    <s v="N/A"/>
    <s v="N/A"/>
    <s v="N/A"/>
    <s v="N/A"/>
    <n v="3"/>
    <s v="NO"/>
    <m/>
    <s v="Área de Apoyo a la Contratación"/>
    <s v="CO-DC-11001"/>
    <s v="Subdirección Técnica de Parques"/>
    <n v="6605400"/>
    <s v="contratacion@idrd.gov.co"/>
    <x v="63"/>
  </r>
  <r>
    <s v="70151701; 70151904; 70111503"/>
    <s v="CCE-05"/>
    <s v=" Convenio interadministrativo"/>
    <s v="Contratar por el sistema de precios unitarios fijos la recolección y manejo integral de árboles caídos en el sistema distrital de parques"/>
    <n v="5"/>
    <x v="429"/>
    <n v="300000000"/>
    <n v="0"/>
    <n v="0"/>
    <d v="2020-07-02T00:00:00"/>
    <n v="7"/>
    <n v="8"/>
    <n v="5"/>
    <n v="1"/>
    <d v="2020-08-15T00:00:00"/>
    <n v="3"/>
    <s v="NO"/>
    <m/>
    <s v="Área de Apoyo a la Contratación"/>
    <s v="CO-DC-11001"/>
    <s v="Subdirección Técnica de Parques"/>
    <n v="6605400"/>
    <s v="contratacion@idrd.gov.co"/>
    <x v="63"/>
  </r>
  <r>
    <s v="72102902; 77111603; 70111706; 70111707"/>
    <s v="CCE-05"/>
    <s v="Contrato de suministro"/>
    <s v="Contratar por el sistema de precios unitarios, la empradización de zonas verdes en los Parques Regional, Metropolitanos y Zonales del Sistema Distrital de Parques. "/>
    <n v="5"/>
    <x v="574"/>
    <n v="248240000"/>
    <n v="0"/>
    <n v="0"/>
    <d v="2020-07-15T00:00:00"/>
    <n v="7"/>
    <n v="8"/>
    <n v="5"/>
    <n v="1"/>
    <d v="2020-06-30T00:00:00"/>
    <n v="3"/>
    <s v="NO"/>
    <m/>
    <s v="Área de Apoyo a la Contratación"/>
    <s v="CO-DC-11001"/>
    <s v="Subdirección Técnica de Parques"/>
    <n v="6605400"/>
    <s v="contratacion@idrd.gov.co"/>
    <x v="63"/>
  </r>
  <r>
    <n v="70151802"/>
    <s v="CCE-05"/>
    <s v=" Contrato de prestación de servicios profesionales"/>
    <s v="Aunar esfuerzos técnicos, humanos, administrativos y financieros para realizar las actividades de restauración ecológica y manejo adaptativo en el parque nacional enrique Olaya herrera - segunda etapa, Parque Metropolitano Simón Bolívar y Parque Regional la Florida"/>
    <n v="5"/>
    <x v="575"/>
    <n v="240406669"/>
    <n v="0"/>
    <n v="0"/>
    <d v="2020-07-15T00:00:00"/>
    <n v="7"/>
    <n v="8"/>
    <n v="5"/>
    <n v="1"/>
    <d v="2020-07-30T00:00:00"/>
    <n v="3"/>
    <s v="NO"/>
    <m/>
    <s v="Área de Apoyo a la Contratación"/>
    <s v="CO-DC-11001"/>
    <s v="Subdirección Técnica de Parques"/>
    <n v="6605400"/>
    <s v="contratacion@idrd.gov.co"/>
    <x v="63"/>
  </r>
  <r>
    <s v="30101503;40171521;73181908"/>
    <s v="CCE-02"/>
    <s v="Contrato de suministro"/>
    <s v="Contratar el suministro de elementos de ferretería requeridos para el mantenimiento de la sede administrativa y la sostenibilidad de la infraestructura de los parques por modalidad de precios fijos."/>
    <n v="5"/>
    <x v="33"/>
    <n v="40000000"/>
    <n v="0"/>
    <n v="0"/>
    <d v="2020-08-25T00:00:00"/>
    <n v="9"/>
    <n v="9"/>
    <n v="8"/>
    <n v="1"/>
    <d v="2020-10-01T00:00:00"/>
    <n v="2"/>
    <s v="NO"/>
    <m/>
    <s v="Área de Apoyo a la Contratación"/>
    <s v="CO-DC-11001"/>
    <s v="Subdirección Técnica de Parques"/>
    <n v="6605400"/>
    <s v="contratacion@idrd.gov.co"/>
    <x v="63"/>
  </r>
  <r>
    <s v="45111500; 45111700; 45111800; 80141600; 80141900; 90141500; 90141600; 90141700; 93141700; 90111500; 90151800; 95131500; 39112400; 31341700; 46151600; 48102009; 50192700; 52121604; 56112102; 78111500; 78111800; 90101602; 90101800; 25101703; 80131506; 85101601; 76101502"/>
    <s v="CCE-03"/>
    <s v="Contrato de suministro"/>
    <s v="Contratar la prestación de los servicios de un operador para la realización de eventos de aglomeración de público programados por el IDRD, con cargo a los proyectos de inversión, clasificados como de baja complejidad."/>
    <n v="5"/>
    <x v="576"/>
    <n v="297000000"/>
    <n v="0"/>
    <n v="0"/>
    <d v="2020-08-20T00:00:00"/>
    <n v="8"/>
    <n v="9"/>
    <n v="9"/>
    <n v="1"/>
    <d v="2020-09-30T00:00:00"/>
    <n v="2"/>
    <s v="NO"/>
    <m/>
    <s v="Área de Apoyo a la Contratación"/>
    <s v="CO-DC-11001"/>
    <s v="Subdirección Técnica de Parques"/>
    <n v="6605400"/>
    <s v="contratacion@idrd.gov.co"/>
    <x v="63"/>
  </r>
  <r>
    <s v="41111900; 41112100;49211800;42251600;42141800;42172100;49211823;42192200;42171600"/>
    <s v="CCE-07"/>
    <s v="Contrato de suministro"/>
    <s v="Contratar el suministro dispositivo, artículos, aparatos y equipos especializados para diagnóstico, rehabilitación deportiva y fisioterapia de los deportistas del registro de Bogotá y atención e intervención optima de los usuarios y beneficiarios de los programas recreodeportivos ofertados por el IDRD."/>
    <n v="5"/>
    <x v="577"/>
    <n v="24000000"/>
    <n v="0"/>
    <n v="0"/>
    <d v="2020-07-15T00:00:00"/>
    <n v="7"/>
    <n v="8"/>
    <n v="4"/>
    <n v="1"/>
    <d v="2020-06-30T00:00:00"/>
    <n v="2"/>
    <s v="NO"/>
    <m/>
    <s v="Área de Apoyo a la Contratación"/>
    <s v="CO-DC-11001"/>
    <s v="Subdirección Técnica de Parques"/>
    <n v="6605400"/>
    <s v="contratacion@idrd.gov.co"/>
    <x v="63"/>
  </r>
  <r>
    <s v="56121201; 42171702; 42171917; 42172001"/>
    <s v="CCE-06"/>
    <s v="Contrato de suministro"/>
    <s v="Contratar el suministro de elementos e insumos médicos quirúrgicos, bioquímicos y de bioseguridad para la atención médica a los deportistas y participantes de las diferentes eventos o actividades recreodeportivas realizados por el instituto distrital de recreación y deportes – IDRD."/>
    <n v="5"/>
    <x v="578"/>
    <n v="92000000"/>
    <n v="0"/>
    <n v="0"/>
    <d v="2020-07-15T00:00:00"/>
    <n v="7"/>
    <n v="8"/>
    <n v="5"/>
    <n v="1"/>
    <d v="2020-06-15T00:00:00"/>
    <n v="2"/>
    <s v="NO"/>
    <m/>
    <s v="Área de Apoyo a la Contratación"/>
    <s v="CO-DC-11001"/>
    <s v="Subdirección Técnica de Parques"/>
    <n v="6605400"/>
    <s v="contratacion@idrd.gov.co"/>
    <x v="63"/>
  </r>
  <r>
    <s v="15101505;15101506"/>
    <s v="CCE-06"/>
    <s v="Contrato de suministro"/>
    <s v="Contratar el suministro de equipos, dispositivos y artículos médicos especializados, que permitan la atención e intervención optima de los deportistas, usuarios y beneficiarios, en los corredores viales habilitados en el marco de las actividades de ciclovía, sistema distrital de parques y en la Unidad de Ciencias Aplicadas al Deporte – UCAD."/>
    <n v="5"/>
    <x v="134"/>
    <n v="10000000"/>
    <n v="0"/>
    <n v="0"/>
    <d v="2020-09-11T00:00:00"/>
    <n v="9"/>
    <n v="9"/>
    <n v="9"/>
    <n v="1"/>
    <d v="2020-10-10T00:00:00"/>
    <n v="2"/>
    <s v="NO"/>
    <m/>
    <s v="Área de Apoyo a la Contratación"/>
    <s v="CO-DC-11001"/>
    <s v="Subdirección Técnica de Parques"/>
    <n v="6605400"/>
    <s v="contratacion@idrd.gov.co"/>
    <x v="63"/>
  </r>
  <r>
    <s v="60141100; 73141700; 82101500; 82121505;82141600;55101500;55121700"/>
    <s v="CCE-07"/>
    <s v="Contrato de suministro"/>
    <s v="Suministrar por el sistema de precios unitarios fijos los elementos necesarios para la divulgación y promoción de la gestión de los proyectos, programas y actividades que realiza el IDRD&quot;."/>
    <n v="5"/>
    <x v="133"/>
    <n v="100000000"/>
    <n v="0"/>
    <n v="0"/>
    <d v="2020-07-22T00:00:00"/>
    <n v="8"/>
    <n v="9"/>
    <n v="6"/>
    <n v="1"/>
    <d v="2020-09-30T00:00:00"/>
    <n v="2"/>
    <s v="NO"/>
    <m/>
    <s v="Área de Apoyo a la Contratación"/>
    <s v="CO-DC-11001"/>
    <s v="Subdirección Técnica de Parques"/>
    <n v="6605400"/>
    <s v="contratacion@idrd.gov.co"/>
    <x v="63"/>
  </r>
  <r>
    <n v="82121700"/>
    <s v="CCE-99"/>
    <s v="Contrato de suministro"/>
    <s v="Contratar el suministro de elementos de papelería y útiles de oficina que sean requeridos para apoyar la gestión administrativa del IDRD"/>
    <n v="5"/>
    <x v="33"/>
    <n v="40000000"/>
    <n v="0"/>
    <n v="0"/>
    <d v="2020-08-23T00:00:00"/>
    <n v="8"/>
    <n v="10"/>
    <n v="9"/>
    <n v="1"/>
    <d v="2020-10-15T00:00:00"/>
    <n v="2"/>
    <s v="NO"/>
    <m/>
    <s v="Área de Apoyo a la Contratación"/>
    <s v="CO-DC-11001"/>
    <s v="Subdirección Técnica de Parques"/>
    <n v="6605400"/>
    <s v="contratacion@idrd.gov.co"/>
    <x v="63"/>
  </r>
  <r>
    <n v="82121700"/>
    <s v="CCE-99"/>
    <s v=" Convenio de Asociación"/>
    <s v="Contratar bajo la modalidad de OUTSOURCING la prestación de servicio integral de fotocopiado blanco y negro, fotocopias en color, velobind, foto planos y demás que se requieran por parte del IDRD"/>
    <n v="5"/>
    <x v="21"/>
    <n v="20000000"/>
    <n v="0"/>
    <n v="0"/>
    <d v="2020-07-15T00:00:00"/>
    <n v="7"/>
    <n v="8"/>
    <n v="5"/>
    <n v="1"/>
    <d v="2020-05-04T00:00:00"/>
    <n v="2"/>
    <s v="NO"/>
    <m/>
    <s v="Área de Apoyo a la Contratación"/>
    <s v="CO-DC-11001"/>
    <s v="Subdirección Técnica de Parques"/>
    <n v="6605400"/>
    <s v="contratacion@idrd.gov.co"/>
    <x v="63"/>
  </r>
  <r>
    <n v="78111811"/>
    <s v="CCE-99"/>
    <s v="Otros"/>
    <s v="Contratar por el sistema de precios unitarios fijos el suministro de insumos de impresión, para apoyar la gestión administrativa del IDRD"/>
    <n v="5"/>
    <x v="128"/>
    <n v="80000000"/>
    <n v="0"/>
    <n v="0"/>
    <d v="2020-08-20T00:00:00"/>
    <n v="8"/>
    <n v="10"/>
    <n v="9"/>
    <n v="1"/>
    <d v="2020-10-15T00:00:00"/>
    <n v="2"/>
    <s v="NO"/>
    <m/>
    <s v="Área de Apoyo a la Contratación"/>
    <s v="CO-DC-11001"/>
    <s v="Subdirección Técnica de Parques"/>
    <n v="6605400"/>
    <s v="contratacion@idrd.gov.co"/>
    <x v="63"/>
  </r>
  <r>
    <n v="20102301"/>
    <s v="CCE-99"/>
    <s v="Otros"/>
    <s v="Contratar la prestación del servicio de transporte terrestre automotor especial para las dependencias de la entidad que se requieran."/>
    <n v="5"/>
    <x v="579"/>
    <n v="198000000"/>
    <n v="0"/>
    <n v="0"/>
    <d v="2020-06-20T00:00:00"/>
    <n v="7"/>
    <n v="9"/>
    <n v="9"/>
    <n v="1"/>
    <d v="2020-09-30T00:00:00"/>
    <n v="2"/>
    <s v="NO"/>
    <m/>
    <s v="Área de Apoyo a la Contratación"/>
    <s v="CO-DC-11001"/>
    <s v="Subdirección Técnica de Parques"/>
    <n v="6605400"/>
    <s v="contratacion@idrd.gov.co"/>
    <x v="63"/>
  </r>
  <r>
    <s v="25101703_x000a_85101601_x000a_85101604_x000a_85101508"/>
    <s v="CCE-05"/>
    <s v="Otros"/>
    <s v="Contratar la operación de los Centros de Felicidad - CEFE`S"/>
    <n v="5"/>
    <x v="580"/>
    <n v="1875034859"/>
    <n v="0"/>
    <n v="0"/>
    <d v="2020-06-05T00:00:00"/>
    <n v="7"/>
    <n v="9"/>
    <n v="3"/>
    <n v="1"/>
    <d v="2020-09-08T00:00:00"/>
    <n v="2"/>
    <s v="NO"/>
    <m/>
    <s v="Área de Apoyo a la Contratación"/>
    <s v="CO-DC-11001"/>
    <s v="Subdirección Técnica de Parques"/>
    <n v="6605400"/>
    <s v="contratacion@idrd.gov.co"/>
    <x v="63"/>
  </r>
  <r>
    <s v="80111620;80111601"/>
    <s v="IDRD-100"/>
    <s v="Otros"/>
    <s v="Multas"/>
    <n v="5"/>
    <x v="142"/>
    <n v="62000000"/>
    <n v="0"/>
    <n v="0"/>
    <s v="N/A"/>
    <s v="N/A"/>
    <s v="N/A"/>
    <s v="N/A"/>
    <s v="N/A"/>
    <s v="N/A"/>
    <n v="2"/>
    <s v="NO"/>
    <m/>
    <s v="Área de Apoyo a la Contratación"/>
    <s v="CO-DC-11001"/>
    <s v="Subdirección Técnica de Parques"/>
    <n v="6605400"/>
    <s v="contratacion@idrd.gov.co"/>
    <x v="63"/>
  </r>
  <r>
    <m/>
    <s v="IDRD-104"/>
    <s v="Otros"/>
    <s v="Otros gastos servicios profesionales ARL"/>
    <n v="5"/>
    <x v="3"/>
    <n v="2000000"/>
    <n v="0"/>
    <n v="0"/>
    <s v="N/A"/>
    <s v="N/A"/>
    <s v="N/A"/>
    <s v="N/A"/>
    <s v="N/A"/>
    <s v="N/A"/>
    <n v="2"/>
    <s v="NO"/>
    <m/>
    <s v="Área de Apoyo a la Contratación"/>
    <s v="CO-DC-11001"/>
    <s v="Subdirección Técnica de Parques"/>
    <n v="6605400"/>
    <s v="contratacion@idrd.gov.co"/>
    <x v="63"/>
  </r>
  <r>
    <m/>
    <s v="IDRD-105"/>
    <s v="Otros"/>
    <s v="Pago de impuesto 4*1000"/>
    <n v="5"/>
    <x v="101"/>
    <n v="50000000"/>
    <n v="0"/>
    <n v="0"/>
    <s v="N/A"/>
    <s v="N/A"/>
    <s v="N/A"/>
    <s v="N/A"/>
    <s v="N/A"/>
    <s v="N/A"/>
    <n v="2"/>
    <s v="NO"/>
    <m/>
    <s v="Área de Apoyo a la Contratación"/>
    <s v="CO-DC-11001"/>
    <s v="Subdirección Técnica de Parques"/>
    <n v="6605400"/>
    <s v="contratacion@idrd.gov.co"/>
    <x v="63"/>
  </r>
  <r>
    <n v="80111620"/>
    <s v="CCE-16"/>
    <s v=" Contrato prestación de servicios"/>
    <s v="Adición y prórroga Nº 1 al contrato 2185 de 2019, cuyo objeto es &quot;prestar los servicios profesionales para realizar la consolidación e informes de ingresos por aprovechamiento económico, el seguimiento y control a los procedimientos  administrativo y financiero del proceso de administración y mantenimiento de parques y escenarios administrados por el IDRD, en marco del proyecto “sostenibilidad y mejoramiento de parques, espacios de vida”"/>
    <n v="5"/>
    <x v="164"/>
    <n v="13950000"/>
    <n v="0"/>
    <n v="0"/>
    <d v="2020-01-20T00:00:00"/>
    <n v="1"/>
    <n v="1"/>
    <n v="3"/>
    <n v="1"/>
    <d v="2020-02-25T00:00:00"/>
    <n v="2"/>
    <s v="SI"/>
    <n v="1"/>
    <s v="Área de Apoyo a la Contratación"/>
    <s v="CO-DC-11001"/>
    <s v="Subdirección Técnica de Parques"/>
    <n v="6605400"/>
    <s v="contratacion@idrd.gov.co"/>
    <x v="63"/>
  </r>
  <r>
    <n v="80111620"/>
    <s v="CCE-16"/>
    <s v=" Contrato prestación de servicios"/>
    <s v="Prestar servicios profesionales y de apoyo a la gestión para la operación, seguimiento y promoción con el fin de garantizar la sostenibilidad del sistema distrital de parques,  en el marco del “Proyecto Sostenibilidad y Mejoramiento de Parques, espacios de vida.&quot; (Adicioanes)"/>
    <n v="5"/>
    <x v="581"/>
    <n v="544120000"/>
    <n v="0"/>
    <n v="0"/>
    <d v="2020-06-05T00:00:00"/>
    <n v="7"/>
    <n v="9"/>
    <n v="3"/>
    <n v="1"/>
    <d v="2020-09-08T00:00:00"/>
    <n v="2"/>
    <s v="SI"/>
    <n v="1"/>
    <s v="Área de Apoyo a la Contratación"/>
    <s v="CO-DC-11001"/>
    <s v="Subdirección Técnica de Parques"/>
    <n v="6605400"/>
    <s v="contratacion@idrd.gov.co"/>
    <x v="63"/>
  </r>
  <r>
    <m/>
    <m/>
    <m/>
    <s v="recursos previstos para suspensión por no recaudo recuros humano"/>
    <m/>
    <x v="547"/>
    <n v="1000000000"/>
    <m/>
    <m/>
    <m/>
    <m/>
    <m/>
    <m/>
    <m/>
    <m/>
    <m/>
    <m/>
    <m/>
    <m/>
    <m/>
    <m/>
    <m/>
    <m/>
    <x v="63"/>
  </r>
  <r>
    <n v="80111620"/>
    <s v="CCE-16"/>
    <s v=" Contrato prestación de servicios"/>
    <s v="Prestar servicios profesionales y de apoyo a la gestión para la operación, seguimiento y promoción con el fin de garantizar la sostenibilidad del sistema distrital de parques,  en el marco del “Proyecto Sostenibilidad y Mejoramiento de Parques, espacios de vida.&quot; (Adicioanes)"/>
    <n v="5"/>
    <x v="582"/>
    <n v="229180000"/>
    <n v="0"/>
    <n v="0"/>
    <d v="2020-06-05T00:00:00"/>
    <n v="7"/>
    <n v="9"/>
    <n v="3"/>
    <n v="1"/>
    <d v="2020-09-08T00:00:00"/>
    <n v="4"/>
    <s v="SI"/>
    <n v="1"/>
    <s v="Área de Apoyo a la Contratación"/>
    <s v="CO-DC-11001"/>
    <s v="Subdirección Técnica de Parques"/>
    <n v="6605400"/>
    <s v="contratacion@idrd.gov.co"/>
    <x v="6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68" firstHeaderRow="1" firstDataRow="1" firstDataCol="1"/>
  <pivotFields count="24">
    <pivotField showAll="0"/>
    <pivotField showAll="0"/>
    <pivotField showAll="0"/>
    <pivotField showAll="0"/>
    <pivotField showAll="0"/>
    <pivotField dataField="1" showAll="0">
      <items count="584">
        <item x="136"/>
        <item x="178"/>
        <item x="177"/>
        <item x="174"/>
        <item x="161"/>
        <item x="140"/>
        <item x="126"/>
        <item x="162"/>
        <item x="135"/>
        <item x="223"/>
        <item x="220"/>
        <item x="170"/>
        <item x="337"/>
        <item x="175"/>
        <item x="189"/>
        <item x="129"/>
        <item x="132"/>
        <item x="130"/>
        <item x="127"/>
        <item x="141"/>
        <item x="200"/>
        <item x="125"/>
        <item x="233"/>
        <item x="153"/>
        <item x="138"/>
        <item x="176"/>
        <item x="214"/>
        <item x="375"/>
        <item x="216"/>
        <item x="212"/>
        <item x="218"/>
        <item x="3"/>
        <item x="143"/>
        <item x="210"/>
        <item x="41"/>
        <item x="171"/>
        <item x="425"/>
        <item x="426"/>
        <item x="447"/>
        <item x="443"/>
        <item x="289"/>
        <item x="450"/>
        <item x="121"/>
        <item x="252"/>
        <item x="341"/>
        <item x="260"/>
        <item x="44"/>
        <item x="230"/>
        <item x="188"/>
        <item x="45"/>
        <item x="184"/>
        <item x="183"/>
        <item x="221"/>
        <item x="108"/>
        <item x="182"/>
        <item x="444"/>
        <item x="180"/>
        <item x="181"/>
        <item x="418"/>
        <item x="206"/>
        <item x="451"/>
        <item x="73"/>
        <item x="40"/>
        <item x="518"/>
        <item x="144"/>
        <item x="203"/>
        <item x="445"/>
        <item x="288"/>
        <item x="225"/>
        <item x="226"/>
        <item x="2"/>
        <item x="201"/>
        <item x="227"/>
        <item x="37"/>
        <item x="236"/>
        <item x="468"/>
        <item x="465"/>
        <item x="466"/>
        <item x="69"/>
        <item x="137"/>
        <item x="532"/>
        <item x="38"/>
        <item x="122"/>
        <item x="448"/>
        <item x="309"/>
        <item x="297"/>
        <item x="157"/>
        <item x="393"/>
        <item x="154"/>
        <item x="106"/>
        <item x="483"/>
        <item x="293"/>
        <item x="377"/>
        <item x="99"/>
        <item x="222"/>
        <item x="482"/>
        <item x="76"/>
        <item x="441"/>
        <item x="282"/>
        <item x="259"/>
        <item x="390"/>
        <item x="401"/>
        <item x="306"/>
        <item x="78"/>
        <item x="493"/>
        <item x="292"/>
        <item x="43"/>
        <item x="506"/>
        <item x="248"/>
        <item x="573"/>
        <item x="163"/>
        <item x="437"/>
        <item x="168"/>
        <item x="74"/>
        <item x="305"/>
        <item x="198"/>
        <item x="107"/>
        <item x="151"/>
        <item x="394"/>
        <item x="440"/>
        <item x="134"/>
        <item x="442"/>
        <item x="187"/>
        <item x="147"/>
        <item x="446"/>
        <item x="296"/>
        <item x="4"/>
        <item x="345"/>
        <item x="93"/>
        <item x="19"/>
        <item x="102"/>
        <item x="388"/>
        <item x="64"/>
        <item x="454"/>
        <item x="476"/>
        <item x="344"/>
        <item x="96"/>
        <item x="385"/>
        <item x="285"/>
        <item x="381"/>
        <item x="273"/>
        <item x="427"/>
        <item x="193"/>
        <item x="18"/>
        <item x="362"/>
        <item x="295"/>
        <item x="72"/>
        <item x="290"/>
        <item x="430"/>
        <item x="435"/>
        <item x="424"/>
        <item x="75"/>
        <item x="50"/>
        <item x="164"/>
        <item x="15"/>
        <item x="275"/>
        <item x="287"/>
        <item x="422"/>
        <item x="398"/>
        <item x="449"/>
        <item x="8"/>
        <item x="436"/>
        <item x="531"/>
        <item x="204"/>
        <item x="213"/>
        <item x="365"/>
        <item x="352"/>
        <item x="23"/>
        <item x="303"/>
        <item x="485"/>
        <item x="158"/>
        <item x="39"/>
        <item x="428"/>
        <item x="155"/>
        <item x="500"/>
        <item x="351"/>
        <item x="286"/>
        <item x="196"/>
        <item x="215"/>
        <item x="284"/>
        <item x="11"/>
        <item x="391"/>
        <item x="338"/>
        <item x="211"/>
        <item x="360"/>
        <item x="274"/>
        <item x="294"/>
        <item x="156"/>
        <item x="498"/>
        <item x="486"/>
        <item x="209"/>
        <item x="85"/>
        <item x="374"/>
        <item x="378"/>
        <item x="283"/>
        <item x="281"/>
        <item x="9"/>
        <item x="432"/>
        <item x="340"/>
        <item x="54"/>
        <item x="261"/>
        <item x="24"/>
        <item x="55"/>
        <item x="409"/>
        <item x="21"/>
        <item x="389"/>
        <item x="361"/>
        <item x="431"/>
        <item x="10"/>
        <item x="217"/>
        <item x="207"/>
        <item x="97"/>
        <item x="185"/>
        <item x="501"/>
        <item x="14"/>
        <item x="517"/>
        <item x="423"/>
        <item x="149"/>
        <item x="413"/>
        <item x="373"/>
        <item x="169"/>
        <item x="507"/>
        <item x="165"/>
        <item x="25"/>
        <item x="13"/>
        <item x="392"/>
        <item x="411"/>
        <item x="231"/>
        <item x="331"/>
        <item x="577"/>
        <item x="173"/>
        <item x="376"/>
        <item x="291"/>
        <item x="434"/>
        <item x="234"/>
        <item x="270"/>
        <item x="100"/>
        <item x="277"/>
        <item x="271"/>
        <item x="71"/>
        <item x="386"/>
        <item x="420"/>
        <item x="56"/>
        <item x="179"/>
        <item x="262"/>
        <item x="7"/>
        <item x="253"/>
        <item x="304"/>
        <item x="224"/>
        <item x="57"/>
        <item x="452"/>
        <item x="95"/>
        <item x="1"/>
        <item x="116"/>
        <item x="459"/>
        <item x="438"/>
        <item x="363"/>
        <item x="254"/>
        <item x="319"/>
        <item x="98"/>
        <item x="17"/>
        <item x="109"/>
        <item x="298"/>
        <item x="86"/>
        <item x="359"/>
        <item x="6"/>
        <item x="529"/>
        <item x="35"/>
        <item x="219"/>
        <item x="302"/>
        <item x="0"/>
        <item x="117"/>
        <item x="380"/>
        <item x="379"/>
        <item x="572"/>
        <item x="42"/>
        <item x="26"/>
        <item x="559"/>
        <item x="110"/>
        <item x="396"/>
        <item x="199"/>
        <item x="12"/>
        <item x="80"/>
        <item x="534"/>
        <item x="68"/>
        <item x="278"/>
        <item x="384"/>
        <item x="475"/>
        <item x="53"/>
        <item x="256"/>
        <item x="228"/>
        <item x="29"/>
        <item x="59"/>
        <item x="334"/>
        <item x="28"/>
        <item x="272"/>
        <item x="115"/>
        <item x="27"/>
        <item x="415"/>
        <item x="36"/>
        <item x="328"/>
        <item x="240"/>
        <item x="48"/>
        <item x="250"/>
        <item x="33"/>
        <item x="16"/>
        <item x="119"/>
        <item x="255"/>
        <item x="268"/>
        <item x="51"/>
        <item x="520"/>
        <item x="358"/>
        <item x="62"/>
        <item x="472"/>
        <item x="269"/>
        <item x="105"/>
        <item x="31"/>
        <item x="326"/>
        <item x="197"/>
        <item x="523"/>
        <item x="81"/>
        <item x="515"/>
        <item x="264"/>
        <item x="146"/>
        <item x="235"/>
        <item x="433"/>
        <item x="205"/>
        <item x="22"/>
        <item x="112"/>
        <item x="104"/>
        <item x="63"/>
        <item x="30"/>
        <item x="60"/>
        <item x="114"/>
        <item x="124"/>
        <item x="111"/>
        <item x="525"/>
        <item x="329"/>
        <item x="279"/>
        <item x="52"/>
        <item x="535"/>
        <item x="65"/>
        <item x="101"/>
        <item x="258"/>
        <item x="522"/>
        <item x="417"/>
        <item x="397"/>
        <item x="32"/>
        <item x="266"/>
        <item x="70"/>
        <item x="123"/>
        <item x="524"/>
        <item x="251"/>
        <item x="327"/>
        <item x="20"/>
        <item x="113"/>
        <item x="239"/>
        <item x="77"/>
        <item x="467"/>
        <item x="263"/>
        <item x="257"/>
        <item x="301"/>
        <item x="527"/>
        <item x="267"/>
        <item x="34"/>
        <item x="88"/>
        <item x="61"/>
        <item x="400"/>
        <item x="355"/>
        <item x="142"/>
        <item x="307"/>
        <item x="84"/>
        <item x="265"/>
        <item x="308"/>
        <item x="461"/>
        <item x="339"/>
        <item x="528"/>
        <item x="276"/>
        <item x="82"/>
        <item x="5"/>
        <item x="167"/>
        <item x="249"/>
        <item x="90"/>
        <item x="118"/>
        <item x="87"/>
        <item x="521"/>
        <item x="166"/>
        <item x="94"/>
        <item x="280"/>
        <item x="502"/>
        <item x="67"/>
        <item x="83"/>
        <item x="416"/>
        <item x="128"/>
        <item x="492"/>
        <item x="58"/>
        <item x="191"/>
        <item x="456"/>
        <item x="530"/>
        <item x="92"/>
        <item x="172"/>
        <item x="484"/>
        <item x="414"/>
        <item x="195"/>
        <item x="324"/>
        <item x="131"/>
        <item x="395"/>
        <item x="491"/>
        <item x="539"/>
        <item x="160"/>
        <item x="120"/>
        <item x="313"/>
        <item x="578"/>
        <item x="383"/>
        <item x="410"/>
        <item x="237"/>
        <item x="514"/>
        <item x="503"/>
        <item x="66"/>
        <item x="474"/>
        <item x="133"/>
        <item x="463"/>
        <item x="314"/>
        <item x="79"/>
        <item x="541"/>
        <item x="202"/>
        <item x="300"/>
        <item x="367"/>
        <item x="317"/>
        <item x="369"/>
        <item x="229"/>
        <item x="499"/>
        <item x="402"/>
        <item x="542"/>
        <item x="148"/>
        <item x="245"/>
        <item x="536"/>
        <item x="509"/>
        <item x="421"/>
        <item x="349"/>
        <item x="357"/>
        <item x="439"/>
        <item x="299"/>
        <item x="477"/>
        <item x="46"/>
        <item x="145"/>
        <item x="504"/>
        <item x="473"/>
        <item x="479"/>
        <item x="348"/>
        <item x="336"/>
        <item x="333"/>
        <item x="526"/>
        <item x="557"/>
        <item x="453"/>
        <item x="190"/>
        <item x="89"/>
        <item x="516"/>
        <item x="480"/>
        <item x="490"/>
        <item x="540"/>
        <item x="343"/>
        <item x="558"/>
        <item x="561"/>
        <item x="412"/>
        <item x="318"/>
        <item x="569"/>
        <item x="347"/>
        <item x="494"/>
        <item x="356"/>
        <item x="579"/>
        <item x="332"/>
        <item x="382"/>
        <item x="208"/>
        <item x="471"/>
        <item x="571"/>
        <item x="364"/>
        <item x="350"/>
        <item x="582"/>
        <item x="570"/>
        <item x="537"/>
        <item x="462"/>
        <item x="139"/>
        <item x="575"/>
        <item x="47"/>
        <item x="574"/>
        <item x="505"/>
        <item x="232"/>
        <item x="150"/>
        <item x="366"/>
        <item x="368"/>
        <item x="460"/>
        <item x="469"/>
        <item x="407"/>
        <item x="470"/>
        <item x="387"/>
        <item x="399"/>
        <item x="403"/>
        <item x="404"/>
        <item x="330"/>
        <item x="576"/>
        <item x="429"/>
        <item x="495"/>
        <item x="545"/>
        <item x="497"/>
        <item x="496"/>
        <item x="565"/>
        <item x="372"/>
        <item x="243"/>
        <item x="325"/>
        <item x="544"/>
        <item x="510"/>
        <item x="159"/>
        <item x="538"/>
        <item x="512"/>
        <item x="556"/>
        <item x="311"/>
        <item x="310"/>
        <item x="342"/>
        <item x="555"/>
        <item x="560"/>
        <item x="457"/>
        <item x="103"/>
        <item x="312"/>
        <item x="316"/>
        <item x="487"/>
        <item x="478"/>
        <item x="581"/>
        <item x="320"/>
        <item x="481"/>
        <item x="49"/>
        <item x="408"/>
        <item x="546"/>
        <item x="152"/>
        <item x="322"/>
        <item x="464"/>
        <item x="186"/>
        <item x="194"/>
        <item x="489"/>
        <item x="91"/>
        <item x="246"/>
        <item x="371"/>
        <item x="455"/>
        <item x="192"/>
        <item x="406"/>
        <item x="508"/>
        <item x="238"/>
        <item x="533"/>
        <item x="547"/>
        <item x="354"/>
        <item x="551"/>
        <item x="458"/>
        <item x="419"/>
        <item x="323"/>
        <item x="405"/>
        <item x="370"/>
        <item x="488"/>
        <item x="511"/>
        <item x="247"/>
        <item x="519"/>
        <item x="321"/>
        <item x="353"/>
        <item x="568"/>
        <item x="346"/>
        <item x="580"/>
        <item x="562"/>
        <item x="564"/>
        <item x="553"/>
        <item x="315"/>
        <item x="548"/>
        <item x="549"/>
        <item x="554"/>
        <item x="335"/>
        <item x="242"/>
        <item x="543"/>
        <item x="567"/>
        <item x="566"/>
        <item x="244"/>
        <item x="513"/>
        <item x="552"/>
        <item x="550"/>
        <item x="563"/>
        <item x="24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5">
        <item x="60"/>
        <item x="59"/>
        <item x="58"/>
        <item x="63"/>
        <item x="62"/>
        <item x="6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t="default"/>
      </items>
    </pivotField>
  </pivotFields>
  <rowFields count="1">
    <field x="23"/>
  </rowFields>
  <rowItems count="6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t="grand">
      <x/>
    </i>
  </rowItems>
  <colItems count="1">
    <i/>
  </colItems>
  <dataFields count="1">
    <dataField name="Suma de Valor total estimado"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68"/>
  <sheetViews>
    <sheetView topLeftCell="A61" workbookViewId="0">
      <selection activeCell="A16" sqref="A16"/>
    </sheetView>
  </sheetViews>
  <sheetFormatPr baseColWidth="10" defaultRowHeight="15" x14ac:dyDescent="0.25"/>
  <cols>
    <col min="1" max="1" width="98.7109375" bestFit="1" customWidth="1"/>
    <col min="2" max="2" width="24" bestFit="1" customWidth="1"/>
    <col min="3" max="3" width="64.140625" customWidth="1"/>
    <col min="4" max="7" width="20.28515625" customWidth="1"/>
  </cols>
  <sheetData>
    <row r="3" spans="1:7" ht="45" x14ac:dyDescent="0.25">
      <c r="A3" s="155" t="s">
        <v>1099</v>
      </c>
      <c r="B3" t="s">
        <v>1101</v>
      </c>
      <c r="C3" s="158" t="s">
        <v>1102</v>
      </c>
      <c r="D3" s="159" t="s">
        <v>1103</v>
      </c>
      <c r="E3" s="159" t="s">
        <v>1104</v>
      </c>
      <c r="F3" s="159" t="s">
        <v>1105</v>
      </c>
      <c r="G3" s="159" t="s">
        <v>1106</v>
      </c>
    </row>
    <row r="4" spans="1:7" x14ac:dyDescent="0.25">
      <c r="A4" s="156" t="s">
        <v>52</v>
      </c>
      <c r="B4" s="157">
        <v>14607446000</v>
      </c>
      <c r="C4" t="s">
        <v>1107</v>
      </c>
      <c r="D4" s="160">
        <v>14607446000</v>
      </c>
      <c r="E4" s="160"/>
      <c r="F4" s="162">
        <v>14607446000</v>
      </c>
      <c r="G4" s="160">
        <v>8949689272</v>
      </c>
    </row>
    <row r="5" spans="1:7" x14ac:dyDescent="0.25">
      <c r="A5" s="156" t="s">
        <v>54</v>
      </c>
      <c r="B5" s="157">
        <v>18087837000</v>
      </c>
      <c r="C5" t="s">
        <v>54</v>
      </c>
      <c r="D5" s="160">
        <v>21087837000</v>
      </c>
      <c r="E5" s="160">
        <v>3000000000</v>
      </c>
      <c r="F5" s="162">
        <v>18087837000</v>
      </c>
      <c r="G5" s="160">
        <v>3606323500</v>
      </c>
    </row>
    <row r="6" spans="1:7" x14ac:dyDescent="0.25">
      <c r="A6" s="156" t="s">
        <v>28</v>
      </c>
      <c r="B6" s="157">
        <v>34923521000</v>
      </c>
      <c r="C6" t="s">
        <v>1108</v>
      </c>
      <c r="D6" s="160">
        <v>39923521000</v>
      </c>
      <c r="E6" s="160">
        <v>5000000000</v>
      </c>
      <c r="F6" s="162">
        <v>34923521000</v>
      </c>
      <c r="G6" s="160">
        <v>8678353685</v>
      </c>
    </row>
    <row r="7" spans="1:7" x14ac:dyDescent="0.25">
      <c r="A7" s="156" t="s">
        <v>72</v>
      </c>
      <c r="B7" s="157">
        <v>96346486000</v>
      </c>
      <c r="C7" t="s">
        <v>1109</v>
      </c>
      <c r="D7" s="160">
        <v>101346486000</v>
      </c>
      <c r="E7" s="160">
        <v>5000000000</v>
      </c>
      <c r="F7" s="162">
        <v>96346486000</v>
      </c>
      <c r="G7" s="160">
        <v>9181441293</v>
      </c>
    </row>
    <row r="8" spans="1:7" x14ac:dyDescent="0.25">
      <c r="A8" s="156" t="s">
        <v>51</v>
      </c>
      <c r="B8" s="157">
        <v>22100022000</v>
      </c>
      <c r="C8" t="s">
        <v>1110</v>
      </c>
      <c r="D8" s="160">
        <v>22100022000</v>
      </c>
      <c r="E8" s="160"/>
      <c r="F8" s="162">
        <v>22100022000</v>
      </c>
      <c r="G8" s="160">
        <v>8668515500</v>
      </c>
    </row>
    <row r="9" spans="1:7" x14ac:dyDescent="0.25">
      <c r="A9" s="156" t="s">
        <v>50</v>
      </c>
      <c r="B9" s="157">
        <v>7750000000</v>
      </c>
      <c r="C9" t="s">
        <v>1111</v>
      </c>
      <c r="D9" s="160">
        <v>7750000000</v>
      </c>
      <c r="E9" s="160"/>
      <c r="F9" s="162">
        <v>7750000000</v>
      </c>
      <c r="G9" s="160">
        <v>1826801497</v>
      </c>
    </row>
    <row r="10" spans="1:7" x14ac:dyDescent="0.25">
      <c r="A10" s="156" t="s">
        <v>35</v>
      </c>
      <c r="B10" s="157">
        <v>7310385000</v>
      </c>
      <c r="C10" t="s">
        <v>1112</v>
      </c>
      <c r="D10" s="160">
        <v>7310385000</v>
      </c>
      <c r="E10" s="160"/>
      <c r="F10" s="162">
        <v>7310385000</v>
      </c>
      <c r="G10" s="160">
        <v>4663669554</v>
      </c>
    </row>
    <row r="11" spans="1:7" x14ac:dyDescent="0.25">
      <c r="A11" s="156" t="s">
        <v>389</v>
      </c>
      <c r="B11" s="157">
        <v>500000000</v>
      </c>
      <c r="C11" t="s">
        <v>1113</v>
      </c>
      <c r="D11" s="160">
        <v>800000000</v>
      </c>
      <c r="E11" s="160"/>
      <c r="F11" s="162">
        <v>800000000</v>
      </c>
      <c r="G11" s="161">
        <v>753916730</v>
      </c>
    </row>
    <row r="12" spans="1:7" x14ac:dyDescent="0.25">
      <c r="A12" s="156" t="s">
        <v>66</v>
      </c>
      <c r="B12" s="157">
        <v>800000000</v>
      </c>
      <c r="C12" t="s">
        <v>1114</v>
      </c>
      <c r="D12" s="160">
        <v>500000000</v>
      </c>
      <c r="E12" s="160"/>
      <c r="F12" s="162">
        <v>500000000</v>
      </c>
      <c r="G12" s="160">
        <v>0</v>
      </c>
    </row>
    <row r="13" spans="1:7" x14ac:dyDescent="0.25">
      <c r="A13" s="156" t="s">
        <v>393</v>
      </c>
      <c r="B13" s="157">
        <v>5000000</v>
      </c>
    </row>
    <row r="14" spans="1:7" x14ac:dyDescent="0.25">
      <c r="A14" s="156" t="s">
        <v>396</v>
      </c>
      <c r="B14" s="157">
        <v>72000000</v>
      </c>
    </row>
    <row r="15" spans="1:7" x14ac:dyDescent="0.25">
      <c r="A15" s="156" t="s">
        <v>134</v>
      </c>
      <c r="B15" s="157">
        <v>155000000</v>
      </c>
    </row>
    <row r="16" spans="1:7" x14ac:dyDescent="0.25">
      <c r="A16" s="156" t="s">
        <v>400</v>
      </c>
      <c r="B16" s="157">
        <v>3000000</v>
      </c>
    </row>
    <row r="17" spans="1:2" x14ac:dyDescent="0.25">
      <c r="A17" s="156" t="s">
        <v>401</v>
      </c>
      <c r="B17" s="157">
        <v>3000000</v>
      </c>
    </row>
    <row r="18" spans="1:2" x14ac:dyDescent="0.25">
      <c r="A18" s="156" t="s">
        <v>402</v>
      </c>
      <c r="B18" s="157">
        <v>6000000</v>
      </c>
    </row>
    <row r="19" spans="1:2" x14ac:dyDescent="0.25">
      <c r="A19" s="156" t="s">
        <v>403</v>
      </c>
      <c r="B19" s="157">
        <v>6000000</v>
      </c>
    </row>
    <row r="20" spans="1:2" x14ac:dyDescent="0.25">
      <c r="A20" s="156" t="s">
        <v>404</v>
      </c>
      <c r="B20" s="157">
        <v>6000000</v>
      </c>
    </row>
    <row r="21" spans="1:2" x14ac:dyDescent="0.25">
      <c r="A21" s="156" t="s">
        <v>59</v>
      </c>
      <c r="B21" s="157">
        <v>102000000</v>
      </c>
    </row>
    <row r="22" spans="1:2" x14ac:dyDescent="0.25">
      <c r="A22" s="156" t="s">
        <v>160</v>
      </c>
      <c r="B22" s="157">
        <v>6000000</v>
      </c>
    </row>
    <row r="23" spans="1:2" x14ac:dyDescent="0.25">
      <c r="A23" s="156" t="s">
        <v>169</v>
      </c>
      <c r="B23" s="157">
        <v>81000000</v>
      </c>
    </row>
    <row r="24" spans="1:2" x14ac:dyDescent="0.25">
      <c r="A24" s="156" t="s">
        <v>410</v>
      </c>
      <c r="B24" s="157">
        <v>44000000</v>
      </c>
    </row>
    <row r="25" spans="1:2" x14ac:dyDescent="0.25">
      <c r="A25" s="156" t="s">
        <v>161</v>
      </c>
      <c r="B25" s="157">
        <v>3000000</v>
      </c>
    </row>
    <row r="26" spans="1:2" x14ac:dyDescent="0.25">
      <c r="A26" s="156" t="s">
        <v>162</v>
      </c>
      <c r="B26" s="157">
        <v>1000000</v>
      </c>
    </row>
    <row r="27" spans="1:2" x14ac:dyDescent="0.25">
      <c r="A27" s="156" t="s">
        <v>163</v>
      </c>
      <c r="B27" s="157">
        <v>88000000</v>
      </c>
    </row>
    <row r="28" spans="1:2" x14ac:dyDescent="0.25">
      <c r="A28" s="156" t="s">
        <v>170</v>
      </c>
      <c r="B28" s="157">
        <v>1000000</v>
      </c>
    </row>
    <row r="29" spans="1:2" x14ac:dyDescent="0.25">
      <c r="A29" s="156" t="s">
        <v>164</v>
      </c>
      <c r="B29" s="157">
        <v>3000000</v>
      </c>
    </row>
    <row r="30" spans="1:2" x14ac:dyDescent="0.25">
      <c r="A30" s="156" t="s">
        <v>165</v>
      </c>
      <c r="B30" s="157">
        <v>116000000</v>
      </c>
    </row>
    <row r="31" spans="1:2" x14ac:dyDescent="0.25">
      <c r="A31" s="156" t="s">
        <v>156</v>
      </c>
      <c r="B31" s="157">
        <v>295000000</v>
      </c>
    </row>
    <row r="32" spans="1:2" x14ac:dyDescent="0.25">
      <c r="A32" s="156" t="s">
        <v>416</v>
      </c>
      <c r="B32" s="157">
        <v>32000000</v>
      </c>
    </row>
    <row r="33" spans="1:2" x14ac:dyDescent="0.25">
      <c r="A33" s="156" t="s">
        <v>166</v>
      </c>
      <c r="B33" s="157">
        <v>1000000</v>
      </c>
    </row>
    <row r="34" spans="1:2" x14ac:dyDescent="0.25">
      <c r="A34" s="156" t="s">
        <v>418</v>
      </c>
      <c r="B34" s="157">
        <v>62000000</v>
      </c>
    </row>
    <row r="35" spans="1:2" x14ac:dyDescent="0.25">
      <c r="A35" s="156" t="s">
        <v>123</v>
      </c>
      <c r="B35" s="157">
        <v>7000000</v>
      </c>
    </row>
    <row r="36" spans="1:2" x14ac:dyDescent="0.25">
      <c r="A36" s="156" t="s">
        <v>420</v>
      </c>
      <c r="B36" s="157">
        <v>200000000</v>
      </c>
    </row>
    <row r="37" spans="1:2" x14ac:dyDescent="0.25">
      <c r="A37" s="156" t="s">
        <v>422</v>
      </c>
      <c r="B37" s="157">
        <v>100000000</v>
      </c>
    </row>
    <row r="38" spans="1:2" x14ac:dyDescent="0.25">
      <c r="A38" s="156" t="s">
        <v>124</v>
      </c>
      <c r="B38" s="157">
        <v>55000000</v>
      </c>
    </row>
    <row r="39" spans="1:2" x14ac:dyDescent="0.25">
      <c r="A39" s="156" t="s">
        <v>98</v>
      </c>
      <c r="B39" s="157">
        <v>1550000000</v>
      </c>
    </row>
    <row r="40" spans="1:2" x14ac:dyDescent="0.25">
      <c r="A40" s="156" t="s">
        <v>158</v>
      </c>
      <c r="B40" s="157">
        <v>10000000</v>
      </c>
    </row>
    <row r="41" spans="1:2" x14ac:dyDescent="0.25">
      <c r="A41" s="156" t="s">
        <v>63</v>
      </c>
      <c r="B41" s="157">
        <v>40000000</v>
      </c>
    </row>
    <row r="42" spans="1:2" x14ac:dyDescent="0.25">
      <c r="A42" s="156" t="s">
        <v>437</v>
      </c>
      <c r="B42" s="157">
        <v>160000000</v>
      </c>
    </row>
    <row r="43" spans="1:2" x14ac:dyDescent="0.25">
      <c r="A43" s="156" t="s">
        <v>105</v>
      </c>
      <c r="B43" s="157">
        <v>494000000</v>
      </c>
    </row>
    <row r="44" spans="1:2" x14ac:dyDescent="0.25">
      <c r="A44" s="156" t="s">
        <v>443</v>
      </c>
      <c r="B44" s="157">
        <v>26000000</v>
      </c>
    </row>
    <row r="45" spans="1:2" x14ac:dyDescent="0.25">
      <c r="A45" s="156" t="s">
        <v>445</v>
      </c>
      <c r="B45" s="157">
        <v>47000000</v>
      </c>
    </row>
    <row r="46" spans="1:2" x14ac:dyDescent="0.25">
      <c r="A46" s="156" t="s">
        <v>143</v>
      </c>
      <c r="B46" s="157">
        <v>670000000</v>
      </c>
    </row>
    <row r="47" spans="1:2" x14ac:dyDescent="0.25">
      <c r="A47" s="156" t="s">
        <v>449</v>
      </c>
      <c r="B47" s="157">
        <v>4000000</v>
      </c>
    </row>
    <row r="48" spans="1:2" x14ac:dyDescent="0.25">
      <c r="A48" s="156" t="s">
        <v>129</v>
      </c>
      <c r="B48" s="157">
        <v>1060000000</v>
      </c>
    </row>
    <row r="49" spans="1:2" x14ac:dyDescent="0.25">
      <c r="A49" s="156" t="s">
        <v>214</v>
      </c>
      <c r="B49" s="157">
        <v>900000000</v>
      </c>
    </row>
    <row r="50" spans="1:2" x14ac:dyDescent="0.25">
      <c r="A50" s="156" t="s">
        <v>157</v>
      </c>
      <c r="B50" s="157">
        <v>50000000</v>
      </c>
    </row>
    <row r="51" spans="1:2" x14ac:dyDescent="0.25">
      <c r="A51" s="156" t="s">
        <v>463</v>
      </c>
      <c r="B51" s="157">
        <v>59000000</v>
      </c>
    </row>
    <row r="52" spans="1:2" x14ac:dyDescent="0.25">
      <c r="A52" s="156" t="s">
        <v>146</v>
      </c>
      <c r="B52" s="157">
        <v>54000000</v>
      </c>
    </row>
    <row r="53" spans="1:2" x14ac:dyDescent="0.25">
      <c r="A53" s="156" t="s">
        <v>466</v>
      </c>
      <c r="B53" s="157">
        <v>56000000</v>
      </c>
    </row>
    <row r="54" spans="1:2" x14ac:dyDescent="0.25">
      <c r="A54" s="156" t="s">
        <v>135</v>
      </c>
      <c r="B54" s="157">
        <v>188000000</v>
      </c>
    </row>
    <row r="55" spans="1:2" x14ac:dyDescent="0.25">
      <c r="A55" s="156" t="s">
        <v>167</v>
      </c>
      <c r="B55" s="157">
        <v>6000000</v>
      </c>
    </row>
    <row r="56" spans="1:2" x14ac:dyDescent="0.25">
      <c r="A56" s="156" t="s">
        <v>472</v>
      </c>
      <c r="B56" s="157">
        <v>46000000</v>
      </c>
    </row>
    <row r="57" spans="1:2" x14ac:dyDescent="0.25">
      <c r="A57" s="156" t="s">
        <v>474</v>
      </c>
      <c r="B57" s="157">
        <v>6000000</v>
      </c>
    </row>
    <row r="58" spans="1:2" x14ac:dyDescent="0.25">
      <c r="A58" s="156" t="s">
        <v>477</v>
      </c>
      <c r="B58" s="157">
        <v>2000000</v>
      </c>
    </row>
    <row r="59" spans="1:2" x14ac:dyDescent="0.25">
      <c r="A59" s="156" t="s">
        <v>168</v>
      </c>
      <c r="B59" s="157">
        <v>3000000</v>
      </c>
    </row>
    <row r="60" spans="1:2" x14ac:dyDescent="0.25">
      <c r="A60" s="156" t="s">
        <v>479</v>
      </c>
      <c r="B60" s="157">
        <v>13000000</v>
      </c>
    </row>
    <row r="61" spans="1:2" x14ac:dyDescent="0.25">
      <c r="A61" s="156" t="s">
        <v>481</v>
      </c>
      <c r="B61" s="157">
        <v>299000000</v>
      </c>
    </row>
    <row r="62" spans="1:2" x14ac:dyDescent="0.25">
      <c r="A62" s="156" t="s">
        <v>483</v>
      </c>
      <c r="B62" s="157">
        <v>43000000</v>
      </c>
    </row>
    <row r="63" spans="1:2" x14ac:dyDescent="0.25">
      <c r="A63" s="156" t="s">
        <v>485</v>
      </c>
      <c r="B63" s="157">
        <v>43000000</v>
      </c>
    </row>
    <row r="64" spans="1:2" x14ac:dyDescent="0.25">
      <c r="A64" s="156" t="s">
        <v>487</v>
      </c>
      <c r="B64" s="157">
        <v>30000000</v>
      </c>
    </row>
    <row r="65" spans="1:2" x14ac:dyDescent="0.25">
      <c r="A65" s="156" t="s">
        <v>489</v>
      </c>
      <c r="B65" s="157">
        <v>160000000</v>
      </c>
    </row>
    <row r="66" spans="1:2" x14ac:dyDescent="0.25">
      <c r="A66" s="156" t="s">
        <v>492</v>
      </c>
      <c r="B66" s="157">
        <v>276000000</v>
      </c>
    </row>
    <row r="67" spans="1:2" x14ac:dyDescent="0.25">
      <c r="A67" s="156" t="s">
        <v>120</v>
      </c>
      <c r="B67" s="157">
        <v>195000000</v>
      </c>
    </row>
    <row r="68" spans="1:2" x14ac:dyDescent="0.25">
      <c r="A68" s="156" t="s">
        <v>1100</v>
      </c>
      <c r="B68" s="157">
        <v>210368697000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Y1075"/>
  <sheetViews>
    <sheetView tabSelected="1" zoomScale="70" zoomScaleNormal="70" workbookViewId="0">
      <pane ySplit="1" topLeftCell="A2" activePane="bottomLeft" state="frozen"/>
      <selection activeCell="N1" sqref="N1"/>
      <selection pane="bottomLeft" activeCell="A2" sqref="A2"/>
    </sheetView>
  </sheetViews>
  <sheetFormatPr baseColWidth="10" defaultColWidth="11.42578125" defaultRowHeight="12.75" x14ac:dyDescent="0.2"/>
  <cols>
    <col min="1" max="2" width="11.42578125" style="129"/>
    <col min="3" max="3" width="19.42578125" style="129" bestFit="1" customWidth="1"/>
    <col min="4" max="4" width="29.42578125" style="129" customWidth="1"/>
    <col min="5" max="5" width="11.42578125" style="129"/>
    <col min="6" max="6" width="18.140625" style="154" customWidth="1"/>
    <col min="7" max="7" width="18.42578125" style="154" bestFit="1" customWidth="1"/>
    <col min="8" max="23" width="11.42578125" style="129"/>
    <col min="24" max="24" width="14" style="129" customWidth="1"/>
    <col min="25" max="25" width="14.7109375" style="128" bestFit="1" customWidth="1"/>
    <col min="26" max="103" width="11.42578125" style="128"/>
    <col min="104" max="16384" width="11.42578125" style="129"/>
  </cols>
  <sheetData>
    <row r="2" spans="1:25" ht="102" x14ac:dyDescent="0.2">
      <c r="A2" s="3" t="s">
        <v>0</v>
      </c>
      <c r="B2" s="3" t="s">
        <v>1</v>
      </c>
      <c r="C2" s="4" t="s">
        <v>2</v>
      </c>
      <c r="D2" s="3" t="s">
        <v>3</v>
      </c>
      <c r="E2" s="3" t="s">
        <v>4</v>
      </c>
      <c r="F2" s="125" t="s">
        <v>5</v>
      </c>
      <c r="G2" s="125" t="s">
        <v>6</v>
      </c>
      <c r="H2" s="3" t="s">
        <v>7</v>
      </c>
      <c r="I2" s="3" t="s">
        <v>8</v>
      </c>
      <c r="J2" s="4" t="s">
        <v>9</v>
      </c>
      <c r="K2" s="3" t="s">
        <v>10</v>
      </c>
      <c r="L2" s="3" t="s">
        <v>11</v>
      </c>
      <c r="M2" s="3" t="s">
        <v>12</v>
      </c>
      <c r="N2" s="3" t="s">
        <v>13</v>
      </c>
      <c r="O2" s="4" t="s">
        <v>14</v>
      </c>
      <c r="P2" s="127" t="s">
        <v>15</v>
      </c>
      <c r="Q2" s="4" t="s">
        <v>16</v>
      </c>
      <c r="R2" s="4" t="s">
        <v>17</v>
      </c>
      <c r="S2" s="3" t="s">
        <v>18</v>
      </c>
      <c r="T2" s="3" t="s">
        <v>19</v>
      </c>
      <c r="U2" s="3" t="s">
        <v>20</v>
      </c>
      <c r="V2" s="3" t="s">
        <v>21</v>
      </c>
      <c r="W2" s="3" t="s">
        <v>22</v>
      </c>
      <c r="X2" s="4" t="s">
        <v>23</v>
      </c>
    </row>
    <row r="3" spans="1:25" ht="102" x14ac:dyDescent="0.25">
      <c r="A3" s="5">
        <v>80111620</v>
      </c>
      <c r="B3" s="6" t="s">
        <v>29</v>
      </c>
      <c r="C3" s="6" t="s">
        <v>30</v>
      </c>
      <c r="D3" s="130" t="s">
        <v>275</v>
      </c>
      <c r="E3" s="8">
        <v>5</v>
      </c>
      <c r="F3" s="9">
        <v>31800000</v>
      </c>
      <c r="G3" s="9">
        <f t="shared" ref="G3:G66" si="0">F3</f>
        <v>31800000</v>
      </c>
      <c r="H3" s="131">
        <v>0</v>
      </c>
      <c r="I3" s="132">
        <v>0</v>
      </c>
      <c r="J3" s="133">
        <v>43888</v>
      </c>
      <c r="K3" s="5">
        <v>3</v>
      </c>
      <c r="L3" s="5">
        <v>3</v>
      </c>
      <c r="M3" s="59">
        <v>10</v>
      </c>
      <c r="N3" s="26">
        <v>1</v>
      </c>
      <c r="O3" s="133">
        <v>43895</v>
      </c>
      <c r="P3" s="134" t="s">
        <v>41</v>
      </c>
      <c r="Q3" s="17" t="s">
        <v>24</v>
      </c>
      <c r="R3" s="17">
        <v>1</v>
      </c>
      <c r="S3" s="18" t="s">
        <v>33</v>
      </c>
      <c r="T3" s="18" t="s">
        <v>26</v>
      </c>
      <c r="U3" s="18" t="s">
        <v>34</v>
      </c>
      <c r="V3" s="17">
        <v>6605400</v>
      </c>
      <c r="W3" s="17" t="s">
        <v>27</v>
      </c>
      <c r="X3" s="135" t="s">
        <v>35</v>
      </c>
      <c r="Y3" s="136"/>
    </row>
    <row r="4" spans="1:25" ht="102" x14ac:dyDescent="0.2">
      <c r="A4" s="5">
        <v>80111620</v>
      </c>
      <c r="B4" s="6" t="s">
        <v>29</v>
      </c>
      <c r="C4" s="6" t="s">
        <v>30</v>
      </c>
      <c r="D4" s="130" t="s">
        <v>275</v>
      </c>
      <c r="E4" s="8">
        <v>5</v>
      </c>
      <c r="F4" s="9">
        <v>28620000</v>
      </c>
      <c r="G4" s="9">
        <f t="shared" si="0"/>
        <v>28620000</v>
      </c>
      <c r="H4" s="131">
        <v>0</v>
      </c>
      <c r="I4" s="132">
        <v>0</v>
      </c>
      <c r="J4" s="133">
        <v>43909</v>
      </c>
      <c r="K4" s="5">
        <v>3</v>
      </c>
      <c r="L4" s="5">
        <v>3</v>
      </c>
      <c r="M4" s="59">
        <v>9</v>
      </c>
      <c r="N4" s="26">
        <v>1</v>
      </c>
      <c r="O4" s="133">
        <v>43916</v>
      </c>
      <c r="P4" s="134" t="s">
        <v>41</v>
      </c>
      <c r="Q4" s="17" t="s">
        <v>24</v>
      </c>
      <c r="R4" s="17">
        <v>1</v>
      </c>
      <c r="S4" s="18" t="s">
        <v>33</v>
      </c>
      <c r="T4" s="18" t="s">
        <v>26</v>
      </c>
      <c r="U4" s="18" t="s">
        <v>34</v>
      </c>
      <c r="V4" s="17">
        <v>6605400</v>
      </c>
      <c r="W4" s="17" t="s">
        <v>27</v>
      </c>
      <c r="X4" s="135" t="s">
        <v>35</v>
      </c>
    </row>
    <row r="5" spans="1:25" ht="114.75" x14ac:dyDescent="0.2">
      <c r="A5" s="5" t="s">
        <v>336</v>
      </c>
      <c r="B5" s="6" t="s">
        <v>60</v>
      </c>
      <c r="C5" s="6" t="s">
        <v>110</v>
      </c>
      <c r="D5" s="130" t="s">
        <v>337</v>
      </c>
      <c r="E5" s="8">
        <v>5</v>
      </c>
      <c r="F5" s="9">
        <v>5000000</v>
      </c>
      <c r="G5" s="9">
        <f t="shared" si="0"/>
        <v>5000000</v>
      </c>
      <c r="H5" s="131">
        <v>0</v>
      </c>
      <c r="I5" s="132">
        <v>0</v>
      </c>
      <c r="J5" s="133">
        <v>43959</v>
      </c>
      <c r="K5" s="5">
        <v>5</v>
      </c>
      <c r="L5" s="5">
        <v>5</v>
      </c>
      <c r="M5" s="59">
        <v>7</v>
      </c>
      <c r="N5" s="26">
        <v>1</v>
      </c>
      <c r="O5" s="133">
        <v>43966</v>
      </c>
      <c r="P5" s="134" t="s">
        <v>38</v>
      </c>
      <c r="Q5" s="17" t="s">
        <v>53</v>
      </c>
      <c r="R5" s="17">
        <v>0</v>
      </c>
      <c r="S5" s="18" t="s">
        <v>33</v>
      </c>
      <c r="T5" s="18" t="s">
        <v>26</v>
      </c>
      <c r="U5" s="18" t="s">
        <v>34</v>
      </c>
      <c r="V5" s="17">
        <v>6605400</v>
      </c>
      <c r="W5" s="17" t="s">
        <v>27</v>
      </c>
      <c r="X5" s="135" t="s">
        <v>35</v>
      </c>
    </row>
    <row r="6" spans="1:25" ht="76.5" x14ac:dyDescent="0.2">
      <c r="A6" s="5" t="s">
        <v>338</v>
      </c>
      <c r="B6" s="6" t="s">
        <v>60</v>
      </c>
      <c r="C6" s="6" t="s">
        <v>339</v>
      </c>
      <c r="D6" s="130" t="s">
        <v>340</v>
      </c>
      <c r="E6" s="8">
        <v>5</v>
      </c>
      <c r="F6" s="9">
        <v>2000000</v>
      </c>
      <c r="G6" s="9">
        <f t="shared" si="0"/>
        <v>2000000</v>
      </c>
      <c r="H6" s="131">
        <v>0</v>
      </c>
      <c r="I6" s="132">
        <v>0</v>
      </c>
      <c r="J6" s="133">
        <v>44037</v>
      </c>
      <c r="K6" s="5">
        <v>8</v>
      </c>
      <c r="L6" s="5">
        <v>8</v>
      </c>
      <c r="M6" s="59">
        <v>2</v>
      </c>
      <c r="N6" s="26">
        <v>1</v>
      </c>
      <c r="O6" s="133">
        <v>44044</v>
      </c>
      <c r="P6" s="134" t="s">
        <v>38</v>
      </c>
      <c r="Q6" s="17" t="s">
        <v>53</v>
      </c>
      <c r="R6" s="17">
        <v>0</v>
      </c>
      <c r="S6" s="18" t="s">
        <v>33</v>
      </c>
      <c r="T6" s="18" t="s">
        <v>26</v>
      </c>
      <c r="U6" s="18" t="s">
        <v>34</v>
      </c>
      <c r="V6" s="17">
        <v>6605400</v>
      </c>
      <c r="W6" s="17" t="s">
        <v>27</v>
      </c>
      <c r="X6" s="135" t="s">
        <v>35</v>
      </c>
    </row>
    <row r="7" spans="1:25" ht="331.5" x14ac:dyDescent="0.2">
      <c r="A7" s="5">
        <v>80111620</v>
      </c>
      <c r="B7" s="6" t="s">
        <v>29</v>
      </c>
      <c r="C7" s="6" t="s">
        <v>36</v>
      </c>
      <c r="D7" s="130" t="s">
        <v>113</v>
      </c>
      <c r="E7" s="8">
        <v>5</v>
      </c>
      <c r="F7" s="9">
        <v>10520000</v>
      </c>
      <c r="G7" s="9">
        <f t="shared" si="0"/>
        <v>10520000</v>
      </c>
      <c r="H7" s="131">
        <v>0</v>
      </c>
      <c r="I7" s="132">
        <v>0</v>
      </c>
      <c r="J7" s="133">
        <v>43879</v>
      </c>
      <c r="K7" s="5">
        <v>2</v>
      </c>
      <c r="L7" s="5">
        <v>2</v>
      </c>
      <c r="M7" s="59">
        <v>2</v>
      </c>
      <c r="N7" s="26">
        <v>1</v>
      </c>
      <c r="O7" s="133">
        <v>43886</v>
      </c>
      <c r="P7" s="134" t="s">
        <v>32</v>
      </c>
      <c r="Q7" s="17" t="s">
        <v>24</v>
      </c>
      <c r="R7" s="17">
        <v>1</v>
      </c>
      <c r="S7" s="18" t="s">
        <v>33</v>
      </c>
      <c r="T7" s="18" t="s">
        <v>26</v>
      </c>
      <c r="U7" s="18" t="s">
        <v>34</v>
      </c>
      <c r="V7" s="17">
        <v>6605400</v>
      </c>
      <c r="W7" s="17" t="s">
        <v>27</v>
      </c>
      <c r="X7" s="135" t="s">
        <v>35</v>
      </c>
      <c r="Y7" s="2"/>
    </row>
    <row r="8" spans="1:25" ht="331.5" x14ac:dyDescent="0.2">
      <c r="A8" s="5">
        <v>80111620</v>
      </c>
      <c r="B8" s="6" t="s">
        <v>29</v>
      </c>
      <c r="C8" s="6" t="s">
        <v>36</v>
      </c>
      <c r="D8" s="130" t="s">
        <v>341</v>
      </c>
      <c r="E8" s="8">
        <v>5</v>
      </c>
      <c r="F8" s="9">
        <v>10520000</v>
      </c>
      <c r="G8" s="9">
        <f t="shared" si="0"/>
        <v>10520000</v>
      </c>
      <c r="H8" s="131">
        <v>0</v>
      </c>
      <c r="I8" s="132">
        <v>0</v>
      </c>
      <c r="J8" s="133">
        <v>43879</v>
      </c>
      <c r="K8" s="5">
        <v>2</v>
      </c>
      <c r="L8" s="5">
        <v>2</v>
      </c>
      <c r="M8" s="59">
        <v>2</v>
      </c>
      <c r="N8" s="26">
        <v>1</v>
      </c>
      <c r="O8" s="133">
        <v>43886</v>
      </c>
      <c r="P8" s="134" t="s">
        <v>32</v>
      </c>
      <c r="Q8" s="17" t="s">
        <v>24</v>
      </c>
      <c r="R8" s="17">
        <v>1</v>
      </c>
      <c r="S8" s="18" t="s">
        <v>33</v>
      </c>
      <c r="T8" s="18" t="s">
        <v>26</v>
      </c>
      <c r="U8" s="18" t="s">
        <v>34</v>
      </c>
      <c r="V8" s="17">
        <v>6605400</v>
      </c>
      <c r="W8" s="17" t="s">
        <v>27</v>
      </c>
      <c r="X8" s="135" t="s">
        <v>35</v>
      </c>
      <c r="Y8" s="2"/>
    </row>
    <row r="9" spans="1:25" ht="153" x14ac:dyDescent="0.2">
      <c r="A9" s="5">
        <v>80111620</v>
      </c>
      <c r="B9" s="6" t="s">
        <v>29</v>
      </c>
      <c r="C9" s="6" t="s">
        <v>36</v>
      </c>
      <c r="D9" s="130" t="s">
        <v>276</v>
      </c>
      <c r="E9" s="8">
        <v>5</v>
      </c>
      <c r="F9" s="9">
        <v>66000000</v>
      </c>
      <c r="G9" s="9">
        <f t="shared" si="0"/>
        <v>66000000</v>
      </c>
      <c r="H9" s="131">
        <v>0</v>
      </c>
      <c r="I9" s="132">
        <v>0</v>
      </c>
      <c r="J9" s="133">
        <v>43888</v>
      </c>
      <c r="K9" s="5">
        <v>3</v>
      </c>
      <c r="L9" s="5">
        <v>3</v>
      </c>
      <c r="M9" s="59">
        <v>10</v>
      </c>
      <c r="N9" s="26">
        <v>1</v>
      </c>
      <c r="O9" s="133">
        <v>43895</v>
      </c>
      <c r="P9" s="134" t="s">
        <v>32</v>
      </c>
      <c r="Q9" s="17" t="s">
        <v>24</v>
      </c>
      <c r="R9" s="17">
        <v>1</v>
      </c>
      <c r="S9" s="18" t="s">
        <v>33</v>
      </c>
      <c r="T9" s="18" t="s">
        <v>26</v>
      </c>
      <c r="U9" s="18" t="s">
        <v>34</v>
      </c>
      <c r="V9" s="17">
        <v>6605400</v>
      </c>
      <c r="W9" s="17" t="s">
        <v>27</v>
      </c>
      <c r="X9" s="135" t="s">
        <v>35</v>
      </c>
      <c r="Y9" s="2"/>
    </row>
    <row r="10" spans="1:25" ht="76.5" x14ac:dyDescent="0.2">
      <c r="A10" s="5">
        <v>80111620</v>
      </c>
      <c r="B10" s="6" t="s">
        <v>29</v>
      </c>
      <c r="C10" s="6" t="s">
        <v>30</v>
      </c>
      <c r="D10" s="130" t="s">
        <v>298</v>
      </c>
      <c r="E10" s="8">
        <v>5</v>
      </c>
      <c r="F10" s="9">
        <v>30210000</v>
      </c>
      <c r="G10" s="9">
        <f t="shared" si="0"/>
        <v>30210000</v>
      </c>
      <c r="H10" s="131">
        <v>0</v>
      </c>
      <c r="I10" s="132">
        <v>0</v>
      </c>
      <c r="J10" s="133">
        <v>43902</v>
      </c>
      <c r="K10" s="5">
        <v>3</v>
      </c>
      <c r="L10" s="5">
        <v>3</v>
      </c>
      <c r="M10" s="59">
        <v>9.5</v>
      </c>
      <c r="N10" s="26">
        <v>1</v>
      </c>
      <c r="O10" s="133">
        <v>43909</v>
      </c>
      <c r="P10" s="134" t="s">
        <v>32</v>
      </c>
      <c r="Q10" s="17" t="s">
        <v>24</v>
      </c>
      <c r="R10" s="17">
        <v>1</v>
      </c>
      <c r="S10" s="18" t="s">
        <v>33</v>
      </c>
      <c r="T10" s="18" t="s">
        <v>26</v>
      </c>
      <c r="U10" s="18" t="s">
        <v>34</v>
      </c>
      <c r="V10" s="17">
        <v>6605400</v>
      </c>
      <c r="W10" s="17" t="s">
        <v>27</v>
      </c>
      <c r="X10" s="135" t="s">
        <v>35</v>
      </c>
      <c r="Y10" s="2"/>
    </row>
    <row r="11" spans="1:25" ht="89.25" x14ac:dyDescent="0.2">
      <c r="A11" s="5">
        <v>80111620</v>
      </c>
      <c r="B11" s="6" t="s">
        <v>29</v>
      </c>
      <c r="C11" s="6" t="s">
        <v>30</v>
      </c>
      <c r="D11" s="130" t="s">
        <v>297</v>
      </c>
      <c r="E11" s="8">
        <v>5</v>
      </c>
      <c r="F11" s="9">
        <v>27075000</v>
      </c>
      <c r="G11" s="9">
        <f t="shared" si="0"/>
        <v>27075000</v>
      </c>
      <c r="H11" s="131">
        <v>0</v>
      </c>
      <c r="I11" s="132">
        <v>0</v>
      </c>
      <c r="J11" s="133">
        <v>43899</v>
      </c>
      <c r="K11" s="5">
        <v>3</v>
      </c>
      <c r="L11" s="5">
        <v>3</v>
      </c>
      <c r="M11" s="59">
        <v>9.5</v>
      </c>
      <c r="N11" s="26">
        <v>1</v>
      </c>
      <c r="O11" s="133">
        <v>43906</v>
      </c>
      <c r="P11" s="134" t="s">
        <v>32</v>
      </c>
      <c r="Q11" s="17" t="s">
        <v>24</v>
      </c>
      <c r="R11" s="17">
        <v>1</v>
      </c>
      <c r="S11" s="18" t="s">
        <v>33</v>
      </c>
      <c r="T11" s="18" t="s">
        <v>26</v>
      </c>
      <c r="U11" s="18" t="s">
        <v>34</v>
      </c>
      <c r="V11" s="17">
        <v>6605400</v>
      </c>
      <c r="W11" s="17" t="s">
        <v>27</v>
      </c>
      <c r="X11" s="135" t="s">
        <v>35</v>
      </c>
      <c r="Y11" s="2"/>
    </row>
    <row r="12" spans="1:25" ht="76.5" x14ac:dyDescent="0.2">
      <c r="A12" s="5">
        <v>80111620</v>
      </c>
      <c r="B12" s="6" t="s">
        <v>29</v>
      </c>
      <c r="C12" s="6" t="s">
        <v>30</v>
      </c>
      <c r="D12" s="130" t="s">
        <v>295</v>
      </c>
      <c r="E12" s="8">
        <v>5</v>
      </c>
      <c r="F12" s="9">
        <v>14820000</v>
      </c>
      <c r="G12" s="9">
        <f t="shared" si="0"/>
        <v>14820000</v>
      </c>
      <c r="H12" s="131">
        <v>0</v>
      </c>
      <c r="I12" s="132">
        <v>0</v>
      </c>
      <c r="J12" s="133">
        <v>43899</v>
      </c>
      <c r="K12" s="5">
        <v>3</v>
      </c>
      <c r="L12" s="5">
        <v>3</v>
      </c>
      <c r="M12" s="59">
        <v>9.5</v>
      </c>
      <c r="N12" s="26">
        <v>1</v>
      </c>
      <c r="O12" s="133">
        <v>43906</v>
      </c>
      <c r="P12" s="134" t="s">
        <v>32</v>
      </c>
      <c r="Q12" s="17" t="s">
        <v>24</v>
      </c>
      <c r="R12" s="17">
        <v>1</v>
      </c>
      <c r="S12" s="18" t="s">
        <v>33</v>
      </c>
      <c r="T12" s="18" t="s">
        <v>26</v>
      </c>
      <c r="U12" s="18" t="s">
        <v>34</v>
      </c>
      <c r="V12" s="17">
        <v>6605400</v>
      </c>
      <c r="W12" s="17" t="s">
        <v>27</v>
      </c>
      <c r="X12" s="135" t="s">
        <v>35</v>
      </c>
      <c r="Y12" s="2"/>
    </row>
    <row r="13" spans="1:25" ht="76.5" x14ac:dyDescent="0.2">
      <c r="A13" s="5">
        <v>80111620</v>
      </c>
      <c r="B13" s="6" t="s">
        <v>29</v>
      </c>
      <c r="C13" s="6" t="s">
        <v>30</v>
      </c>
      <c r="D13" s="130" t="s">
        <v>295</v>
      </c>
      <c r="E13" s="8">
        <v>5</v>
      </c>
      <c r="F13" s="9">
        <v>14820000</v>
      </c>
      <c r="G13" s="9">
        <f t="shared" si="0"/>
        <v>14820000</v>
      </c>
      <c r="H13" s="131">
        <v>0</v>
      </c>
      <c r="I13" s="132">
        <v>0</v>
      </c>
      <c r="J13" s="133">
        <v>43899</v>
      </c>
      <c r="K13" s="5">
        <v>3</v>
      </c>
      <c r="L13" s="5">
        <v>3</v>
      </c>
      <c r="M13" s="59">
        <v>9.5</v>
      </c>
      <c r="N13" s="26">
        <v>1</v>
      </c>
      <c r="O13" s="133">
        <v>43906</v>
      </c>
      <c r="P13" s="134" t="s">
        <v>32</v>
      </c>
      <c r="Q13" s="17" t="s">
        <v>24</v>
      </c>
      <c r="R13" s="17">
        <v>1</v>
      </c>
      <c r="S13" s="18" t="s">
        <v>33</v>
      </c>
      <c r="T13" s="18" t="s">
        <v>26</v>
      </c>
      <c r="U13" s="18" t="s">
        <v>34</v>
      </c>
      <c r="V13" s="17">
        <v>6605400</v>
      </c>
      <c r="W13" s="17" t="s">
        <v>27</v>
      </c>
      <c r="X13" s="135" t="s">
        <v>35</v>
      </c>
      <c r="Y13" s="2"/>
    </row>
    <row r="14" spans="1:25" ht="76.5" x14ac:dyDescent="0.2">
      <c r="A14" s="5">
        <v>80111620</v>
      </c>
      <c r="B14" s="6" t="s">
        <v>29</v>
      </c>
      <c r="C14" s="6" t="s">
        <v>30</v>
      </c>
      <c r="D14" s="130" t="s">
        <v>300</v>
      </c>
      <c r="E14" s="8">
        <v>5</v>
      </c>
      <c r="F14" s="9">
        <v>18715000</v>
      </c>
      <c r="G14" s="9">
        <f t="shared" si="0"/>
        <v>18715000</v>
      </c>
      <c r="H14" s="131">
        <v>0</v>
      </c>
      <c r="I14" s="132">
        <v>0</v>
      </c>
      <c r="J14" s="133">
        <v>43899</v>
      </c>
      <c r="K14" s="5">
        <v>3</v>
      </c>
      <c r="L14" s="5">
        <v>3</v>
      </c>
      <c r="M14" s="59">
        <v>9.5</v>
      </c>
      <c r="N14" s="26">
        <v>1</v>
      </c>
      <c r="O14" s="133">
        <v>43906</v>
      </c>
      <c r="P14" s="134" t="s">
        <v>32</v>
      </c>
      <c r="Q14" s="17" t="s">
        <v>24</v>
      </c>
      <c r="R14" s="17">
        <v>1</v>
      </c>
      <c r="S14" s="18" t="s">
        <v>33</v>
      </c>
      <c r="T14" s="18" t="s">
        <v>26</v>
      </c>
      <c r="U14" s="18" t="s">
        <v>34</v>
      </c>
      <c r="V14" s="17">
        <v>6605400</v>
      </c>
      <c r="W14" s="17" t="s">
        <v>27</v>
      </c>
      <c r="X14" s="135" t="s">
        <v>35</v>
      </c>
      <c r="Y14" s="2"/>
    </row>
    <row r="15" spans="1:25" ht="76.5" x14ac:dyDescent="0.2">
      <c r="A15" s="5">
        <v>80111620</v>
      </c>
      <c r="B15" s="6" t="s">
        <v>29</v>
      </c>
      <c r="C15" s="6" t="s">
        <v>30</v>
      </c>
      <c r="D15" s="130" t="s">
        <v>304</v>
      </c>
      <c r="E15" s="8">
        <v>5</v>
      </c>
      <c r="F15" s="9">
        <v>20790000</v>
      </c>
      <c r="G15" s="9">
        <f t="shared" si="0"/>
        <v>20790000</v>
      </c>
      <c r="H15" s="131">
        <v>0</v>
      </c>
      <c r="I15" s="132">
        <v>0</v>
      </c>
      <c r="J15" s="133">
        <v>43900</v>
      </c>
      <c r="K15" s="5">
        <v>3</v>
      </c>
      <c r="L15" s="5">
        <v>3</v>
      </c>
      <c r="M15" s="59">
        <v>9</v>
      </c>
      <c r="N15" s="26">
        <v>1</v>
      </c>
      <c r="O15" s="133">
        <v>43907</v>
      </c>
      <c r="P15" s="134" t="s">
        <v>32</v>
      </c>
      <c r="Q15" s="17" t="s">
        <v>24</v>
      </c>
      <c r="R15" s="17">
        <v>1</v>
      </c>
      <c r="S15" s="18" t="s">
        <v>33</v>
      </c>
      <c r="T15" s="18" t="s">
        <v>26</v>
      </c>
      <c r="U15" s="18" t="s">
        <v>34</v>
      </c>
      <c r="V15" s="17">
        <v>6605400</v>
      </c>
      <c r="W15" s="17" t="s">
        <v>27</v>
      </c>
      <c r="X15" s="135" t="s">
        <v>35</v>
      </c>
      <c r="Y15" s="2"/>
    </row>
    <row r="16" spans="1:25" ht="153" x14ac:dyDescent="0.2">
      <c r="A16" s="5">
        <v>80111620</v>
      </c>
      <c r="B16" s="6" t="s">
        <v>29</v>
      </c>
      <c r="C16" s="6" t="s">
        <v>30</v>
      </c>
      <c r="D16" s="130" t="s">
        <v>296</v>
      </c>
      <c r="E16" s="8">
        <v>5</v>
      </c>
      <c r="F16" s="9">
        <v>16720000</v>
      </c>
      <c r="G16" s="9">
        <f t="shared" si="0"/>
        <v>16720000</v>
      </c>
      <c r="H16" s="131">
        <v>0</v>
      </c>
      <c r="I16" s="132">
        <v>0</v>
      </c>
      <c r="J16" s="133">
        <v>43900</v>
      </c>
      <c r="K16" s="5">
        <v>3</v>
      </c>
      <c r="L16" s="5">
        <v>3</v>
      </c>
      <c r="M16" s="59">
        <v>9.5</v>
      </c>
      <c r="N16" s="26">
        <v>1</v>
      </c>
      <c r="O16" s="133">
        <v>43907</v>
      </c>
      <c r="P16" s="134" t="s">
        <v>32</v>
      </c>
      <c r="Q16" s="17" t="s">
        <v>24</v>
      </c>
      <c r="R16" s="17">
        <v>1</v>
      </c>
      <c r="S16" s="18" t="s">
        <v>33</v>
      </c>
      <c r="T16" s="18" t="s">
        <v>26</v>
      </c>
      <c r="U16" s="18" t="s">
        <v>34</v>
      </c>
      <c r="V16" s="17">
        <v>6605400</v>
      </c>
      <c r="W16" s="17" t="s">
        <v>27</v>
      </c>
      <c r="X16" s="135" t="s">
        <v>35</v>
      </c>
      <c r="Y16" s="2"/>
    </row>
    <row r="17" spans="1:25" ht="114.75" x14ac:dyDescent="0.2">
      <c r="A17" s="5">
        <v>80111620</v>
      </c>
      <c r="B17" s="6" t="s">
        <v>29</v>
      </c>
      <c r="C17" s="6" t="s">
        <v>30</v>
      </c>
      <c r="D17" s="130" t="s">
        <v>305</v>
      </c>
      <c r="E17" s="8">
        <v>5</v>
      </c>
      <c r="F17" s="9">
        <v>34390000</v>
      </c>
      <c r="G17" s="9">
        <f t="shared" si="0"/>
        <v>34390000</v>
      </c>
      <c r="H17" s="131">
        <v>0</v>
      </c>
      <c r="I17" s="132">
        <v>0</v>
      </c>
      <c r="J17" s="133">
        <v>43902</v>
      </c>
      <c r="K17" s="5">
        <v>3</v>
      </c>
      <c r="L17" s="5">
        <v>3</v>
      </c>
      <c r="M17" s="59">
        <v>9.5</v>
      </c>
      <c r="N17" s="26">
        <v>1</v>
      </c>
      <c r="O17" s="133">
        <v>43909</v>
      </c>
      <c r="P17" s="134" t="s">
        <v>32</v>
      </c>
      <c r="Q17" s="17" t="s">
        <v>24</v>
      </c>
      <c r="R17" s="17">
        <v>1</v>
      </c>
      <c r="S17" s="18" t="s">
        <v>33</v>
      </c>
      <c r="T17" s="18" t="s">
        <v>26</v>
      </c>
      <c r="U17" s="18" t="s">
        <v>34</v>
      </c>
      <c r="V17" s="17">
        <v>6605400</v>
      </c>
      <c r="W17" s="17" t="s">
        <v>27</v>
      </c>
      <c r="X17" s="135" t="s">
        <v>35</v>
      </c>
      <c r="Y17" s="2"/>
    </row>
    <row r="18" spans="1:25" ht="102" x14ac:dyDescent="0.2">
      <c r="A18" s="5">
        <v>80111620</v>
      </c>
      <c r="B18" s="6" t="s">
        <v>29</v>
      </c>
      <c r="C18" s="6" t="s">
        <v>36</v>
      </c>
      <c r="D18" s="130" t="s">
        <v>306</v>
      </c>
      <c r="E18" s="8">
        <v>5</v>
      </c>
      <c r="F18" s="9">
        <v>23275000</v>
      </c>
      <c r="G18" s="9">
        <f t="shared" si="0"/>
        <v>23275000</v>
      </c>
      <c r="H18" s="131">
        <v>0</v>
      </c>
      <c r="I18" s="132">
        <v>0</v>
      </c>
      <c r="J18" s="133">
        <v>43907</v>
      </c>
      <c r="K18" s="5">
        <v>3</v>
      </c>
      <c r="L18" s="5">
        <v>3</v>
      </c>
      <c r="M18" s="59">
        <v>9.5</v>
      </c>
      <c r="N18" s="26">
        <v>1</v>
      </c>
      <c r="O18" s="133">
        <v>43914</v>
      </c>
      <c r="P18" s="134" t="s">
        <v>32</v>
      </c>
      <c r="Q18" s="17" t="s">
        <v>24</v>
      </c>
      <c r="R18" s="17">
        <v>1</v>
      </c>
      <c r="S18" s="18" t="s">
        <v>33</v>
      </c>
      <c r="T18" s="18" t="s">
        <v>26</v>
      </c>
      <c r="U18" s="18" t="s">
        <v>34</v>
      </c>
      <c r="V18" s="17">
        <v>6605400</v>
      </c>
      <c r="W18" s="17" t="s">
        <v>27</v>
      </c>
      <c r="X18" s="135" t="s">
        <v>35</v>
      </c>
      <c r="Y18" s="2"/>
    </row>
    <row r="19" spans="1:25" ht="76.5" x14ac:dyDescent="0.2">
      <c r="A19" s="5">
        <v>80111620</v>
      </c>
      <c r="B19" s="6" t="s">
        <v>29</v>
      </c>
      <c r="C19" s="6" t="s">
        <v>36</v>
      </c>
      <c r="D19" s="130" t="s">
        <v>307</v>
      </c>
      <c r="E19" s="8">
        <v>5</v>
      </c>
      <c r="F19" s="9">
        <v>21945000</v>
      </c>
      <c r="G19" s="9">
        <f t="shared" si="0"/>
        <v>21945000</v>
      </c>
      <c r="H19" s="131">
        <v>0</v>
      </c>
      <c r="I19" s="132">
        <v>0</v>
      </c>
      <c r="J19" s="133">
        <v>43908</v>
      </c>
      <c r="K19" s="5">
        <v>3</v>
      </c>
      <c r="L19" s="5">
        <v>3</v>
      </c>
      <c r="M19" s="59">
        <v>9.5</v>
      </c>
      <c r="N19" s="26">
        <v>1</v>
      </c>
      <c r="O19" s="133">
        <v>43915</v>
      </c>
      <c r="P19" s="134" t="s">
        <v>32</v>
      </c>
      <c r="Q19" s="17" t="s">
        <v>24</v>
      </c>
      <c r="R19" s="17">
        <v>1</v>
      </c>
      <c r="S19" s="18" t="s">
        <v>33</v>
      </c>
      <c r="T19" s="18" t="s">
        <v>26</v>
      </c>
      <c r="U19" s="18" t="s">
        <v>34</v>
      </c>
      <c r="V19" s="17">
        <v>6605400</v>
      </c>
      <c r="W19" s="17" t="s">
        <v>27</v>
      </c>
      <c r="X19" s="135" t="s">
        <v>35</v>
      </c>
      <c r="Y19" s="2"/>
    </row>
    <row r="20" spans="1:25" ht="76.5" x14ac:dyDescent="0.2">
      <c r="A20" s="5">
        <v>80111620</v>
      </c>
      <c r="B20" s="6" t="s">
        <v>29</v>
      </c>
      <c r="C20" s="6" t="s">
        <v>36</v>
      </c>
      <c r="D20" s="130" t="s">
        <v>307</v>
      </c>
      <c r="E20" s="8">
        <v>5</v>
      </c>
      <c r="F20" s="9">
        <v>21945000</v>
      </c>
      <c r="G20" s="9">
        <f t="shared" si="0"/>
        <v>21945000</v>
      </c>
      <c r="H20" s="131">
        <v>0</v>
      </c>
      <c r="I20" s="132">
        <v>0</v>
      </c>
      <c r="J20" s="133">
        <v>43910</v>
      </c>
      <c r="K20" s="5">
        <v>3</v>
      </c>
      <c r="L20" s="5">
        <v>3</v>
      </c>
      <c r="M20" s="59">
        <v>9.5</v>
      </c>
      <c r="N20" s="26">
        <v>1</v>
      </c>
      <c r="O20" s="133">
        <v>43917</v>
      </c>
      <c r="P20" s="134" t="s">
        <v>32</v>
      </c>
      <c r="Q20" s="17" t="s">
        <v>24</v>
      </c>
      <c r="R20" s="17">
        <v>1</v>
      </c>
      <c r="S20" s="18" t="s">
        <v>33</v>
      </c>
      <c r="T20" s="18" t="s">
        <v>26</v>
      </c>
      <c r="U20" s="18" t="s">
        <v>34</v>
      </c>
      <c r="V20" s="17">
        <v>6605400</v>
      </c>
      <c r="W20" s="17" t="s">
        <v>27</v>
      </c>
      <c r="X20" s="135" t="s">
        <v>35</v>
      </c>
      <c r="Y20" s="2"/>
    </row>
    <row r="21" spans="1:25" ht="76.5" x14ac:dyDescent="0.2">
      <c r="A21" s="5">
        <v>80111620</v>
      </c>
      <c r="B21" s="6" t="s">
        <v>29</v>
      </c>
      <c r="C21" s="6" t="s">
        <v>30</v>
      </c>
      <c r="D21" s="130" t="s">
        <v>31</v>
      </c>
      <c r="E21" s="8">
        <v>5</v>
      </c>
      <c r="F21" s="9">
        <v>14040000</v>
      </c>
      <c r="G21" s="9">
        <f t="shared" si="0"/>
        <v>14040000</v>
      </c>
      <c r="H21" s="131">
        <v>0</v>
      </c>
      <c r="I21" s="132">
        <v>0</v>
      </c>
      <c r="J21" s="133">
        <v>43913</v>
      </c>
      <c r="K21" s="5">
        <v>3</v>
      </c>
      <c r="L21" s="5">
        <v>3</v>
      </c>
      <c r="M21" s="59">
        <v>9</v>
      </c>
      <c r="N21" s="26">
        <v>1</v>
      </c>
      <c r="O21" s="133">
        <v>43920</v>
      </c>
      <c r="P21" s="134" t="s">
        <v>32</v>
      </c>
      <c r="Q21" s="17" t="s">
        <v>24</v>
      </c>
      <c r="R21" s="17">
        <v>1</v>
      </c>
      <c r="S21" s="18" t="s">
        <v>33</v>
      </c>
      <c r="T21" s="18" t="s">
        <v>26</v>
      </c>
      <c r="U21" s="18" t="s">
        <v>34</v>
      </c>
      <c r="V21" s="17">
        <v>6605400</v>
      </c>
      <c r="W21" s="17" t="s">
        <v>27</v>
      </c>
      <c r="X21" s="135" t="s">
        <v>35</v>
      </c>
      <c r="Y21" s="2"/>
    </row>
    <row r="22" spans="1:25" ht="102" x14ac:dyDescent="0.2">
      <c r="A22" s="5">
        <v>80111620</v>
      </c>
      <c r="B22" s="6" t="s">
        <v>29</v>
      </c>
      <c r="C22" s="6" t="s">
        <v>30</v>
      </c>
      <c r="D22" s="130" t="s">
        <v>327</v>
      </c>
      <c r="E22" s="8">
        <v>5</v>
      </c>
      <c r="F22" s="9">
        <v>14040000</v>
      </c>
      <c r="G22" s="9">
        <f t="shared" si="0"/>
        <v>14040000</v>
      </c>
      <c r="H22" s="131">
        <v>0</v>
      </c>
      <c r="I22" s="132">
        <v>0</v>
      </c>
      <c r="J22" s="133">
        <v>43913</v>
      </c>
      <c r="K22" s="5">
        <v>3</v>
      </c>
      <c r="L22" s="5">
        <v>3</v>
      </c>
      <c r="M22" s="59">
        <v>9</v>
      </c>
      <c r="N22" s="26">
        <v>1</v>
      </c>
      <c r="O22" s="133">
        <v>43920</v>
      </c>
      <c r="P22" s="134" t="s">
        <v>32</v>
      </c>
      <c r="Q22" s="17" t="s">
        <v>24</v>
      </c>
      <c r="R22" s="17">
        <v>1</v>
      </c>
      <c r="S22" s="18" t="s">
        <v>33</v>
      </c>
      <c r="T22" s="18" t="s">
        <v>26</v>
      </c>
      <c r="U22" s="18" t="s">
        <v>34</v>
      </c>
      <c r="V22" s="17">
        <v>6605400</v>
      </c>
      <c r="W22" s="17" t="s">
        <v>27</v>
      </c>
      <c r="X22" s="135" t="s">
        <v>35</v>
      </c>
      <c r="Y22" s="2"/>
    </row>
    <row r="23" spans="1:25" ht="229.5" x14ac:dyDescent="0.2">
      <c r="A23" s="5">
        <v>80111620</v>
      </c>
      <c r="B23" s="6" t="s">
        <v>29</v>
      </c>
      <c r="C23" s="6" t="s">
        <v>30</v>
      </c>
      <c r="D23" s="130" t="s">
        <v>321</v>
      </c>
      <c r="E23" s="8">
        <v>5</v>
      </c>
      <c r="F23" s="9">
        <v>41230000</v>
      </c>
      <c r="G23" s="9">
        <f t="shared" si="0"/>
        <v>41230000</v>
      </c>
      <c r="H23" s="131">
        <v>0</v>
      </c>
      <c r="I23" s="132">
        <v>0</v>
      </c>
      <c r="J23" s="133">
        <v>43913</v>
      </c>
      <c r="K23" s="5">
        <v>3</v>
      </c>
      <c r="L23" s="5">
        <v>3</v>
      </c>
      <c r="M23" s="59">
        <v>9.5</v>
      </c>
      <c r="N23" s="26">
        <v>1</v>
      </c>
      <c r="O23" s="133">
        <v>43920</v>
      </c>
      <c r="P23" s="134" t="s">
        <v>32</v>
      </c>
      <c r="Q23" s="17" t="s">
        <v>24</v>
      </c>
      <c r="R23" s="17">
        <v>1</v>
      </c>
      <c r="S23" s="18" t="s">
        <v>33</v>
      </c>
      <c r="T23" s="18" t="s">
        <v>26</v>
      </c>
      <c r="U23" s="18" t="s">
        <v>34</v>
      </c>
      <c r="V23" s="17">
        <v>6605400</v>
      </c>
      <c r="W23" s="17" t="s">
        <v>27</v>
      </c>
      <c r="X23" s="135" t="s">
        <v>35</v>
      </c>
      <c r="Y23" s="2"/>
    </row>
    <row r="24" spans="1:25" ht="89.25" x14ac:dyDescent="0.2">
      <c r="A24" s="5">
        <v>80111620</v>
      </c>
      <c r="B24" s="6" t="s">
        <v>29</v>
      </c>
      <c r="C24" s="6" t="s">
        <v>36</v>
      </c>
      <c r="D24" s="130" t="s">
        <v>320</v>
      </c>
      <c r="E24" s="8">
        <v>5</v>
      </c>
      <c r="F24" s="9">
        <v>29700000</v>
      </c>
      <c r="G24" s="9">
        <f t="shared" si="0"/>
        <v>29700000</v>
      </c>
      <c r="H24" s="131">
        <v>0</v>
      </c>
      <c r="I24" s="132">
        <v>0</v>
      </c>
      <c r="J24" s="133">
        <v>43914</v>
      </c>
      <c r="K24" s="5">
        <v>3</v>
      </c>
      <c r="L24" s="5">
        <v>3</v>
      </c>
      <c r="M24" s="59">
        <v>9</v>
      </c>
      <c r="N24" s="26">
        <v>1</v>
      </c>
      <c r="O24" s="133">
        <v>43921</v>
      </c>
      <c r="P24" s="134" t="s">
        <v>32</v>
      </c>
      <c r="Q24" s="17" t="s">
        <v>24</v>
      </c>
      <c r="R24" s="17">
        <v>1</v>
      </c>
      <c r="S24" s="18" t="s">
        <v>33</v>
      </c>
      <c r="T24" s="18" t="s">
        <v>26</v>
      </c>
      <c r="U24" s="18" t="s">
        <v>34</v>
      </c>
      <c r="V24" s="17">
        <v>6605400</v>
      </c>
      <c r="W24" s="17" t="s">
        <v>27</v>
      </c>
      <c r="X24" s="135" t="s">
        <v>35</v>
      </c>
      <c r="Y24" s="2"/>
    </row>
    <row r="25" spans="1:25" ht="76.5" x14ac:dyDescent="0.2">
      <c r="A25" s="5">
        <v>80111620</v>
      </c>
      <c r="B25" s="6" t="s">
        <v>29</v>
      </c>
      <c r="C25" s="6" t="s">
        <v>30</v>
      </c>
      <c r="D25" s="130" t="s">
        <v>329</v>
      </c>
      <c r="E25" s="8">
        <v>5</v>
      </c>
      <c r="F25" s="9">
        <v>14040000</v>
      </c>
      <c r="G25" s="9">
        <f t="shared" si="0"/>
        <v>14040000</v>
      </c>
      <c r="H25" s="131">
        <v>0</v>
      </c>
      <c r="I25" s="132">
        <v>0</v>
      </c>
      <c r="J25" s="133">
        <v>43917</v>
      </c>
      <c r="K25" s="5">
        <v>4</v>
      </c>
      <c r="L25" s="5">
        <v>4</v>
      </c>
      <c r="M25" s="59">
        <v>9</v>
      </c>
      <c r="N25" s="26">
        <v>1</v>
      </c>
      <c r="O25" s="133">
        <v>43924</v>
      </c>
      <c r="P25" s="134" t="s">
        <v>32</v>
      </c>
      <c r="Q25" s="17" t="s">
        <v>24</v>
      </c>
      <c r="R25" s="17">
        <v>1</v>
      </c>
      <c r="S25" s="18" t="s">
        <v>33</v>
      </c>
      <c r="T25" s="18" t="s">
        <v>26</v>
      </c>
      <c r="U25" s="18" t="s">
        <v>34</v>
      </c>
      <c r="V25" s="17">
        <v>6605400</v>
      </c>
      <c r="W25" s="17" t="s">
        <v>27</v>
      </c>
      <c r="X25" s="135" t="s">
        <v>35</v>
      </c>
      <c r="Y25" s="2"/>
    </row>
    <row r="26" spans="1:25" ht="76.5" x14ac:dyDescent="0.2">
      <c r="A26" s="5">
        <v>80111620</v>
      </c>
      <c r="B26" s="6" t="s">
        <v>29</v>
      </c>
      <c r="C26" s="6" t="s">
        <v>30</v>
      </c>
      <c r="D26" s="130" t="s">
        <v>31</v>
      </c>
      <c r="E26" s="8">
        <v>5</v>
      </c>
      <c r="F26" s="9">
        <v>12480000</v>
      </c>
      <c r="G26" s="9">
        <f t="shared" si="0"/>
        <v>12480000</v>
      </c>
      <c r="H26" s="131">
        <v>0</v>
      </c>
      <c r="I26" s="132">
        <v>0</v>
      </c>
      <c r="J26" s="133">
        <v>43927</v>
      </c>
      <c r="K26" s="5">
        <v>4</v>
      </c>
      <c r="L26" s="5">
        <v>4</v>
      </c>
      <c r="M26" s="59">
        <v>8</v>
      </c>
      <c r="N26" s="26">
        <v>1</v>
      </c>
      <c r="O26" s="133">
        <v>43934</v>
      </c>
      <c r="P26" s="134" t="s">
        <v>32</v>
      </c>
      <c r="Q26" s="17" t="s">
        <v>24</v>
      </c>
      <c r="R26" s="17">
        <v>1</v>
      </c>
      <c r="S26" s="18" t="s">
        <v>33</v>
      </c>
      <c r="T26" s="18" t="s">
        <v>26</v>
      </c>
      <c r="U26" s="18" t="s">
        <v>34</v>
      </c>
      <c r="V26" s="17">
        <v>6605400</v>
      </c>
      <c r="W26" s="17" t="s">
        <v>27</v>
      </c>
      <c r="X26" s="135" t="s">
        <v>35</v>
      </c>
      <c r="Y26" s="2"/>
    </row>
    <row r="27" spans="1:25" ht="76.5" x14ac:dyDescent="0.2">
      <c r="A27" s="5">
        <v>80111620</v>
      </c>
      <c r="B27" s="6" t="s">
        <v>29</v>
      </c>
      <c r="C27" s="6" t="s">
        <v>30</v>
      </c>
      <c r="D27" s="130" t="s">
        <v>31</v>
      </c>
      <c r="E27" s="8">
        <v>5</v>
      </c>
      <c r="F27" s="9">
        <v>10920000</v>
      </c>
      <c r="G27" s="9">
        <f t="shared" si="0"/>
        <v>10920000</v>
      </c>
      <c r="H27" s="131">
        <v>0</v>
      </c>
      <c r="I27" s="132">
        <v>0</v>
      </c>
      <c r="J27" s="133">
        <v>43898</v>
      </c>
      <c r="K27" s="5">
        <v>3</v>
      </c>
      <c r="L27" s="5">
        <v>3</v>
      </c>
      <c r="M27" s="59">
        <v>7</v>
      </c>
      <c r="N27" s="26">
        <v>1</v>
      </c>
      <c r="O27" s="133">
        <v>43905</v>
      </c>
      <c r="P27" s="134" t="s">
        <v>32</v>
      </c>
      <c r="Q27" s="17" t="s">
        <v>24</v>
      </c>
      <c r="R27" s="17">
        <v>1</v>
      </c>
      <c r="S27" s="18" t="s">
        <v>33</v>
      </c>
      <c r="T27" s="18" t="s">
        <v>26</v>
      </c>
      <c r="U27" s="18" t="s">
        <v>34</v>
      </c>
      <c r="V27" s="17">
        <v>6605400</v>
      </c>
      <c r="W27" s="17" t="s">
        <v>27</v>
      </c>
      <c r="X27" s="135" t="s">
        <v>35</v>
      </c>
      <c r="Y27" s="2"/>
    </row>
    <row r="28" spans="1:25" ht="102" x14ac:dyDescent="0.2">
      <c r="A28" s="5" t="s">
        <v>342</v>
      </c>
      <c r="B28" s="6" t="s">
        <v>60</v>
      </c>
      <c r="C28" s="6" t="s">
        <v>339</v>
      </c>
      <c r="D28" s="130" t="s">
        <v>343</v>
      </c>
      <c r="E28" s="8">
        <v>5</v>
      </c>
      <c r="F28" s="9">
        <v>5000000</v>
      </c>
      <c r="G28" s="9">
        <f t="shared" si="0"/>
        <v>5000000</v>
      </c>
      <c r="H28" s="131">
        <v>0</v>
      </c>
      <c r="I28" s="132">
        <v>0</v>
      </c>
      <c r="J28" s="133">
        <v>43898</v>
      </c>
      <c r="K28" s="5">
        <v>3</v>
      </c>
      <c r="L28" s="5">
        <v>3</v>
      </c>
      <c r="M28" s="59">
        <v>1</v>
      </c>
      <c r="N28" s="26">
        <v>1</v>
      </c>
      <c r="O28" s="133">
        <v>43905</v>
      </c>
      <c r="P28" s="134" t="s">
        <v>32</v>
      </c>
      <c r="Q28" s="17" t="s">
        <v>53</v>
      </c>
      <c r="R28" s="17">
        <v>0</v>
      </c>
      <c r="S28" s="18" t="s">
        <v>33</v>
      </c>
      <c r="T28" s="18" t="s">
        <v>26</v>
      </c>
      <c r="U28" s="18" t="s">
        <v>34</v>
      </c>
      <c r="V28" s="17">
        <v>6605400</v>
      </c>
      <c r="W28" s="17" t="s">
        <v>27</v>
      </c>
      <c r="X28" s="135" t="s">
        <v>35</v>
      </c>
      <c r="Y28" s="2"/>
    </row>
    <row r="29" spans="1:25" ht="89.25" x14ac:dyDescent="0.2">
      <c r="A29" s="5" t="s">
        <v>344</v>
      </c>
      <c r="B29" s="6" t="s">
        <v>60</v>
      </c>
      <c r="C29" s="6" t="s">
        <v>339</v>
      </c>
      <c r="D29" s="130" t="s">
        <v>345</v>
      </c>
      <c r="E29" s="8">
        <v>5</v>
      </c>
      <c r="F29" s="9">
        <v>55000000</v>
      </c>
      <c r="G29" s="9">
        <f t="shared" si="0"/>
        <v>55000000</v>
      </c>
      <c r="H29" s="131">
        <v>0</v>
      </c>
      <c r="I29" s="132">
        <v>0</v>
      </c>
      <c r="J29" s="133">
        <v>44005</v>
      </c>
      <c r="K29" s="5">
        <v>6</v>
      </c>
      <c r="L29" s="5">
        <v>6</v>
      </c>
      <c r="M29" s="59">
        <v>2</v>
      </c>
      <c r="N29" s="26">
        <v>1</v>
      </c>
      <c r="O29" s="133">
        <v>44012</v>
      </c>
      <c r="P29" s="134" t="s">
        <v>32</v>
      </c>
      <c r="Q29" s="17" t="s">
        <v>53</v>
      </c>
      <c r="R29" s="17">
        <v>0</v>
      </c>
      <c r="S29" s="18" t="s">
        <v>33</v>
      </c>
      <c r="T29" s="18" t="s">
        <v>26</v>
      </c>
      <c r="U29" s="18" t="s">
        <v>34</v>
      </c>
      <c r="V29" s="17">
        <v>6605400</v>
      </c>
      <c r="W29" s="17" t="s">
        <v>27</v>
      </c>
      <c r="X29" s="135" t="s">
        <v>35</v>
      </c>
      <c r="Y29" s="2"/>
    </row>
    <row r="30" spans="1:25" ht="76.5" x14ac:dyDescent="0.2">
      <c r="A30" s="5" t="s">
        <v>346</v>
      </c>
      <c r="B30" s="6" t="s">
        <v>60</v>
      </c>
      <c r="C30" s="6" t="s">
        <v>347</v>
      </c>
      <c r="D30" s="130" t="s">
        <v>348</v>
      </c>
      <c r="E30" s="8">
        <v>5</v>
      </c>
      <c r="F30" s="9">
        <v>20000000</v>
      </c>
      <c r="G30" s="9">
        <f t="shared" si="0"/>
        <v>20000000</v>
      </c>
      <c r="H30" s="131">
        <v>0</v>
      </c>
      <c r="I30" s="132">
        <v>0</v>
      </c>
      <c r="J30" s="133">
        <v>44005</v>
      </c>
      <c r="K30" s="5">
        <v>6</v>
      </c>
      <c r="L30" s="5">
        <v>6</v>
      </c>
      <c r="M30" s="59">
        <v>2</v>
      </c>
      <c r="N30" s="26">
        <v>1</v>
      </c>
      <c r="O30" s="133">
        <v>44012</v>
      </c>
      <c r="P30" s="134" t="s">
        <v>32</v>
      </c>
      <c r="Q30" s="17" t="s">
        <v>53</v>
      </c>
      <c r="R30" s="17">
        <v>0</v>
      </c>
      <c r="S30" s="18" t="s">
        <v>33</v>
      </c>
      <c r="T30" s="18" t="s">
        <v>26</v>
      </c>
      <c r="U30" s="18" t="s">
        <v>34</v>
      </c>
      <c r="V30" s="17">
        <v>6605400</v>
      </c>
      <c r="W30" s="17" t="s">
        <v>27</v>
      </c>
      <c r="X30" s="135" t="s">
        <v>35</v>
      </c>
      <c r="Y30" s="2"/>
    </row>
    <row r="31" spans="1:25" ht="165.75" x14ac:dyDescent="0.2">
      <c r="A31" s="5">
        <v>80111620</v>
      </c>
      <c r="B31" s="6" t="s">
        <v>29</v>
      </c>
      <c r="C31" s="6" t="s">
        <v>36</v>
      </c>
      <c r="D31" s="130" t="s">
        <v>349</v>
      </c>
      <c r="E31" s="8">
        <v>5</v>
      </c>
      <c r="F31" s="9">
        <v>45320000</v>
      </c>
      <c r="G31" s="9">
        <f t="shared" si="0"/>
        <v>45320000</v>
      </c>
      <c r="H31" s="131">
        <v>0</v>
      </c>
      <c r="I31" s="132">
        <v>0</v>
      </c>
      <c r="J31" s="133">
        <v>43879</v>
      </c>
      <c r="K31" s="5">
        <v>2</v>
      </c>
      <c r="L31" s="5">
        <v>2</v>
      </c>
      <c r="M31" s="59">
        <v>10</v>
      </c>
      <c r="N31" s="26">
        <v>1</v>
      </c>
      <c r="O31" s="133">
        <v>43886</v>
      </c>
      <c r="P31" s="134" t="s">
        <v>41</v>
      </c>
      <c r="Q31" s="17" t="s">
        <v>24</v>
      </c>
      <c r="R31" s="17">
        <v>1</v>
      </c>
      <c r="S31" s="18" t="s">
        <v>33</v>
      </c>
      <c r="T31" s="18" t="s">
        <v>26</v>
      </c>
      <c r="U31" s="18" t="s">
        <v>34</v>
      </c>
      <c r="V31" s="17">
        <v>6605400</v>
      </c>
      <c r="W31" s="17" t="s">
        <v>27</v>
      </c>
      <c r="X31" s="135" t="s">
        <v>35</v>
      </c>
      <c r="Y31" s="2"/>
    </row>
    <row r="32" spans="1:25" ht="280.5" x14ac:dyDescent="0.2">
      <c r="A32" s="5">
        <v>80111620</v>
      </c>
      <c r="B32" s="6" t="s">
        <v>29</v>
      </c>
      <c r="C32" s="6" t="s">
        <v>36</v>
      </c>
      <c r="D32" s="130" t="s">
        <v>350</v>
      </c>
      <c r="E32" s="8">
        <v>5</v>
      </c>
      <c r="F32" s="9">
        <v>66000000</v>
      </c>
      <c r="G32" s="9">
        <f t="shared" si="0"/>
        <v>66000000</v>
      </c>
      <c r="H32" s="131">
        <v>0</v>
      </c>
      <c r="I32" s="132">
        <v>0</v>
      </c>
      <c r="J32" s="133">
        <v>43889</v>
      </c>
      <c r="K32" s="5">
        <v>3</v>
      </c>
      <c r="L32" s="5">
        <v>3</v>
      </c>
      <c r="M32" s="59">
        <v>10</v>
      </c>
      <c r="N32" s="26">
        <v>1</v>
      </c>
      <c r="O32" s="133">
        <v>43896</v>
      </c>
      <c r="P32" s="134" t="s">
        <v>43</v>
      </c>
      <c r="Q32" s="17" t="s">
        <v>24</v>
      </c>
      <c r="R32" s="17">
        <v>1</v>
      </c>
      <c r="S32" s="18" t="s">
        <v>33</v>
      </c>
      <c r="T32" s="18" t="s">
        <v>26</v>
      </c>
      <c r="U32" s="18" t="s">
        <v>34</v>
      </c>
      <c r="V32" s="17">
        <v>6605400</v>
      </c>
      <c r="W32" s="17" t="s">
        <v>27</v>
      </c>
      <c r="X32" s="135" t="s">
        <v>35</v>
      </c>
      <c r="Y32" s="2"/>
    </row>
    <row r="33" spans="1:25" ht="102" x14ac:dyDescent="0.2">
      <c r="A33" s="5">
        <v>80111620</v>
      </c>
      <c r="B33" s="6" t="s">
        <v>29</v>
      </c>
      <c r="C33" s="6" t="s">
        <v>30</v>
      </c>
      <c r="D33" s="130" t="s">
        <v>254</v>
      </c>
      <c r="E33" s="8">
        <v>5</v>
      </c>
      <c r="F33" s="9">
        <v>15600000</v>
      </c>
      <c r="G33" s="9">
        <f t="shared" si="0"/>
        <v>15600000</v>
      </c>
      <c r="H33" s="131">
        <v>0</v>
      </c>
      <c r="I33" s="132">
        <v>0</v>
      </c>
      <c r="J33" s="133">
        <v>43888</v>
      </c>
      <c r="K33" s="5">
        <v>3</v>
      </c>
      <c r="L33" s="5">
        <v>3</v>
      </c>
      <c r="M33" s="59">
        <v>10</v>
      </c>
      <c r="N33" s="26">
        <v>1</v>
      </c>
      <c r="O33" s="133">
        <v>43895</v>
      </c>
      <c r="P33" s="134" t="s">
        <v>43</v>
      </c>
      <c r="Q33" s="17" t="s">
        <v>24</v>
      </c>
      <c r="R33" s="17">
        <v>1</v>
      </c>
      <c r="S33" s="18" t="s">
        <v>33</v>
      </c>
      <c r="T33" s="18" t="s">
        <v>26</v>
      </c>
      <c r="U33" s="18" t="s">
        <v>34</v>
      </c>
      <c r="V33" s="17">
        <v>6605400</v>
      </c>
      <c r="W33" s="17" t="s">
        <v>27</v>
      </c>
      <c r="X33" s="135" t="s">
        <v>35</v>
      </c>
      <c r="Y33" s="2"/>
    </row>
    <row r="34" spans="1:25" ht="102" x14ac:dyDescent="0.2">
      <c r="A34" s="5">
        <v>80111620</v>
      </c>
      <c r="B34" s="6" t="s">
        <v>29</v>
      </c>
      <c r="C34" s="6" t="s">
        <v>30</v>
      </c>
      <c r="D34" s="130" t="s">
        <v>254</v>
      </c>
      <c r="E34" s="8">
        <v>5</v>
      </c>
      <c r="F34" s="9">
        <v>15600000</v>
      </c>
      <c r="G34" s="9">
        <f t="shared" si="0"/>
        <v>15600000</v>
      </c>
      <c r="H34" s="131">
        <v>0</v>
      </c>
      <c r="I34" s="132">
        <v>0</v>
      </c>
      <c r="J34" s="133">
        <v>43888</v>
      </c>
      <c r="K34" s="5">
        <v>3</v>
      </c>
      <c r="L34" s="5">
        <v>3</v>
      </c>
      <c r="M34" s="59">
        <v>10</v>
      </c>
      <c r="N34" s="26">
        <v>1</v>
      </c>
      <c r="O34" s="133">
        <v>43895</v>
      </c>
      <c r="P34" s="134" t="s">
        <v>43</v>
      </c>
      <c r="Q34" s="17" t="s">
        <v>24</v>
      </c>
      <c r="R34" s="17">
        <v>1</v>
      </c>
      <c r="S34" s="18" t="s">
        <v>33</v>
      </c>
      <c r="T34" s="18" t="s">
        <v>26</v>
      </c>
      <c r="U34" s="18" t="s">
        <v>34</v>
      </c>
      <c r="V34" s="17">
        <v>6605400</v>
      </c>
      <c r="W34" s="17" t="s">
        <v>27</v>
      </c>
      <c r="X34" s="135" t="s">
        <v>35</v>
      </c>
      <c r="Y34" s="2"/>
    </row>
    <row r="35" spans="1:25" ht="102" x14ac:dyDescent="0.2">
      <c r="A35" s="5">
        <v>80111620</v>
      </c>
      <c r="B35" s="6" t="s">
        <v>29</v>
      </c>
      <c r="C35" s="6" t="s">
        <v>30</v>
      </c>
      <c r="D35" s="130" t="s">
        <v>254</v>
      </c>
      <c r="E35" s="8">
        <v>5</v>
      </c>
      <c r="F35" s="9">
        <v>15600000</v>
      </c>
      <c r="G35" s="9">
        <f t="shared" si="0"/>
        <v>15600000</v>
      </c>
      <c r="H35" s="131">
        <v>0</v>
      </c>
      <c r="I35" s="132">
        <v>0</v>
      </c>
      <c r="J35" s="133">
        <v>43887</v>
      </c>
      <c r="K35" s="5">
        <v>3</v>
      </c>
      <c r="L35" s="5">
        <v>3</v>
      </c>
      <c r="M35" s="59">
        <v>10</v>
      </c>
      <c r="N35" s="26">
        <v>1</v>
      </c>
      <c r="O35" s="133">
        <v>43894</v>
      </c>
      <c r="P35" s="134" t="s">
        <v>43</v>
      </c>
      <c r="Q35" s="17" t="s">
        <v>24</v>
      </c>
      <c r="R35" s="17">
        <v>1</v>
      </c>
      <c r="S35" s="18" t="s">
        <v>33</v>
      </c>
      <c r="T35" s="18" t="s">
        <v>26</v>
      </c>
      <c r="U35" s="18" t="s">
        <v>34</v>
      </c>
      <c r="V35" s="17">
        <v>6605400</v>
      </c>
      <c r="W35" s="17" t="s">
        <v>27</v>
      </c>
      <c r="X35" s="135" t="s">
        <v>35</v>
      </c>
      <c r="Y35" s="2"/>
    </row>
    <row r="36" spans="1:25" ht="102" x14ac:dyDescent="0.2">
      <c r="A36" s="5">
        <v>80111620</v>
      </c>
      <c r="B36" s="6" t="s">
        <v>29</v>
      </c>
      <c r="C36" s="6" t="s">
        <v>30</v>
      </c>
      <c r="D36" s="130" t="s">
        <v>254</v>
      </c>
      <c r="E36" s="8">
        <v>5</v>
      </c>
      <c r="F36" s="9">
        <v>15600000</v>
      </c>
      <c r="G36" s="9">
        <f t="shared" si="0"/>
        <v>15600000</v>
      </c>
      <c r="H36" s="131">
        <v>0</v>
      </c>
      <c r="I36" s="132">
        <v>0</v>
      </c>
      <c r="J36" s="133">
        <v>43888</v>
      </c>
      <c r="K36" s="5">
        <v>3</v>
      </c>
      <c r="L36" s="5">
        <v>3</v>
      </c>
      <c r="M36" s="59">
        <v>10</v>
      </c>
      <c r="N36" s="26">
        <v>1</v>
      </c>
      <c r="O36" s="133">
        <v>43895</v>
      </c>
      <c r="P36" s="134" t="s">
        <v>43</v>
      </c>
      <c r="Q36" s="17" t="s">
        <v>24</v>
      </c>
      <c r="R36" s="17">
        <v>1</v>
      </c>
      <c r="S36" s="18" t="s">
        <v>33</v>
      </c>
      <c r="T36" s="18" t="s">
        <v>26</v>
      </c>
      <c r="U36" s="18" t="s">
        <v>34</v>
      </c>
      <c r="V36" s="17">
        <v>6605400</v>
      </c>
      <c r="W36" s="17" t="s">
        <v>27</v>
      </c>
      <c r="X36" s="135" t="s">
        <v>35</v>
      </c>
      <c r="Y36" s="2"/>
    </row>
    <row r="37" spans="1:25" ht="102" x14ac:dyDescent="0.2">
      <c r="A37" s="5">
        <v>80111620</v>
      </c>
      <c r="B37" s="6" t="s">
        <v>29</v>
      </c>
      <c r="C37" s="6" t="s">
        <v>30</v>
      </c>
      <c r="D37" s="130" t="s">
        <v>254</v>
      </c>
      <c r="E37" s="8">
        <v>5</v>
      </c>
      <c r="F37" s="9">
        <v>15600000</v>
      </c>
      <c r="G37" s="9">
        <f t="shared" si="0"/>
        <v>15600000</v>
      </c>
      <c r="H37" s="131">
        <v>0</v>
      </c>
      <c r="I37" s="132">
        <v>0</v>
      </c>
      <c r="J37" s="133">
        <v>43888</v>
      </c>
      <c r="K37" s="5">
        <v>3</v>
      </c>
      <c r="L37" s="5">
        <v>3</v>
      </c>
      <c r="M37" s="59">
        <v>10</v>
      </c>
      <c r="N37" s="26">
        <v>1</v>
      </c>
      <c r="O37" s="133">
        <v>43895</v>
      </c>
      <c r="P37" s="134" t="s">
        <v>43</v>
      </c>
      <c r="Q37" s="17" t="s">
        <v>24</v>
      </c>
      <c r="R37" s="17">
        <v>1</v>
      </c>
      <c r="S37" s="18" t="s">
        <v>33</v>
      </c>
      <c r="T37" s="18" t="s">
        <v>26</v>
      </c>
      <c r="U37" s="18" t="s">
        <v>34</v>
      </c>
      <c r="V37" s="17">
        <v>6605400</v>
      </c>
      <c r="W37" s="17" t="s">
        <v>27</v>
      </c>
      <c r="X37" s="135" t="s">
        <v>35</v>
      </c>
      <c r="Y37" s="2"/>
    </row>
    <row r="38" spans="1:25" ht="114.75" x14ac:dyDescent="0.2">
      <c r="A38" s="5">
        <v>80111620</v>
      </c>
      <c r="B38" s="6" t="s">
        <v>29</v>
      </c>
      <c r="C38" s="6" t="s">
        <v>30</v>
      </c>
      <c r="D38" s="130" t="s">
        <v>253</v>
      </c>
      <c r="E38" s="8">
        <v>5</v>
      </c>
      <c r="F38" s="9">
        <v>19700000</v>
      </c>
      <c r="G38" s="9">
        <f t="shared" si="0"/>
        <v>19700000</v>
      </c>
      <c r="H38" s="131">
        <v>0</v>
      </c>
      <c r="I38" s="132">
        <v>0</v>
      </c>
      <c r="J38" s="133">
        <v>43888</v>
      </c>
      <c r="K38" s="5">
        <v>3</v>
      </c>
      <c r="L38" s="5">
        <v>3</v>
      </c>
      <c r="M38" s="59">
        <v>10</v>
      </c>
      <c r="N38" s="26">
        <v>1</v>
      </c>
      <c r="O38" s="133">
        <v>43895</v>
      </c>
      <c r="P38" s="134" t="s">
        <v>43</v>
      </c>
      <c r="Q38" s="17" t="s">
        <v>24</v>
      </c>
      <c r="R38" s="17">
        <v>1</v>
      </c>
      <c r="S38" s="18" t="s">
        <v>33</v>
      </c>
      <c r="T38" s="18" t="s">
        <v>26</v>
      </c>
      <c r="U38" s="18" t="s">
        <v>34</v>
      </c>
      <c r="V38" s="17">
        <v>6605400</v>
      </c>
      <c r="W38" s="17" t="s">
        <v>27</v>
      </c>
      <c r="X38" s="135" t="s">
        <v>35</v>
      </c>
      <c r="Y38" s="2"/>
    </row>
    <row r="39" spans="1:25" ht="102" x14ac:dyDescent="0.2">
      <c r="A39" s="5">
        <v>80111620</v>
      </c>
      <c r="B39" s="6" t="s">
        <v>29</v>
      </c>
      <c r="C39" s="6" t="s">
        <v>30</v>
      </c>
      <c r="D39" s="130" t="s">
        <v>254</v>
      </c>
      <c r="E39" s="8">
        <v>5</v>
      </c>
      <c r="F39" s="9">
        <v>15600000</v>
      </c>
      <c r="G39" s="9">
        <f t="shared" si="0"/>
        <v>15600000</v>
      </c>
      <c r="H39" s="131">
        <v>0</v>
      </c>
      <c r="I39" s="132">
        <v>0</v>
      </c>
      <c r="J39" s="133">
        <v>43887</v>
      </c>
      <c r="K39" s="5">
        <v>3</v>
      </c>
      <c r="L39" s="5">
        <v>3</v>
      </c>
      <c r="M39" s="59">
        <v>10</v>
      </c>
      <c r="N39" s="26">
        <v>1</v>
      </c>
      <c r="O39" s="133">
        <v>43894</v>
      </c>
      <c r="P39" s="134" t="s">
        <v>43</v>
      </c>
      <c r="Q39" s="17" t="s">
        <v>24</v>
      </c>
      <c r="R39" s="17">
        <v>1</v>
      </c>
      <c r="S39" s="18" t="s">
        <v>33</v>
      </c>
      <c r="T39" s="18" t="s">
        <v>26</v>
      </c>
      <c r="U39" s="18" t="s">
        <v>34</v>
      </c>
      <c r="V39" s="17">
        <v>6605400</v>
      </c>
      <c r="W39" s="17" t="s">
        <v>27</v>
      </c>
      <c r="X39" s="135" t="s">
        <v>35</v>
      </c>
      <c r="Y39" s="2"/>
    </row>
    <row r="40" spans="1:25" ht="102" x14ac:dyDescent="0.2">
      <c r="A40" s="5">
        <v>80111620</v>
      </c>
      <c r="B40" s="6" t="s">
        <v>29</v>
      </c>
      <c r="C40" s="6" t="s">
        <v>30</v>
      </c>
      <c r="D40" s="130" t="s">
        <v>254</v>
      </c>
      <c r="E40" s="8">
        <v>5</v>
      </c>
      <c r="F40" s="9">
        <v>15600000</v>
      </c>
      <c r="G40" s="9">
        <f t="shared" si="0"/>
        <v>15600000</v>
      </c>
      <c r="H40" s="131">
        <v>0</v>
      </c>
      <c r="I40" s="132">
        <v>0</v>
      </c>
      <c r="J40" s="133">
        <v>43888</v>
      </c>
      <c r="K40" s="5">
        <v>3</v>
      </c>
      <c r="L40" s="5">
        <v>3</v>
      </c>
      <c r="M40" s="59">
        <v>10</v>
      </c>
      <c r="N40" s="26">
        <v>1</v>
      </c>
      <c r="O40" s="133">
        <v>43895</v>
      </c>
      <c r="P40" s="134" t="s">
        <v>43</v>
      </c>
      <c r="Q40" s="17" t="s">
        <v>24</v>
      </c>
      <c r="R40" s="17">
        <v>1</v>
      </c>
      <c r="S40" s="18" t="s">
        <v>33</v>
      </c>
      <c r="T40" s="18" t="s">
        <v>26</v>
      </c>
      <c r="U40" s="32" t="s">
        <v>34</v>
      </c>
      <c r="V40" s="17">
        <v>6605400</v>
      </c>
      <c r="W40" s="17" t="s">
        <v>27</v>
      </c>
      <c r="X40" s="135" t="s">
        <v>35</v>
      </c>
      <c r="Y40" s="2"/>
    </row>
    <row r="41" spans="1:25" ht="229.5" x14ac:dyDescent="0.2">
      <c r="A41" s="5">
        <v>80111620</v>
      </c>
      <c r="B41" s="6" t="s">
        <v>29</v>
      </c>
      <c r="C41" s="6" t="s">
        <v>30</v>
      </c>
      <c r="D41" s="130" t="s">
        <v>252</v>
      </c>
      <c r="E41" s="8">
        <v>5</v>
      </c>
      <c r="F41" s="9">
        <v>23100000</v>
      </c>
      <c r="G41" s="9">
        <f t="shared" si="0"/>
        <v>23100000</v>
      </c>
      <c r="H41" s="131">
        <v>0</v>
      </c>
      <c r="I41" s="132">
        <v>0</v>
      </c>
      <c r="J41" s="133">
        <v>43887</v>
      </c>
      <c r="K41" s="5">
        <v>3</v>
      </c>
      <c r="L41" s="5">
        <v>3</v>
      </c>
      <c r="M41" s="59">
        <v>10</v>
      </c>
      <c r="N41" s="26">
        <v>1</v>
      </c>
      <c r="O41" s="133">
        <v>43894</v>
      </c>
      <c r="P41" s="134" t="s">
        <v>43</v>
      </c>
      <c r="Q41" s="17" t="s">
        <v>24</v>
      </c>
      <c r="R41" s="17">
        <v>1</v>
      </c>
      <c r="S41" s="18" t="s">
        <v>33</v>
      </c>
      <c r="T41" s="18" t="s">
        <v>26</v>
      </c>
      <c r="U41" s="18" t="s">
        <v>34</v>
      </c>
      <c r="V41" s="17">
        <v>6605400</v>
      </c>
      <c r="W41" s="17" t="s">
        <v>27</v>
      </c>
      <c r="X41" s="135" t="s">
        <v>35</v>
      </c>
      <c r="Y41" s="2"/>
    </row>
    <row r="42" spans="1:25" ht="114.75" x14ac:dyDescent="0.2">
      <c r="A42" s="5">
        <v>80111620</v>
      </c>
      <c r="B42" s="6" t="s">
        <v>29</v>
      </c>
      <c r="C42" s="6" t="s">
        <v>36</v>
      </c>
      <c r="D42" s="130" t="s">
        <v>251</v>
      </c>
      <c r="E42" s="8">
        <v>5</v>
      </c>
      <c r="F42" s="9">
        <v>33000000</v>
      </c>
      <c r="G42" s="9">
        <f t="shared" si="0"/>
        <v>33000000</v>
      </c>
      <c r="H42" s="131">
        <v>0</v>
      </c>
      <c r="I42" s="132">
        <v>0</v>
      </c>
      <c r="J42" s="133">
        <v>43889</v>
      </c>
      <c r="K42" s="5">
        <v>3</v>
      </c>
      <c r="L42" s="5">
        <v>3</v>
      </c>
      <c r="M42" s="59">
        <v>10</v>
      </c>
      <c r="N42" s="26">
        <v>1</v>
      </c>
      <c r="O42" s="133">
        <v>43896</v>
      </c>
      <c r="P42" s="134" t="s">
        <v>43</v>
      </c>
      <c r="Q42" s="17" t="s">
        <v>24</v>
      </c>
      <c r="R42" s="17">
        <v>1</v>
      </c>
      <c r="S42" s="18" t="s">
        <v>33</v>
      </c>
      <c r="T42" s="18" t="s">
        <v>26</v>
      </c>
      <c r="U42" s="18" t="s">
        <v>34</v>
      </c>
      <c r="V42" s="17">
        <v>6605400</v>
      </c>
      <c r="W42" s="17" t="s">
        <v>27</v>
      </c>
      <c r="X42" s="135" t="s">
        <v>35</v>
      </c>
      <c r="Y42" s="2"/>
    </row>
    <row r="43" spans="1:25" ht="102" x14ac:dyDescent="0.2">
      <c r="A43" s="5">
        <v>80111620</v>
      </c>
      <c r="B43" s="6" t="s">
        <v>29</v>
      </c>
      <c r="C43" s="6" t="s">
        <v>30</v>
      </c>
      <c r="D43" s="130" t="s">
        <v>254</v>
      </c>
      <c r="E43" s="8">
        <v>5</v>
      </c>
      <c r="F43" s="9">
        <v>14820000</v>
      </c>
      <c r="G43" s="9">
        <f t="shared" si="0"/>
        <v>14820000</v>
      </c>
      <c r="H43" s="131">
        <v>0</v>
      </c>
      <c r="I43" s="132">
        <v>0</v>
      </c>
      <c r="J43" s="133">
        <v>43894</v>
      </c>
      <c r="K43" s="5">
        <v>3</v>
      </c>
      <c r="L43" s="5">
        <v>3</v>
      </c>
      <c r="M43" s="59">
        <v>9.5</v>
      </c>
      <c r="N43" s="26">
        <v>1</v>
      </c>
      <c r="O43" s="133">
        <v>43901</v>
      </c>
      <c r="P43" s="134" t="s">
        <v>43</v>
      </c>
      <c r="Q43" s="17" t="s">
        <v>24</v>
      </c>
      <c r="R43" s="17">
        <v>1</v>
      </c>
      <c r="S43" s="18" t="s">
        <v>33</v>
      </c>
      <c r="T43" s="18" t="s">
        <v>26</v>
      </c>
      <c r="U43" s="18" t="s">
        <v>34</v>
      </c>
      <c r="V43" s="17">
        <v>6605400</v>
      </c>
      <c r="W43" s="17" t="s">
        <v>27</v>
      </c>
      <c r="X43" s="135" t="s">
        <v>35</v>
      </c>
      <c r="Y43" s="2"/>
    </row>
    <row r="44" spans="1:25" ht="102" x14ac:dyDescent="0.2">
      <c r="A44" s="5">
        <v>80111620</v>
      </c>
      <c r="B44" s="6" t="s">
        <v>29</v>
      </c>
      <c r="C44" s="6" t="s">
        <v>30</v>
      </c>
      <c r="D44" s="130" t="s">
        <v>254</v>
      </c>
      <c r="E44" s="8">
        <v>5</v>
      </c>
      <c r="F44" s="9">
        <v>14820000</v>
      </c>
      <c r="G44" s="9">
        <f t="shared" si="0"/>
        <v>14820000</v>
      </c>
      <c r="H44" s="131">
        <v>0</v>
      </c>
      <c r="I44" s="132">
        <v>0</v>
      </c>
      <c r="J44" s="133">
        <v>43894</v>
      </c>
      <c r="K44" s="5">
        <v>3</v>
      </c>
      <c r="L44" s="5">
        <v>3</v>
      </c>
      <c r="M44" s="59">
        <v>9.5</v>
      </c>
      <c r="N44" s="26">
        <v>1</v>
      </c>
      <c r="O44" s="133">
        <v>43901</v>
      </c>
      <c r="P44" s="134" t="s">
        <v>43</v>
      </c>
      <c r="Q44" s="17" t="s">
        <v>24</v>
      </c>
      <c r="R44" s="17">
        <v>1</v>
      </c>
      <c r="S44" s="18" t="s">
        <v>33</v>
      </c>
      <c r="T44" s="18" t="s">
        <v>26</v>
      </c>
      <c r="U44" s="18" t="s">
        <v>34</v>
      </c>
      <c r="V44" s="17">
        <v>6605400</v>
      </c>
      <c r="W44" s="17" t="s">
        <v>27</v>
      </c>
      <c r="X44" s="135" t="s">
        <v>35</v>
      </c>
    </row>
    <row r="45" spans="1:25" ht="178.5" x14ac:dyDescent="0.2">
      <c r="A45" s="5">
        <v>80111620</v>
      </c>
      <c r="B45" s="6" t="s">
        <v>29</v>
      </c>
      <c r="C45" s="6" t="s">
        <v>36</v>
      </c>
      <c r="D45" s="130" t="s">
        <v>249</v>
      </c>
      <c r="E45" s="8">
        <v>5</v>
      </c>
      <c r="F45" s="9">
        <v>38000000</v>
      </c>
      <c r="G45" s="9">
        <f t="shared" si="0"/>
        <v>38000000</v>
      </c>
      <c r="H45" s="131">
        <v>0</v>
      </c>
      <c r="I45" s="132">
        <v>0</v>
      </c>
      <c r="J45" s="133">
        <v>43909</v>
      </c>
      <c r="K45" s="5">
        <v>3</v>
      </c>
      <c r="L45" s="5">
        <v>3</v>
      </c>
      <c r="M45" s="59">
        <v>9.5</v>
      </c>
      <c r="N45" s="26">
        <v>1</v>
      </c>
      <c r="O45" s="133">
        <v>43916</v>
      </c>
      <c r="P45" s="134" t="s">
        <v>43</v>
      </c>
      <c r="Q45" s="17" t="s">
        <v>24</v>
      </c>
      <c r="R45" s="17">
        <v>1</v>
      </c>
      <c r="S45" s="18" t="s">
        <v>33</v>
      </c>
      <c r="T45" s="18" t="s">
        <v>26</v>
      </c>
      <c r="U45" s="18" t="s">
        <v>34</v>
      </c>
      <c r="V45" s="17">
        <v>6605400</v>
      </c>
      <c r="W45" s="17" t="s">
        <v>27</v>
      </c>
      <c r="X45" s="135" t="s">
        <v>35</v>
      </c>
      <c r="Y45" s="1"/>
    </row>
    <row r="46" spans="1:25" ht="102" x14ac:dyDescent="0.2">
      <c r="A46" s="5">
        <v>80111620</v>
      </c>
      <c r="B46" s="6" t="s">
        <v>29</v>
      </c>
      <c r="C46" s="6" t="s">
        <v>30</v>
      </c>
      <c r="D46" s="130" t="s">
        <v>254</v>
      </c>
      <c r="E46" s="8">
        <v>5</v>
      </c>
      <c r="F46" s="9">
        <v>10920000</v>
      </c>
      <c r="G46" s="9">
        <f t="shared" si="0"/>
        <v>10920000</v>
      </c>
      <c r="H46" s="131">
        <v>0</v>
      </c>
      <c r="I46" s="132">
        <v>0</v>
      </c>
      <c r="J46" s="133">
        <v>43879</v>
      </c>
      <c r="K46" s="5">
        <v>2</v>
      </c>
      <c r="L46" s="5">
        <v>2</v>
      </c>
      <c r="M46" s="59">
        <v>7</v>
      </c>
      <c r="N46" s="26">
        <v>1</v>
      </c>
      <c r="O46" s="133">
        <v>43886</v>
      </c>
      <c r="P46" s="134" t="s">
        <v>43</v>
      </c>
      <c r="Q46" s="17" t="s">
        <v>24</v>
      </c>
      <c r="R46" s="17">
        <v>1</v>
      </c>
      <c r="S46" s="18" t="s">
        <v>33</v>
      </c>
      <c r="T46" s="18" t="s">
        <v>26</v>
      </c>
      <c r="U46" s="18" t="s">
        <v>34</v>
      </c>
      <c r="V46" s="17">
        <v>6605400</v>
      </c>
      <c r="W46" s="17" t="s">
        <v>27</v>
      </c>
      <c r="X46" s="135" t="s">
        <v>35</v>
      </c>
      <c r="Y46" s="1"/>
    </row>
    <row r="47" spans="1:25" ht="229.5" x14ac:dyDescent="0.2">
      <c r="A47" s="5">
        <v>95141701</v>
      </c>
      <c r="B47" s="6" t="s">
        <v>29</v>
      </c>
      <c r="C47" s="6" t="s">
        <v>141</v>
      </c>
      <c r="D47" s="130" t="s">
        <v>351</v>
      </c>
      <c r="E47" s="8">
        <v>5</v>
      </c>
      <c r="F47" s="9">
        <v>37000000</v>
      </c>
      <c r="G47" s="9">
        <f t="shared" si="0"/>
        <v>37000000</v>
      </c>
      <c r="H47" s="131">
        <v>0</v>
      </c>
      <c r="I47" s="132">
        <v>0</v>
      </c>
      <c r="J47" s="133">
        <v>44082</v>
      </c>
      <c r="K47" s="5">
        <v>9</v>
      </c>
      <c r="L47" s="5">
        <v>9</v>
      </c>
      <c r="M47" s="59">
        <v>10</v>
      </c>
      <c r="N47" s="26">
        <v>1</v>
      </c>
      <c r="O47" s="133">
        <v>44089</v>
      </c>
      <c r="P47" s="134" t="s">
        <v>43</v>
      </c>
      <c r="Q47" s="17" t="s">
        <v>53</v>
      </c>
      <c r="R47" s="17">
        <v>0</v>
      </c>
      <c r="S47" s="18" t="s">
        <v>33</v>
      </c>
      <c r="T47" s="18" t="s">
        <v>26</v>
      </c>
      <c r="U47" s="18" t="s">
        <v>34</v>
      </c>
      <c r="V47" s="17">
        <v>6605400</v>
      </c>
      <c r="W47" s="17" t="s">
        <v>27</v>
      </c>
      <c r="X47" s="135" t="s">
        <v>35</v>
      </c>
      <c r="Y47" s="1"/>
    </row>
    <row r="48" spans="1:25" ht="165.75" x14ac:dyDescent="0.2">
      <c r="A48" s="5">
        <v>80111620</v>
      </c>
      <c r="B48" s="6" t="s">
        <v>29</v>
      </c>
      <c r="C48" s="6" t="s">
        <v>36</v>
      </c>
      <c r="D48" s="130" t="s">
        <v>352</v>
      </c>
      <c r="E48" s="8">
        <v>5</v>
      </c>
      <c r="F48" s="9">
        <v>36200000</v>
      </c>
      <c r="G48" s="9">
        <f t="shared" si="0"/>
        <v>36200000</v>
      </c>
      <c r="H48" s="131">
        <v>0</v>
      </c>
      <c r="I48" s="132">
        <v>0</v>
      </c>
      <c r="J48" s="133">
        <v>43871</v>
      </c>
      <c r="K48" s="5">
        <v>2</v>
      </c>
      <c r="L48" s="5">
        <v>2</v>
      </c>
      <c r="M48" s="59">
        <v>10</v>
      </c>
      <c r="N48" s="26">
        <v>1</v>
      </c>
      <c r="O48" s="133">
        <v>43878</v>
      </c>
      <c r="P48" s="134" t="s">
        <v>43</v>
      </c>
      <c r="Q48" s="17" t="s">
        <v>24</v>
      </c>
      <c r="R48" s="17">
        <v>1</v>
      </c>
      <c r="S48" s="18" t="s">
        <v>33</v>
      </c>
      <c r="T48" s="18" t="s">
        <v>26</v>
      </c>
      <c r="U48" s="18" t="s">
        <v>34</v>
      </c>
      <c r="V48" s="17">
        <v>6605400</v>
      </c>
      <c r="W48" s="17" t="s">
        <v>27</v>
      </c>
      <c r="X48" s="135" t="s">
        <v>35</v>
      </c>
      <c r="Y48" s="1"/>
    </row>
    <row r="49" spans="1:25" ht="76.5" x14ac:dyDescent="0.2">
      <c r="A49" s="5">
        <v>80111620</v>
      </c>
      <c r="B49" s="6" t="s">
        <v>29</v>
      </c>
      <c r="C49" s="6" t="s">
        <v>30</v>
      </c>
      <c r="D49" s="130" t="s">
        <v>218</v>
      </c>
      <c r="E49" s="8">
        <v>5</v>
      </c>
      <c r="F49" s="9">
        <v>23100000</v>
      </c>
      <c r="G49" s="9">
        <f t="shared" si="0"/>
        <v>23100000</v>
      </c>
      <c r="H49" s="131">
        <v>0</v>
      </c>
      <c r="I49" s="132">
        <v>0</v>
      </c>
      <c r="J49" s="133">
        <v>43880</v>
      </c>
      <c r="K49" s="5">
        <v>2</v>
      </c>
      <c r="L49" s="5">
        <v>2</v>
      </c>
      <c r="M49" s="59">
        <v>10</v>
      </c>
      <c r="N49" s="26">
        <v>1</v>
      </c>
      <c r="O49" s="133">
        <v>43887</v>
      </c>
      <c r="P49" s="134" t="s">
        <v>43</v>
      </c>
      <c r="Q49" s="17" t="s">
        <v>24</v>
      </c>
      <c r="R49" s="17">
        <v>1</v>
      </c>
      <c r="S49" s="18" t="s">
        <v>33</v>
      </c>
      <c r="T49" s="18" t="s">
        <v>26</v>
      </c>
      <c r="U49" s="18" t="s">
        <v>34</v>
      </c>
      <c r="V49" s="17">
        <v>6605400</v>
      </c>
      <c r="W49" s="17" t="s">
        <v>27</v>
      </c>
      <c r="X49" s="135" t="s">
        <v>35</v>
      </c>
      <c r="Y49" s="1"/>
    </row>
    <row r="50" spans="1:25" ht="76.5" x14ac:dyDescent="0.2">
      <c r="A50" s="5">
        <v>80111620</v>
      </c>
      <c r="B50" s="6" t="s">
        <v>29</v>
      </c>
      <c r="C50" s="6" t="s">
        <v>30</v>
      </c>
      <c r="D50" s="130" t="s">
        <v>217</v>
      </c>
      <c r="E50" s="8">
        <v>5</v>
      </c>
      <c r="F50" s="9">
        <v>23100000</v>
      </c>
      <c r="G50" s="9">
        <f t="shared" si="0"/>
        <v>23100000</v>
      </c>
      <c r="H50" s="131">
        <v>0</v>
      </c>
      <c r="I50" s="132">
        <v>0</v>
      </c>
      <c r="J50" s="133">
        <v>43880</v>
      </c>
      <c r="K50" s="5">
        <v>2</v>
      </c>
      <c r="L50" s="5">
        <v>2</v>
      </c>
      <c r="M50" s="59">
        <v>10</v>
      </c>
      <c r="N50" s="26">
        <v>1</v>
      </c>
      <c r="O50" s="133">
        <v>43887</v>
      </c>
      <c r="P50" s="134" t="s">
        <v>43</v>
      </c>
      <c r="Q50" s="17" t="s">
        <v>24</v>
      </c>
      <c r="R50" s="17">
        <v>1</v>
      </c>
      <c r="S50" s="18" t="s">
        <v>33</v>
      </c>
      <c r="T50" s="18" t="s">
        <v>26</v>
      </c>
      <c r="U50" s="18" t="s">
        <v>34</v>
      </c>
      <c r="V50" s="17">
        <v>6605400</v>
      </c>
      <c r="W50" s="17" t="s">
        <v>27</v>
      </c>
      <c r="X50" s="135" t="s">
        <v>35</v>
      </c>
      <c r="Y50" s="1"/>
    </row>
    <row r="51" spans="1:25" ht="89.25" x14ac:dyDescent="0.2">
      <c r="A51" s="5">
        <v>80111620</v>
      </c>
      <c r="B51" s="6" t="s">
        <v>29</v>
      </c>
      <c r="C51" s="6" t="s">
        <v>36</v>
      </c>
      <c r="D51" s="130" t="s">
        <v>353</v>
      </c>
      <c r="E51" s="8">
        <v>5</v>
      </c>
      <c r="F51" s="9">
        <v>46500000</v>
      </c>
      <c r="G51" s="9">
        <f t="shared" si="0"/>
        <v>46500000</v>
      </c>
      <c r="H51" s="131">
        <v>0</v>
      </c>
      <c r="I51" s="132">
        <v>0</v>
      </c>
      <c r="J51" s="133">
        <v>43881</v>
      </c>
      <c r="K51" s="5">
        <v>2</v>
      </c>
      <c r="L51" s="5">
        <v>2</v>
      </c>
      <c r="M51" s="59">
        <v>10</v>
      </c>
      <c r="N51" s="26">
        <v>1</v>
      </c>
      <c r="O51" s="133">
        <v>43888</v>
      </c>
      <c r="P51" s="134" t="s">
        <v>43</v>
      </c>
      <c r="Q51" s="17" t="s">
        <v>24</v>
      </c>
      <c r="R51" s="17">
        <v>1</v>
      </c>
      <c r="S51" s="18" t="s">
        <v>33</v>
      </c>
      <c r="T51" s="18" t="s">
        <v>26</v>
      </c>
      <c r="U51" s="18" t="s">
        <v>34</v>
      </c>
      <c r="V51" s="17">
        <v>6605400</v>
      </c>
      <c r="W51" s="17" t="s">
        <v>27</v>
      </c>
      <c r="X51" s="135" t="s">
        <v>35</v>
      </c>
      <c r="Y51" s="1"/>
    </row>
    <row r="52" spans="1:25" ht="127.5" x14ac:dyDescent="0.2">
      <c r="A52" s="5">
        <v>80111620</v>
      </c>
      <c r="B52" s="6" t="s">
        <v>29</v>
      </c>
      <c r="C52" s="6" t="s">
        <v>36</v>
      </c>
      <c r="D52" s="130" t="s">
        <v>241</v>
      </c>
      <c r="E52" s="8">
        <v>5</v>
      </c>
      <c r="F52" s="9">
        <v>43400000</v>
      </c>
      <c r="G52" s="9">
        <f t="shared" si="0"/>
        <v>43400000</v>
      </c>
      <c r="H52" s="131">
        <v>0</v>
      </c>
      <c r="I52" s="132">
        <v>0</v>
      </c>
      <c r="J52" s="133">
        <v>43888</v>
      </c>
      <c r="K52" s="5">
        <v>3</v>
      </c>
      <c r="L52" s="5">
        <v>3</v>
      </c>
      <c r="M52" s="59">
        <v>10</v>
      </c>
      <c r="N52" s="26">
        <v>1</v>
      </c>
      <c r="O52" s="133">
        <v>43895</v>
      </c>
      <c r="P52" s="134" t="s">
        <v>43</v>
      </c>
      <c r="Q52" s="17" t="s">
        <v>24</v>
      </c>
      <c r="R52" s="17">
        <v>1</v>
      </c>
      <c r="S52" s="18" t="s">
        <v>33</v>
      </c>
      <c r="T52" s="18" t="s">
        <v>26</v>
      </c>
      <c r="U52" s="18" t="s">
        <v>34</v>
      </c>
      <c r="V52" s="17">
        <v>6605400</v>
      </c>
      <c r="W52" s="17" t="s">
        <v>27</v>
      </c>
      <c r="X52" s="135" t="s">
        <v>35</v>
      </c>
      <c r="Y52" s="1"/>
    </row>
    <row r="53" spans="1:25" ht="114.75" x14ac:dyDescent="0.2">
      <c r="A53" s="5">
        <v>80111620</v>
      </c>
      <c r="B53" s="6" t="s">
        <v>29</v>
      </c>
      <c r="C53" s="6" t="s">
        <v>36</v>
      </c>
      <c r="D53" s="130" t="s">
        <v>207</v>
      </c>
      <c r="E53" s="8">
        <v>5</v>
      </c>
      <c r="F53" s="9">
        <v>52600000</v>
      </c>
      <c r="G53" s="9">
        <f t="shared" si="0"/>
        <v>52600000</v>
      </c>
      <c r="H53" s="131">
        <v>0</v>
      </c>
      <c r="I53" s="132">
        <v>0</v>
      </c>
      <c r="J53" s="133">
        <v>43889</v>
      </c>
      <c r="K53" s="5">
        <v>3</v>
      </c>
      <c r="L53" s="5">
        <v>3</v>
      </c>
      <c r="M53" s="59">
        <v>10</v>
      </c>
      <c r="N53" s="26">
        <v>1</v>
      </c>
      <c r="O53" s="133">
        <v>43896</v>
      </c>
      <c r="P53" s="134" t="s">
        <v>43</v>
      </c>
      <c r="Q53" s="17" t="s">
        <v>24</v>
      </c>
      <c r="R53" s="17">
        <v>1</v>
      </c>
      <c r="S53" s="18" t="s">
        <v>33</v>
      </c>
      <c r="T53" s="18" t="s">
        <v>26</v>
      </c>
      <c r="U53" s="18" t="s">
        <v>34</v>
      </c>
      <c r="V53" s="17">
        <v>6605400</v>
      </c>
      <c r="W53" s="17" t="s">
        <v>27</v>
      </c>
      <c r="X53" s="135" t="s">
        <v>35</v>
      </c>
      <c r="Y53" s="1"/>
    </row>
    <row r="54" spans="1:25" ht="89.25" x14ac:dyDescent="0.2">
      <c r="A54" s="5">
        <v>80111620</v>
      </c>
      <c r="B54" s="6" t="s">
        <v>29</v>
      </c>
      <c r="C54" s="6" t="s">
        <v>36</v>
      </c>
      <c r="D54" s="130" t="s">
        <v>282</v>
      </c>
      <c r="E54" s="8">
        <v>5</v>
      </c>
      <c r="F54" s="9">
        <v>40000000</v>
      </c>
      <c r="G54" s="9">
        <f t="shared" si="0"/>
        <v>40000000</v>
      </c>
      <c r="H54" s="131">
        <v>0</v>
      </c>
      <c r="I54" s="132">
        <v>0</v>
      </c>
      <c r="J54" s="133">
        <v>43896</v>
      </c>
      <c r="K54" s="5">
        <v>3</v>
      </c>
      <c r="L54" s="5">
        <v>3</v>
      </c>
      <c r="M54" s="59">
        <v>10</v>
      </c>
      <c r="N54" s="26">
        <v>1</v>
      </c>
      <c r="O54" s="133">
        <v>43903</v>
      </c>
      <c r="P54" s="134" t="s">
        <v>43</v>
      </c>
      <c r="Q54" s="17" t="s">
        <v>24</v>
      </c>
      <c r="R54" s="17">
        <v>1</v>
      </c>
      <c r="S54" s="18" t="s">
        <v>33</v>
      </c>
      <c r="T54" s="18" t="s">
        <v>26</v>
      </c>
      <c r="U54" s="18" t="s">
        <v>34</v>
      </c>
      <c r="V54" s="17">
        <v>6605400</v>
      </c>
      <c r="W54" s="17" t="s">
        <v>27</v>
      </c>
      <c r="X54" s="135" t="s">
        <v>35</v>
      </c>
      <c r="Y54" s="1"/>
    </row>
    <row r="55" spans="1:25" ht="102" x14ac:dyDescent="0.2">
      <c r="A55" s="5">
        <v>80111620</v>
      </c>
      <c r="B55" s="6" t="s">
        <v>29</v>
      </c>
      <c r="C55" s="6" t="s">
        <v>36</v>
      </c>
      <c r="D55" s="130" t="s">
        <v>279</v>
      </c>
      <c r="E55" s="8">
        <v>5</v>
      </c>
      <c r="F55" s="9">
        <v>52600000</v>
      </c>
      <c r="G55" s="9">
        <f t="shared" si="0"/>
        <v>52600000</v>
      </c>
      <c r="H55" s="131">
        <v>0</v>
      </c>
      <c r="I55" s="132">
        <v>0</v>
      </c>
      <c r="J55" s="133">
        <v>43895</v>
      </c>
      <c r="K55" s="5">
        <v>3</v>
      </c>
      <c r="L55" s="5">
        <v>3</v>
      </c>
      <c r="M55" s="59">
        <v>10</v>
      </c>
      <c r="N55" s="26">
        <v>1</v>
      </c>
      <c r="O55" s="133">
        <v>43902</v>
      </c>
      <c r="P55" s="134" t="s">
        <v>43</v>
      </c>
      <c r="Q55" s="17" t="s">
        <v>24</v>
      </c>
      <c r="R55" s="17">
        <v>1</v>
      </c>
      <c r="S55" s="18" t="s">
        <v>33</v>
      </c>
      <c r="T55" s="18" t="s">
        <v>26</v>
      </c>
      <c r="U55" s="18" t="s">
        <v>34</v>
      </c>
      <c r="V55" s="17">
        <v>6605400</v>
      </c>
      <c r="W55" s="17" t="s">
        <v>27</v>
      </c>
      <c r="X55" s="135" t="s">
        <v>35</v>
      </c>
      <c r="Y55" s="1"/>
    </row>
    <row r="56" spans="1:25" ht="102" x14ac:dyDescent="0.2">
      <c r="A56" s="5">
        <v>80111620</v>
      </c>
      <c r="B56" s="6" t="s">
        <v>29</v>
      </c>
      <c r="C56" s="6" t="s">
        <v>36</v>
      </c>
      <c r="D56" s="130" t="s">
        <v>278</v>
      </c>
      <c r="E56" s="8">
        <v>5</v>
      </c>
      <c r="F56" s="9">
        <v>59300000</v>
      </c>
      <c r="G56" s="9">
        <f t="shared" si="0"/>
        <v>59300000</v>
      </c>
      <c r="H56" s="131">
        <v>0</v>
      </c>
      <c r="I56" s="132">
        <v>0</v>
      </c>
      <c r="J56" s="133">
        <v>43894</v>
      </c>
      <c r="K56" s="5">
        <v>3</v>
      </c>
      <c r="L56" s="5">
        <v>3</v>
      </c>
      <c r="M56" s="59">
        <v>10</v>
      </c>
      <c r="N56" s="26">
        <v>1</v>
      </c>
      <c r="O56" s="133">
        <v>43901</v>
      </c>
      <c r="P56" s="134" t="s">
        <v>43</v>
      </c>
      <c r="Q56" s="17" t="s">
        <v>24</v>
      </c>
      <c r="R56" s="17">
        <v>1</v>
      </c>
      <c r="S56" s="18" t="s">
        <v>33</v>
      </c>
      <c r="T56" s="18" t="s">
        <v>26</v>
      </c>
      <c r="U56" s="18" t="s">
        <v>34</v>
      </c>
      <c r="V56" s="17">
        <v>6605400</v>
      </c>
      <c r="W56" s="17" t="s">
        <v>27</v>
      </c>
      <c r="X56" s="135" t="s">
        <v>35</v>
      </c>
      <c r="Y56" s="1"/>
    </row>
    <row r="57" spans="1:25" ht="140.25" x14ac:dyDescent="0.2">
      <c r="A57" s="5">
        <v>80111620</v>
      </c>
      <c r="B57" s="6" t="s">
        <v>29</v>
      </c>
      <c r="C57" s="6" t="s">
        <v>36</v>
      </c>
      <c r="D57" s="130" t="s">
        <v>239</v>
      </c>
      <c r="E57" s="8">
        <v>5</v>
      </c>
      <c r="F57" s="9">
        <v>46500000</v>
      </c>
      <c r="G57" s="9">
        <f t="shared" si="0"/>
        <v>46500000</v>
      </c>
      <c r="H57" s="131">
        <v>0</v>
      </c>
      <c r="I57" s="132">
        <v>0</v>
      </c>
      <c r="J57" s="133">
        <v>43901</v>
      </c>
      <c r="K57" s="5">
        <v>3</v>
      </c>
      <c r="L57" s="5">
        <v>3</v>
      </c>
      <c r="M57" s="59">
        <v>10</v>
      </c>
      <c r="N57" s="26">
        <v>1</v>
      </c>
      <c r="O57" s="133">
        <v>43908</v>
      </c>
      <c r="P57" s="134" t="s">
        <v>43</v>
      </c>
      <c r="Q57" s="17" t="s">
        <v>24</v>
      </c>
      <c r="R57" s="17">
        <v>1</v>
      </c>
      <c r="S57" s="18" t="s">
        <v>33</v>
      </c>
      <c r="T57" s="18" t="s">
        <v>26</v>
      </c>
      <c r="U57" s="18" t="s">
        <v>34</v>
      </c>
      <c r="V57" s="17">
        <v>6605400</v>
      </c>
      <c r="W57" s="17" t="s">
        <v>27</v>
      </c>
      <c r="X57" s="135" t="s">
        <v>35</v>
      </c>
      <c r="Y57" s="1"/>
    </row>
    <row r="58" spans="1:25" ht="76.5" x14ac:dyDescent="0.2">
      <c r="A58" s="5">
        <v>80111620</v>
      </c>
      <c r="B58" s="6" t="s">
        <v>29</v>
      </c>
      <c r="C58" s="6" t="s">
        <v>36</v>
      </c>
      <c r="D58" s="130" t="s">
        <v>208</v>
      </c>
      <c r="E58" s="8">
        <v>5</v>
      </c>
      <c r="F58" s="9">
        <v>31350000</v>
      </c>
      <c r="G58" s="9">
        <f t="shared" si="0"/>
        <v>31350000</v>
      </c>
      <c r="H58" s="131">
        <v>0</v>
      </c>
      <c r="I58" s="132">
        <v>0</v>
      </c>
      <c r="J58" s="133">
        <v>43903</v>
      </c>
      <c r="K58" s="5">
        <v>3</v>
      </c>
      <c r="L58" s="5">
        <v>3</v>
      </c>
      <c r="M58" s="59">
        <v>9.5</v>
      </c>
      <c r="N58" s="26">
        <v>1</v>
      </c>
      <c r="O58" s="133">
        <v>43910</v>
      </c>
      <c r="P58" s="134" t="s">
        <v>43</v>
      </c>
      <c r="Q58" s="17" t="s">
        <v>24</v>
      </c>
      <c r="R58" s="17">
        <v>1</v>
      </c>
      <c r="S58" s="18" t="s">
        <v>33</v>
      </c>
      <c r="T58" s="18" t="s">
        <v>26</v>
      </c>
      <c r="U58" s="18" t="s">
        <v>34</v>
      </c>
      <c r="V58" s="17">
        <v>6605400</v>
      </c>
      <c r="W58" s="17" t="s">
        <v>27</v>
      </c>
      <c r="X58" s="135" t="s">
        <v>35</v>
      </c>
      <c r="Y58" s="1"/>
    </row>
    <row r="59" spans="1:25" ht="102" x14ac:dyDescent="0.2">
      <c r="A59" s="5">
        <v>80111620</v>
      </c>
      <c r="B59" s="6" t="s">
        <v>29</v>
      </c>
      <c r="C59" s="6" t="s">
        <v>36</v>
      </c>
      <c r="D59" s="130" t="s">
        <v>301</v>
      </c>
      <c r="E59" s="8">
        <v>5</v>
      </c>
      <c r="F59" s="9">
        <v>21945000</v>
      </c>
      <c r="G59" s="9">
        <f t="shared" si="0"/>
        <v>21945000</v>
      </c>
      <c r="H59" s="131">
        <v>0</v>
      </c>
      <c r="I59" s="132">
        <v>0</v>
      </c>
      <c r="J59" s="133">
        <v>43902</v>
      </c>
      <c r="K59" s="5">
        <v>3</v>
      </c>
      <c r="L59" s="5">
        <v>3</v>
      </c>
      <c r="M59" s="59">
        <v>9.5</v>
      </c>
      <c r="N59" s="26">
        <v>1</v>
      </c>
      <c r="O59" s="133">
        <v>43909</v>
      </c>
      <c r="P59" s="134" t="s">
        <v>43</v>
      </c>
      <c r="Q59" s="17" t="s">
        <v>24</v>
      </c>
      <c r="R59" s="17">
        <v>1</v>
      </c>
      <c r="S59" s="18" t="s">
        <v>33</v>
      </c>
      <c r="T59" s="18" t="s">
        <v>26</v>
      </c>
      <c r="U59" s="18" t="s">
        <v>34</v>
      </c>
      <c r="V59" s="17">
        <v>6605400</v>
      </c>
      <c r="W59" s="17" t="s">
        <v>27</v>
      </c>
      <c r="X59" s="135" t="s">
        <v>35</v>
      </c>
      <c r="Y59" s="1"/>
    </row>
    <row r="60" spans="1:25" ht="76.5" x14ac:dyDescent="0.2">
      <c r="A60" s="5">
        <v>80111620</v>
      </c>
      <c r="B60" s="6" t="s">
        <v>29</v>
      </c>
      <c r="C60" s="6" t="s">
        <v>36</v>
      </c>
      <c r="D60" s="130" t="s">
        <v>208</v>
      </c>
      <c r="E60" s="8">
        <v>5</v>
      </c>
      <c r="F60" s="9">
        <v>46500000</v>
      </c>
      <c r="G60" s="9">
        <f t="shared" si="0"/>
        <v>46500000</v>
      </c>
      <c r="H60" s="131">
        <v>0</v>
      </c>
      <c r="I60" s="132">
        <v>0</v>
      </c>
      <c r="J60" s="133">
        <v>43910</v>
      </c>
      <c r="K60" s="5">
        <v>3</v>
      </c>
      <c r="L60" s="5">
        <v>3</v>
      </c>
      <c r="M60" s="59">
        <v>10</v>
      </c>
      <c r="N60" s="26">
        <v>1</v>
      </c>
      <c r="O60" s="133">
        <v>43917</v>
      </c>
      <c r="P60" s="134" t="s">
        <v>43</v>
      </c>
      <c r="Q60" s="17" t="s">
        <v>24</v>
      </c>
      <c r="R60" s="17">
        <v>1</v>
      </c>
      <c r="S60" s="18" t="s">
        <v>33</v>
      </c>
      <c r="T60" s="18" t="s">
        <v>26</v>
      </c>
      <c r="U60" s="18" t="s">
        <v>34</v>
      </c>
      <c r="V60" s="17">
        <v>6605400</v>
      </c>
      <c r="W60" s="17" t="s">
        <v>27</v>
      </c>
      <c r="X60" s="135" t="s">
        <v>35</v>
      </c>
      <c r="Y60" s="1"/>
    </row>
    <row r="61" spans="1:25" ht="127.5" x14ac:dyDescent="0.2">
      <c r="A61" s="5">
        <v>80111620</v>
      </c>
      <c r="B61" s="6" t="s">
        <v>29</v>
      </c>
      <c r="C61" s="6" t="s">
        <v>36</v>
      </c>
      <c r="D61" s="130" t="s">
        <v>280</v>
      </c>
      <c r="E61" s="8">
        <v>5</v>
      </c>
      <c r="F61" s="9">
        <v>39060000</v>
      </c>
      <c r="G61" s="9">
        <f t="shared" si="0"/>
        <v>39060000</v>
      </c>
      <c r="H61" s="131">
        <v>0</v>
      </c>
      <c r="I61" s="132">
        <v>0</v>
      </c>
      <c r="J61" s="133">
        <v>43910</v>
      </c>
      <c r="K61" s="5">
        <v>3</v>
      </c>
      <c r="L61" s="5">
        <v>3</v>
      </c>
      <c r="M61" s="59">
        <v>9</v>
      </c>
      <c r="N61" s="26">
        <v>1</v>
      </c>
      <c r="O61" s="133">
        <v>43917</v>
      </c>
      <c r="P61" s="134" t="s">
        <v>43</v>
      </c>
      <c r="Q61" s="17" t="s">
        <v>24</v>
      </c>
      <c r="R61" s="17">
        <v>1</v>
      </c>
      <c r="S61" s="18" t="s">
        <v>33</v>
      </c>
      <c r="T61" s="18" t="s">
        <v>26</v>
      </c>
      <c r="U61" s="18" t="s">
        <v>34</v>
      </c>
      <c r="V61" s="17">
        <v>6605400</v>
      </c>
      <c r="W61" s="17" t="s">
        <v>27</v>
      </c>
      <c r="X61" s="135" t="s">
        <v>35</v>
      </c>
      <c r="Y61" s="1"/>
    </row>
    <row r="62" spans="1:25" ht="127.5" x14ac:dyDescent="0.2">
      <c r="A62" s="5">
        <v>80111620</v>
      </c>
      <c r="B62" s="6" t="s">
        <v>29</v>
      </c>
      <c r="C62" s="6" t="s">
        <v>36</v>
      </c>
      <c r="D62" s="130" t="s">
        <v>283</v>
      </c>
      <c r="E62" s="8">
        <v>5</v>
      </c>
      <c r="F62" s="9">
        <v>29700000</v>
      </c>
      <c r="G62" s="9">
        <f t="shared" si="0"/>
        <v>29700000</v>
      </c>
      <c r="H62" s="131">
        <v>0</v>
      </c>
      <c r="I62" s="132">
        <v>0</v>
      </c>
      <c r="J62" s="133">
        <v>43898</v>
      </c>
      <c r="K62" s="5">
        <v>3</v>
      </c>
      <c r="L62" s="5">
        <v>3</v>
      </c>
      <c r="M62" s="59">
        <v>9</v>
      </c>
      <c r="N62" s="26">
        <v>1</v>
      </c>
      <c r="O62" s="133">
        <v>43905</v>
      </c>
      <c r="P62" s="134" t="s">
        <v>43</v>
      </c>
      <c r="Q62" s="17" t="s">
        <v>24</v>
      </c>
      <c r="R62" s="17">
        <v>1</v>
      </c>
      <c r="S62" s="18" t="s">
        <v>33</v>
      </c>
      <c r="T62" s="18" t="s">
        <v>26</v>
      </c>
      <c r="U62" s="18" t="s">
        <v>34</v>
      </c>
      <c r="V62" s="17">
        <v>6605400</v>
      </c>
      <c r="W62" s="17" t="s">
        <v>27</v>
      </c>
      <c r="X62" s="135" t="s">
        <v>35</v>
      </c>
      <c r="Y62" s="1"/>
    </row>
    <row r="63" spans="1:25" ht="114.75" x14ac:dyDescent="0.2">
      <c r="A63" s="5">
        <v>80111620</v>
      </c>
      <c r="B63" s="6" t="s">
        <v>29</v>
      </c>
      <c r="C63" s="6" t="s">
        <v>36</v>
      </c>
      <c r="D63" s="130" t="s">
        <v>354</v>
      </c>
      <c r="E63" s="8">
        <v>5</v>
      </c>
      <c r="F63" s="9">
        <v>5260000</v>
      </c>
      <c r="G63" s="9">
        <f t="shared" si="0"/>
        <v>5260000</v>
      </c>
      <c r="H63" s="131">
        <v>0</v>
      </c>
      <c r="I63" s="132">
        <v>0</v>
      </c>
      <c r="J63" s="133">
        <v>43864</v>
      </c>
      <c r="K63" s="5">
        <v>2</v>
      </c>
      <c r="L63" s="5">
        <v>2</v>
      </c>
      <c r="M63" s="59">
        <v>1</v>
      </c>
      <c r="N63" s="26">
        <v>1</v>
      </c>
      <c r="O63" s="133">
        <v>43871</v>
      </c>
      <c r="P63" s="134" t="s">
        <v>43</v>
      </c>
      <c r="Q63" s="17" t="s">
        <v>24</v>
      </c>
      <c r="R63" s="17">
        <v>1</v>
      </c>
      <c r="S63" s="18" t="s">
        <v>33</v>
      </c>
      <c r="T63" s="18" t="s">
        <v>26</v>
      </c>
      <c r="U63" s="18" t="s">
        <v>34</v>
      </c>
      <c r="V63" s="17">
        <v>6605400</v>
      </c>
      <c r="W63" s="17" t="s">
        <v>27</v>
      </c>
      <c r="X63" s="135" t="s">
        <v>35</v>
      </c>
      <c r="Y63" s="1"/>
    </row>
    <row r="64" spans="1:25" ht="114.75" x14ac:dyDescent="0.2">
      <c r="A64" s="5">
        <v>80111620</v>
      </c>
      <c r="B64" s="6" t="s">
        <v>29</v>
      </c>
      <c r="C64" s="6" t="s">
        <v>36</v>
      </c>
      <c r="D64" s="130" t="s">
        <v>355</v>
      </c>
      <c r="E64" s="8">
        <v>5</v>
      </c>
      <c r="F64" s="9">
        <v>5260000</v>
      </c>
      <c r="G64" s="9">
        <f t="shared" si="0"/>
        <v>5260000</v>
      </c>
      <c r="H64" s="131">
        <v>0</v>
      </c>
      <c r="I64" s="132">
        <v>0</v>
      </c>
      <c r="J64" s="133">
        <v>43864</v>
      </c>
      <c r="K64" s="5">
        <v>2</v>
      </c>
      <c r="L64" s="5">
        <v>2</v>
      </c>
      <c r="M64" s="59">
        <v>1</v>
      </c>
      <c r="N64" s="26">
        <v>1</v>
      </c>
      <c r="O64" s="133">
        <v>43871</v>
      </c>
      <c r="P64" s="134" t="s">
        <v>43</v>
      </c>
      <c r="Q64" s="17" t="s">
        <v>24</v>
      </c>
      <c r="R64" s="17">
        <v>1</v>
      </c>
      <c r="S64" s="18" t="s">
        <v>33</v>
      </c>
      <c r="T64" s="18" t="s">
        <v>26</v>
      </c>
      <c r="U64" s="18" t="s">
        <v>34</v>
      </c>
      <c r="V64" s="17">
        <v>6605400</v>
      </c>
      <c r="W64" s="17" t="s">
        <v>27</v>
      </c>
      <c r="X64" s="135" t="s">
        <v>35</v>
      </c>
      <c r="Y64" s="1"/>
    </row>
    <row r="65" spans="1:25" ht="140.25" x14ac:dyDescent="0.2">
      <c r="A65" s="5">
        <v>80111620</v>
      </c>
      <c r="B65" s="6" t="s">
        <v>29</v>
      </c>
      <c r="C65" s="6" t="s">
        <v>36</v>
      </c>
      <c r="D65" s="130" t="s">
        <v>190</v>
      </c>
      <c r="E65" s="8">
        <v>5</v>
      </c>
      <c r="F65" s="9">
        <v>5930000</v>
      </c>
      <c r="G65" s="9">
        <f t="shared" si="0"/>
        <v>5930000</v>
      </c>
      <c r="H65" s="131">
        <v>0</v>
      </c>
      <c r="I65" s="132">
        <v>0</v>
      </c>
      <c r="J65" s="133">
        <v>43861</v>
      </c>
      <c r="K65" s="5">
        <v>2</v>
      </c>
      <c r="L65" s="5">
        <v>2</v>
      </c>
      <c r="M65" s="59">
        <v>1</v>
      </c>
      <c r="N65" s="26">
        <v>1</v>
      </c>
      <c r="O65" s="133">
        <v>43868</v>
      </c>
      <c r="P65" s="134" t="s">
        <v>43</v>
      </c>
      <c r="Q65" s="17" t="s">
        <v>24</v>
      </c>
      <c r="R65" s="17">
        <v>1</v>
      </c>
      <c r="S65" s="18" t="s">
        <v>33</v>
      </c>
      <c r="T65" s="18" t="s">
        <v>26</v>
      </c>
      <c r="U65" s="18" t="s">
        <v>34</v>
      </c>
      <c r="V65" s="17">
        <v>6605400</v>
      </c>
      <c r="W65" s="17" t="s">
        <v>27</v>
      </c>
      <c r="X65" s="135" t="s">
        <v>35</v>
      </c>
      <c r="Y65" s="1"/>
    </row>
    <row r="66" spans="1:25" ht="102" x14ac:dyDescent="0.2">
      <c r="A66" s="5">
        <v>80111620</v>
      </c>
      <c r="B66" s="6" t="s">
        <v>29</v>
      </c>
      <c r="C66" s="6" t="s">
        <v>30</v>
      </c>
      <c r="D66" s="130" t="s">
        <v>42</v>
      </c>
      <c r="E66" s="8">
        <v>5</v>
      </c>
      <c r="F66" s="9">
        <v>15840000</v>
      </c>
      <c r="G66" s="9">
        <f t="shared" si="0"/>
        <v>15840000</v>
      </c>
      <c r="H66" s="131">
        <v>0</v>
      </c>
      <c r="I66" s="132">
        <v>0</v>
      </c>
      <c r="J66" s="133">
        <v>43927</v>
      </c>
      <c r="K66" s="5">
        <v>4</v>
      </c>
      <c r="L66" s="5">
        <v>4</v>
      </c>
      <c r="M66" s="59">
        <v>9</v>
      </c>
      <c r="N66" s="26">
        <v>1</v>
      </c>
      <c r="O66" s="133">
        <v>43934</v>
      </c>
      <c r="P66" s="134" t="s">
        <v>43</v>
      </c>
      <c r="Q66" s="17" t="s">
        <v>24</v>
      </c>
      <c r="R66" s="17">
        <v>1</v>
      </c>
      <c r="S66" s="18" t="s">
        <v>33</v>
      </c>
      <c r="T66" s="18" t="s">
        <v>26</v>
      </c>
      <c r="U66" s="18" t="s">
        <v>34</v>
      </c>
      <c r="V66" s="17">
        <v>6605400</v>
      </c>
      <c r="W66" s="17" t="s">
        <v>27</v>
      </c>
      <c r="X66" s="135" t="s">
        <v>35</v>
      </c>
      <c r="Y66" s="1"/>
    </row>
    <row r="67" spans="1:25" ht="114.75" x14ac:dyDescent="0.2">
      <c r="A67" s="5">
        <v>80111620</v>
      </c>
      <c r="B67" s="6" t="s">
        <v>29</v>
      </c>
      <c r="C67" s="6" t="s">
        <v>36</v>
      </c>
      <c r="D67" s="130" t="s">
        <v>356</v>
      </c>
      <c r="E67" s="8">
        <v>5</v>
      </c>
      <c r="F67" s="9">
        <v>4650000</v>
      </c>
      <c r="G67" s="9">
        <f t="shared" ref="G67:G130" si="1">F67</f>
        <v>4650000</v>
      </c>
      <c r="H67" s="131">
        <v>0</v>
      </c>
      <c r="I67" s="132">
        <v>0</v>
      </c>
      <c r="J67" s="133">
        <v>43867</v>
      </c>
      <c r="K67" s="5">
        <v>2</v>
      </c>
      <c r="L67" s="5">
        <v>2</v>
      </c>
      <c r="M67" s="59">
        <v>1</v>
      </c>
      <c r="N67" s="26">
        <v>1</v>
      </c>
      <c r="O67" s="133">
        <v>43874</v>
      </c>
      <c r="P67" s="134" t="s">
        <v>43</v>
      </c>
      <c r="Q67" s="17" t="s">
        <v>24</v>
      </c>
      <c r="R67" s="17">
        <v>1</v>
      </c>
      <c r="S67" s="18" t="s">
        <v>33</v>
      </c>
      <c r="T67" s="18" t="s">
        <v>26</v>
      </c>
      <c r="U67" s="18" t="s">
        <v>34</v>
      </c>
      <c r="V67" s="17">
        <v>6605400</v>
      </c>
      <c r="W67" s="17" t="s">
        <v>27</v>
      </c>
      <c r="X67" s="135" t="s">
        <v>35</v>
      </c>
      <c r="Y67" s="1"/>
    </row>
    <row r="68" spans="1:25" ht="127.5" x14ac:dyDescent="0.2">
      <c r="A68" s="5">
        <v>80111620</v>
      </c>
      <c r="B68" s="6" t="s">
        <v>29</v>
      </c>
      <c r="C68" s="6" t="s">
        <v>30</v>
      </c>
      <c r="D68" s="130" t="s">
        <v>191</v>
      </c>
      <c r="E68" s="8">
        <v>5</v>
      </c>
      <c r="F68" s="9">
        <v>2310000</v>
      </c>
      <c r="G68" s="9">
        <f t="shared" si="1"/>
        <v>2310000</v>
      </c>
      <c r="H68" s="131">
        <v>0</v>
      </c>
      <c r="I68" s="132">
        <v>0</v>
      </c>
      <c r="J68" s="133">
        <v>43868</v>
      </c>
      <c r="K68" s="5">
        <v>2</v>
      </c>
      <c r="L68" s="5">
        <v>2</v>
      </c>
      <c r="M68" s="59">
        <v>1</v>
      </c>
      <c r="N68" s="26">
        <v>1</v>
      </c>
      <c r="O68" s="133">
        <v>43875</v>
      </c>
      <c r="P68" s="134" t="s">
        <v>43</v>
      </c>
      <c r="Q68" s="17" t="s">
        <v>24</v>
      </c>
      <c r="R68" s="17">
        <v>1</v>
      </c>
      <c r="S68" s="18" t="s">
        <v>33</v>
      </c>
      <c r="T68" s="18" t="s">
        <v>26</v>
      </c>
      <c r="U68" s="18" t="s">
        <v>34</v>
      </c>
      <c r="V68" s="17">
        <v>6605400</v>
      </c>
      <c r="W68" s="17" t="s">
        <v>27</v>
      </c>
      <c r="X68" s="135" t="s">
        <v>35</v>
      </c>
      <c r="Y68" s="1"/>
    </row>
    <row r="69" spans="1:25" ht="102" x14ac:dyDescent="0.2">
      <c r="A69" s="5">
        <v>80111620</v>
      </c>
      <c r="B69" s="6" t="s">
        <v>29</v>
      </c>
      <c r="C69" s="6" t="s">
        <v>36</v>
      </c>
      <c r="D69" s="130" t="s">
        <v>140</v>
      </c>
      <c r="E69" s="8">
        <v>5</v>
      </c>
      <c r="F69" s="9">
        <v>32550000</v>
      </c>
      <c r="G69" s="9">
        <f t="shared" si="1"/>
        <v>32550000</v>
      </c>
      <c r="H69" s="131">
        <v>0</v>
      </c>
      <c r="I69" s="132">
        <v>0</v>
      </c>
      <c r="J69" s="133">
        <v>43879</v>
      </c>
      <c r="K69" s="5">
        <v>2</v>
      </c>
      <c r="L69" s="5">
        <v>2</v>
      </c>
      <c r="M69" s="59">
        <v>7</v>
      </c>
      <c r="N69" s="26">
        <v>1</v>
      </c>
      <c r="O69" s="133">
        <v>43886</v>
      </c>
      <c r="P69" s="134" t="s">
        <v>43</v>
      </c>
      <c r="Q69" s="17" t="s">
        <v>24</v>
      </c>
      <c r="R69" s="17">
        <v>1</v>
      </c>
      <c r="S69" s="18" t="s">
        <v>33</v>
      </c>
      <c r="T69" s="18" t="s">
        <v>26</v>
      </c>
      <c r="U69" s="18" t="s">
        <v>34</v>
      </c>
      <c r="V69" s="17">
        <v>6605400</v>
      </c>
      <c r="W69" s="17" t="s">
        <v>27</v>
      </c>
      <c r="X69" s="135" t="s">
        <v>35</v>
      </c>
      <c r="Y69" s="1"/>
    </row>
    <row r="70" spans="1:25" ht="127.5" x14ac:dyDescent="0.2">
      <c r="A70" s="5">
        <v>80111620</v>
      </c>
      <c r="B70" s="6" t="s">
        <v>29</v>
      </c>
      <c r="C70" s="6" t="s">
        <v>36</v>
      </c>
      <c r="D70" s="130" t="s">
        <v>357</v>
      </c>
      <c r="E70" s="8">
        <v>5</v>
      </c>
      <c r="F70" s="9">
        <v>8188444</v>
      </c>
      <c r="G70" s="9">
        <f t="shared" si="1"/>
        <v>8188444</v>
      </c>
      <c r="H70" s="131">
        <v>0</v>
      </c>
      <c r="I70" s="132">
        <v>0</v>
      </c>
      <c r="J70" s="133">
        <v>43875</v>
      </c>
      <c r="K70" s="5">
        <v>2</v>
      </c>
      <c r="L70" s="5">
        <v>2</v>
      </c>
      <c r="M70" s="59">
        <v>2</v>
      </c>
      <c r="N70" s="26">
        <v>1</v>
      </c>
      <c r="O70" s="133">
        <v>43882</v>
      </c>
      <c r="P70" s="134" t="s">
        <v>43</v>
      </c>
      <c r="Q70" s="17" t="s">
        <v>24</v>
      </c>
      <c r="R70" s="17">
        <v>1</v>
      </c>
      <c r="S70" s="18" t="s">
        <v>33</v>
      </c>
      <c r="T70" s="18" t="s">
        <v>26</v>
      </c>
      <c r="U70" s="18" t="s">
        <v>34</v>
      </c>
      <c r="V70" s="17">
        <v>6605400</v>
      </c>
      <c r="W70" s="17" t="s">
        <v>27</v>
      </c>
      <c r="X70" s="135" t="s">
        <v>35</v>
      </c>
      <c r="Y70" s="1"/>
    </row>
    <row r="71" spans="1:25" ht="140.25" x14ac:dyDescent="0.2">
      <c r="A71" s="5">
        <v>80111620</v>
      </c>
      <c r="B71" s="6" t="s">
        <v>29</v>
      </c>
      <c r="C71" s="6" t="s">
        <v>36</v>
      </c>
      <c r="D71" s="130" t="s">
        <v>106</v>
      </c>
      <c r="E71" s="8">
        <v>5</v>
      </c>
      <c r="F71" s="9">
        <v>8188444</v>
      </c>
      <c r="G71" s="9">
        <f t="shared" si="1"/>
        <v>8188444</v>
      </c>
      <c r="H71" s="131">
        <v>0</v>
      </c>
      <c r="I71" s="132">
        <v>0</v>
      </c>
      <c r="J71" s="133">
        <v>43935</v>
      </c>
      <c r="K71" s="5">
        <v>4</v>
      </c>
      <c r="L71" s="5">
        <v>4</v>
      </c>
      <c r="M71" s="59">
        <v>2</v>
      </c>
      <c r="N71" s="26">
        <v>1</v>
      </c>
      <c r="O71" s="133">
        <v>43942</v>
      </c>
      <c r="P71" s="134" t="s">
        <v>43</v>
      </c>
      <c r="Q71" s="17" t="s">
        <v>24</v>
      </c>
      <c r="R71" s="17">
        <v>1</v>
      </c>
      <c r="S71" s="18" t="s">
        <v>33</v>
      </c>
      <c r="T71" s="18" t="s">
        <v>26</v>
      </c>
      <c r="U71" s="18" t="s">
        <v>34</v>
      </c>
      <c r="V71" s="17">
        <v>6605400</v>
      </c>
      <c r="W71" s="17" t="s">
        <v>27</v>
      </c>
      <c r="X71" s="135" t="s">
        <v>35</v>
      </c>
      <c r="Y71" s="1"/>
    </row>
    <row r="72" spans="1:25" ht="127.5" x14ac:dyDescent="0.2">
      <c r="A72" s="5">
        <v>80111620</v>
      </c>
      <c r="B72" s="6" t="s">
        <v>29</v>
      </c>
      <c r="C72" s="6" t="s">
        <v>36</v>
      </c>
      <c r="D72" s="130" t="s">
        <v>174</v>
      </c>
      <c r="E72" s="8">
        <v>1</v>
      </c>
      <c r="F72" s="9">
        <v>3520000</v>
      </c>
      <c r="G72" s="9">
        <f t="shared" si="1"/>
        <v>3520000</v>
      </c>
      <c r="H72" s="131">
        <v>0</v>
      </c>
      <c r="I72" s="132">
        <v>0</v>
      </c>
      <c r="J72" s="133">
        <v>43850</v>
      </c>
      <c r="K72" s="5">
        <v>1</v>
      </c>
      <c r="L72" s="5">
        <v>1</v>
      </c>
      <c r="M72" s="59">
        <v>2</v>
      </c>
      <c r="N72" s="26">
        <v>2</v>
      </c>
      <c r="O72" s="133">
        <v>43857</v>
      </c>
      <c r="P72" s="134" t="s">
        <v>43</v>
      </c>
      <c r="Q72" s="17" t="s">
        <v>24</v>
      </c>
      <c r="R72" s="17">
        <v>1</v>
      </c>
      <c r="S72" s="18" t="s">
        <v>25</v>
      </c>
      <c r="T72" s="18" t="s">
        <v>26</v>
      </c>
      <c r="U72" s="18" t="s">
        <v>34</v>
      </c>
      <c r="V72" s="17">
        <v>6605400</v>
      </c>
      <c r="W72" s="17" t="s">
        <v>27</v>
      </c>
      <c r="X72" s="135" t="s">
        <v>35</v>
      </c>
      <c r="Y72" s="1"/>
    </row>
    <row r="73" spans="1:25" ht="127.5" x14ac:dyDescent="0.2">
      <c r="A73" s="5">
        <v>80111620</v>
      </c>
      <c r="B73" s="6" t="s">
        <v>29</v>
      </c>
      <c r="C73" s="6" t="s">
        <v>36</v>
      </c>
      <c r="D73" s="130" t="s">
        <v>189</v>
      </c>
      <c r="E73" s="8">
        <v>5</v>
      </c>
      <c r="F73" s="9">
        <v>3620000</v>
      </c>
      <c r="G73" s="9">
        <f t="shared" si="1"/>
        <v>3620000</v>
      </c>
      <c r="H73" s="131">
        <v>0</v>
      </c>
      <c r="I73" s="132">
        <v>0</v>
      </c>
      <c r="J73" s="133">
        <v>43859</v>
      </c>
      <c r="K73" s="5">
        <v>2</v>
      </c>
      <c r="L73" s="5">
        <v>2</v>
      </c>
      <c r="M73" s="59">
        <v>1</v>
      </c>
      <c r="N73" s="26">
        <v>1</v>
      </c>
      <c r="O73" s="133">
        <v>43866</v>
      </c>
      <c r="P73" s="134" t="s">
        <v>43</v>
      </c>
      <c r="Q73" s="17" t="s">
        <v>24</v>
      </c>
      <c r="R73" s="17">
        <v>1</v>
      </c>
      <c r="S73" s="18" t="s">
        <v>33</v>
      </c>
      <c r="T73" s="18" t="s">
        <v>26</v>
      </c>
      <c r="U73" s="18" t="s">
        <v>34</v>
      </c>
      <c r="V73" s="17">
        <v>6605400</v>
      </c>
      <c r="W73" s="17" t="s">
        <v>27</v>
      </c>
      <c r="X73" s="135" t="s">
        <v>35</v>
      </c>
      <c r="Y73" s="1"/>
    </row>
    <row r="74" spans="1:25" ht="76.5" x14ac:dyDescent="0.2">
      <c r="A74" s="5">
        <v>80111620</v>
      </c>
      <c r="B74" s="6" t="s">
        <v>29</v>
      </c>
      <c r="C74" s="6" t="s">
        <v>36</v>
      </c>
      <c r="D74" s="130" t="s">
        <v>358</v>
      </c>
      <c r="E74" s="8">
        <v>5</v>
      </c>
      <c r="F74" s="9">
        <v>147033444</v>
      </c>
      <c r="G74" s="9">
        <f t="shared" si="1"/>
        <v>147033444</v>
      </c>
      <c r="H74" s="131">
        <v>0</v>
      </c>
      <c r="I74" s="132">
        <v>0</v>
      </c>
      <c r="J74" s="133">
        <v>43879</v>
      </c>
      <c r="K74" s="5">
        <v>2</v>
      </c>
      <c r="L74" s="5">
        <v>2</v>
      </c>
      <c r="M74" s="59">
        <v>9</v>
      </c>
      <c r="N74" s="26">
        <v>1</v>
      </c>
      <c r="O74" s="133">
        <v>43886</v>
      </c>
      <c r="P74" s="134" t="s">
        <v>43</v>
      </c>
      <c r="Q74" s="17" t="s">
        <v>24</v>
      </c>
      <c r="R74" s="17">
        <v>1</v>
      </c>
      <c r="S74" s="18" t="s">
        <v>33</v>
      </c>
      <c r="T74" s="18" t="s">
        <v>26</v>
      </c>
      <c r="U74" s="18" t="s">
        <v>34</v>
      </c>
      <c r="V74" s="17">
        <v>6605400</v>
      </c>
      <c r="W74" s="17" t="s">
        <v>27</v>
      </c>
      <c r="X74" s="135" t="s">
        <v>35</v>
      </c>
      <c r="Y74" s="1"/>
    </row>
    <row r="75" spans="1:25" ht="89.25" x14ac:dyDescent="0.2">
      <c r="A75" s="5" t="s">
        <v>359</v>
      </c>
      <c r="B75" s="6" t="s">
        <v>56</v>
      </c>
      <c r="C75" s="6" t="s">
        <v>57</v>
      </c>
      <c r="D75" s="130" t="s">
        <v>360</v>
      </c>
      <c r="E75" s="8">
        <v>5</v>
      </c>
      <c r="F75" s="9">
        <v>244121976</v>
      </c>
      <c r="G75" s="9">
        <f t="shared" si="1"/>
        <v>244121976</v>
      </c>
      <c r="H75" s="131">
        <v>0</v>
      </c>
      <c r="I75" s="132">
        <v>0</v>
      </c>
      <c r="J75" s="133">
        <v>44005</v>
      </c>
      <c r="K75" s="5">
        <v>6</v>
      </c>
      <c r="L75" s="5">
        <v>6</v>
      </c>
      <c r="M75" s="59">
        <v>6</v>
      </c>
      <c r="N75" s="26">
        <v>1</v>
      </c>
      <c r="O75" s="133">
        <v>44012</v>
      </c>
      <c r="P75" s="134" t="s">
        <v>43</v>
      </c>
      <c r="Q75" s="17" t="s">
        <v>53</v>
      </c>
      <c r="R75" s="17">
        <v>0</v>
      </c>
      <c r="S75" s="18" t="s">
        <v>33</v>
      </c>
      <c r="T75" s="18" t="s">
        <v>26</v>
      </c>
      <c r="U75" s="18" t="s">
        <v>34</v>
      </c>
      <c r="V75" s="17">
        <v>6605400</v>
      </c>
      <c r="W75" s="17" t="s">
        <v>27</v>
      </c>
      <c r="X75" s="135" t="s">
        <v>35</v>
      </c>
      <c r="Y75" s="1"/>
    </row>
    <row r="76" spans="1:25" ht="89.25" x14ac:dyDescent="0.2">
      <c r="A76" s="5" t="s">
        <v>359</v>
      </c>
      <c r="B76" s="6" t="s">
        <v>56</v>
      </c>
      <c r="C76" s="6" t="s">
        <v>339</v>
      </c>
      <c r="D76" s="130" t="s">
        <v>361</v>
      </c>
      <c r="E76" s="8">
        <v>5</v>
      </c>
      <c r="F76" s="9">
        <v>39501136</v>
      </c>
      <c r="G76" s="9">
        <f t="shared" si="1"/>
        <v>39501136</v>
      </c>
      <c r="H76" s="131">
        <v>0</v>
      </c>
      <c r="I76" s="132">
        <v>0</v>
      </c>
      <c r="J76" s="133">
        <v>44005</v>
      </c>
      <c r="K76" s="5">
        <v>6</v>
      </c>
      <c r="L76" s="5">
        <v>6</v>
      </c>
      <c r="M76" s="59">
        <v>2</v>
      </c>
      <c r="N76" s="26">
        <v>1</v>
      </c>
      <c r="O76" s="133">
        <v>44012</v>
      </c>
      <c r="P76" s="134" t="s">
        <v>43</v>
      </c>
      <c r="Q76" s="17" t="s">
        <v>53</v>
      </c>
      <c r="R76" s="17">
        <v>0</v>
      </c>
      <c r="S76" s="18" t="s">
        <v>33</v>
      </c>
      <c r="T76" s="18" t="s">
        <v>26</v>
      </c>
      <c r="U76" s="18" t="s">
        <v>34</v>
      </c>
      <c r="V76" s="17">
        <v>6605400</v>
      </c>
      <c r="W76" s="17" t="s">
        <v>27</v>
      </c>
      <c r="X76" s="135" t="s">
        <v>35</v>
      </c>
      <c r="Y76" s="1"/>
    </row>
    <row r="77" spans="1:25" ht="127.5" x14ac:dyDescent="0.2">
      <c r="A77" s="5" t="s">
        <v>362</v>
      </c>
      <c r="B77" s="6" t="s">
        <v>29</v>
      </c>
      <c r="C77" s="6" t="s">
        <v>141</v>
      </c>
      <c r="D77" s="130" t="s">
        <v>363</v>
      </c>
      <c r="E77" s="8">
        <v>5</v>
      </c>
      <c r="F77" s="9">
        <f>175000000+382171556</f>
        <v>557171556</v>
      </c>
      <c r="G77" s="9">
        <f t="shared" si="1"/>
        <v>557171556</v>
      </c>
      <c r="H77" s="131">
        <v>0</v>
      </c>
      <c r="I77" s="132">
        <v>0</v>
      </c>
      <c r="J77" s="133">
        <v>44005</v>
      </c>
      <c r="K77" s="5">
        <v>6</v>
      </c>
      <c r="L77" s="5">
        <v>6</v>
      </c>
      <c r="M77" s="59">
        <v>6</v>
      </c>
      <c r="N77" s="26">
        <v>1</v>
      </c>
      <c r="O77" s="133">
        <v>44012</v>
      </c>
      <c r="P77" s="134" t="s">
        <v>43</v>
      </c>
      <c r="Q77" s="17" t="s">
        <v>53</v>
      </c>
      <c r="R77" s="17">
        <v>0</v>
      </c>
      <c r="S77" s="18" t="s">
        <v>33</v>
      </c>
      <c r="T77" s="18" t="s">
        <v>26</v>
      </c>
      <c r="U77" s="18" t="s">
        <v>34</v>
      </c>
      <c r="V77" s="17">
        <v>6605400</v>
      </c>
      <c r="W77" s="17" t="s">
        <v>27</v>
      </c>
      <c r="X77" s="135" t="s">
        <v>35</v>
      </c>
      <c r="Y77" s="1"/>
    </row>
    <row r="78" spans="1:25" ht="153" x14ac:dyDescent="0.2">
      <c r="A78" s="5">
        <v>80111620</v>
      </c>
      <c r="B78" s="6" t="s">
        <v>29</v>
      </c>
      <c r="C78" s="6" t="s">
        <v>36</v>
      </c>
      <c r="D78" s="130" t="s">
        <v>260</v>
      </c>
      <c r="E78" s="8">
        <v>5</v>
      </c>
      <c r="F78" s="9">
        <v>52600000</v>
      </c>
      <c r="G78" s="9">
        <f t="shared" si="1"/>
        <v>52600000</v>
      </c>
      <c r="H78" s="131">
        <v>0</v>
      </c>
      <c r="I78" s="132">
        <v>0</v>
      </c>
      <c r="J78" s="133">
        <v>43886</v>
      </c>
      <c r="K78" s="5">
        <v>3</v>
      </c>
      <c r="L78" s="5">
        <v>3</v>
      </c>
      <c r="M78" s="59">
        <v>10</v>
      </c>
      <c r="N78" s="26">
        <v>1</v>
      </c>
      <c r="O78" s="133">
        <v>43893</v>
      </c>
      <c r="P78" s="134" t="s">
        <v>41</v>
      </c>
      <c r="Q78" s="17" t="s">
        <v>24</v>
      </c>
      <c r="R78" s="17">
        <v>1</v>
      </c>
      <c r="S78" s="18" t="s">
        <v>33</v>
      </c>
      <c r="T78" s="18" t="s">
        <v>26</v>
      </c>
      <c r="U78" s="18" t="s">
        <v>34</v>
      </c>
      <c r="V78" s="17">
        <v>6605400</v>
      </c>
      <c r="W78" s="17" t="s">
        <v>27</v>
      </c>
      <c r="X78" s="135" t="s">
        <v>35</v>
      </c>
      <c r="Y78" s="1"/>
    </row>
    <row r="79" spans="1:25" ht="191.25" x14ac:dyDescent="0.2">
      <c r="A79" s="5">
        <v>80111620</v>
      </c>
      <c r="B79" s="6" t="s">
        <v>29</v>
      </c>
      <c r="C79" s="6" t="s">
        <v>36</v>
      </c>
      <c r="D79" s="130" t="s">
        <v>258</v>
      </c>
      <c r="E79" s="8">
        <v>5</v>
      </c>
      <c r="F79" s="9">
        <v>36200000</v>
      </c>
      <c r="G79" s="9">
        <f t="shared" si="1"/>
        <v>36200000</v>
      </c>
      <c r="H79" s="131">
        <v>0</v>
      </c>
      <c r="I79" s="132">
        <v>0</v>
      </c>
      <c r="J79" s="133">
        <v>43888</v>
      </c>
      <c r="K79" s="5">
        <v>3</v>
      </c>
      <c r="L79" s="5">
        <v>3</v>
      </c>
      <c r="M79" s="59">
        <v>10</v>
      </c>
      <c r="N79" s="26">
        <v>1</v>
      </c>
      <c r="O79" s="133">
        <v>43895</v>
      </c>
      <c r="P79" s="134" t="s">
        <v>41</v>
      </c>
      <c r="Q79" s="17" t="s">
        <v>24</v>
      </c>
      <c r="R79" s="17">
        <v>1</v>
      </c>
      <c r="S79" s="18" t="s">
        <v>33</v>
      </c>
      <c r="T79" s="18" t="s">
        <v>26</v>
      </c>
      <c r="U79" s="18" t="s">
        <v>34</v>
      </c>
      <c r="V79" s="17">
        <v>6605400</v>
      </c>
      <c r="W79" s="17" t="s">
        <v>27</v>
      </c>
      <c r="X79" s="135" t="s">
        <v>35</v>
      </c>
      <c r="Y79" s="1"/>
    </row>
    <row r="80" spans="1:25" ht="76.5" x14ac:dyDescent="0.2">
      <c r="A80" s="5">
        <v>80111607</v>
      </c>
      <c r="B80" s="6" t="s">
        <v>29</v>
      </c>
      <c r="C80" s="6" t="s">
        <v>30</v>
      </c>
      <c r="D80" s="130" t="s">
        <v>245</v>
      </c>
      <c r="E80" s="8">
        <v>5</v>
      </c>
      <c r="F80" s="9">
        <v>13860000</v>
      </c>
      <c r="G80" s="9">
        <f t="shared" si="1"/>
        <v>13860000</v>
      </c>
      <c r="H80" s="131">
        <v>0</v>
      </c>
      <c r="I80" s="132">
        <v>0</v>
      </c>
      <c r="J80" s="133">
        <v>43880</v>
      </c>
      <c r="K80" s="5">
        <v>2</v>
      </c>
      <c r="L80" s="5">
        <v>2</v>
      </c>
      <c r="M80" s="59">
        <v>6</v>
      </c>
      <c r="N80" s="26">
        <v>1</v>
      </c>
      <c r="O80" s="133">
        <v>43887</v>
      </c>
      <c r="P80" s="134" t="s">
        <v>41</v>
      </c>
      <c r="Q80" s="17" t="s">
        <v>24</v>
      </c>
      <c r="R80" s="17">
        <v>1</v>
      </c>
      <c r="S80" s="18" t="s">
        <v>33</v>
      </c>
      <c r="T80" s="18" t="s">
        <v>26</v>
      </c>
      <c r="U80" s="18" t="s">
        <v>34</v>
      </c>
      <c r="V80" s="17">
        <v>6605400</v>
      </c>
      <c r="W80" s="17" t="s">
        <v>27</v>
      </c>
      <c r="X80" s="135" t="s">
        <v>35</v>
      </c>
      <c r="Y80" s="1"/>
    </row>
    <row r="81" spans="1:25" ht="89.25" x14ac:dyDescent="0.2">
      <c r="A81" s="5">
        <v>80111607</v>
      </c>
      <c r="B81" s="6" t="s">
        <v>29</v>
      </c>
      <c r="C81" s="6" t="s">
        <v>36</v>
      </c>
      <c r="D81" s="130" t="s">
        <v>236</v>
      </c>
      <c r="E81" s="8">
        <v>5</v>
      </c>
      <c r="F81" s="9">
        <v>41520000</v>
      </c>
      <c r="G81" s="9">
        <f t="shared" si="1"/>
        <v>41520000</v>
      </c>
      <c r="H81" s="131">
        <v>0</v>
      </c>
      <c r="I81" s="132">
        <v>0</v>
      </c>
      <c r="J81" s="133">
        <v>43878</v>
      </c>
      <c r="K81" s="5">
        <v>2</v>
      </c>
      <c r="L81" s="5">
        <v>2</v>
      </c>
      <c r="M81" s="59">
        <v>6</v>
      </c>
      <c r="N81" s="26">
        <v>1</v>
      </c>
      <c r="O81" s="133">
        <v>43885</v>
      </c>
      <c r="P81" s="134" t="s">
        <v>41</v>
      </c>
      <c r="Q81" s="17" t="s">
        <v>24</v>
      </c>
      <c r="R81" s="17">
        <v>1</v>
      </c>
      <c r="S81" s="18" t="s">
        <v>33</v>
      </c>
      <c r="T81" s="18" t="s">
        <v>26</v>
      </c>
      <c r="U81" s="18" t="s">
        <v>34</v>
      </c>
      <c r="V81" s="17">
        <v>6605400</v>
      </c>
      <c r="W81" s="17" t="s">
        <v>27</v>
      </c>
      <c r="X81" s="135" t="s">
        <v>35</v>
      </c>
      <c r="Y81" s="1"/>
    </row>
    <row r="82" spans="1:25" ht="114.75" x14ac:dyDescent="0.2">
      <c r="A82" s="5">
        <v>80111607</v>
      </c>
      <c r="B82" s="6" t="s">
        <v>29</v>
      </c>
      <c r="C82" s="6" t="s">
        <v>36</v>
      </c>
      <c r="D82" s="130" t="s">
        <v>235</v>
      </c>
      <c r="E82" s="8">
        <v>5</v>
      </c>
      <c r="F82" s="9">
        <v>49800000</v>
      </c>
      <c r="G82" s="9">
        <f t="shared" si="1"/>
        <v>49800000</v>
      </c>
      <c r="H82" s="131">
        <v>0</v>
      </c>
      <c r="I82" s="132">
        <v>0</v>
      </c>
      <c r="J82" s="133">
        <v>43878</v>
      </c>
      <c r="K82" s="5">
        <v>2</v>
      </c>
      <c r="L82" s="5">
        <v>2</v>
      </c>
      <c r="M82" s="59">
        <v>6</v>
      </c>
      <c r="N82" s="26">
        <v>1</v>
      </c>
      <c r="O82" s="133">
        <v>43885</v>
      </c>
      <c r="P82" s="134" t="s">
        <v>41</v>
      </c>
      <c r="Q82" s="17" t="s">
        <v>24</v>
      </c>
      <c r="R82" s="17">
        <v>1</v>
      </c>
      <c r="S82" s="18" t="s">
        <v>33</v>
      </c>
      <c r="T82" s="18" t="s">
        <v>26</v>
      </c>
      <c r="U82" s="18" t="s">
        <v>34</v>
      </c>
      <c r="V82" s="17">
        <v>6605400</v>
      </c>
      <c r="W82" s="17" t="s">
        <v>27</v>
      </c>
      <c r="X82" s="135" t="s">
        <v>35</v>
      </c>
      <c r="Y82" s="1"/>
    </row>
    <row r="83" spans="1:25" ht="76.5" x14ac:dyDescent="0.2">
      <c r="A83" s="5">
        <v>80111620</v>
      </c>
      <c r="B83" s="6" t="s">
        <v>29</v>
      </c>
      <c r="C83" s="6" t="s">
        <v>36</v>
      </c>
      <c r="D83" s="130" t="s">
        <v>255</v>
      </c>
      <c r="E83" s="8">
        <v>5</v>
      </c>
      <c r="F83" s="9">
        <v>35580000</v>
      </c>
      <c r="G83" s="9">
        <f t="shared" si="1"/>
        <v>35580000</v>
      </c>
      <c r="H83" s="131">
        <v>0</v>
      </c>
      <c r="I83" s="132">
        <v>0</v>
      </c>
      <c r="J83" s="133">
        <v>43881</v>
      </c>
      <c r="K83" s="5">
        <v>2</v>
      </c>
      <c r="L83" s="5">
        <v>2</v>
      </c>
      <c r="M83" s="59">
        <v>6</v>
      </c>
      <c r="N83" s="26">
        <v>1</v>
      </c>
      <c r="O83" s="133">
        <v>43888</v>
      </c>
      <c r="P83" s="134" t="s">
        <v>41</v>
      </c>
      <c r="Q83" s="17" t="s">
        <v>24</v>
      </c>
      <c r="R83" s="17">
        <v>1</v>
      </c>
      <c r="S83" s="18" t="s">
        <v>33</v>
      </c>
      <c r="T83" s="18" t="s">
        <v>26</v>
      </c>
      <c r="U83" s="18" t="s">
        <v>34</v>
      </c>
      <c r="V83" s="17">
        <v>6605400</v>
      </c>
      <c r="W83" s="17" t="s">
        <v>27</v>
      </c>
      <c r="X83" s="135" t="s">
        <v>35</v>
      </c>
      <c r="Y83" s="1"/>
    </row>
    <row r="84" spans="1:25" ht="89.25" x14ac:dyDescent="0.2">
      <c r="A84" s="5">
        <v>80111620</v>
      </c>
      <c r="B84" s="6" t="s">
        <v>29</v>
      </c>
      <c r="C84" s="6" t="s">
        <v>30</v>
      </c>
      <c r="D84" s="130" t="s">
        <v>274</v>
      </c>
      <c r="E84" s="8">
        <v>5</v>
      </c>
      <c r="F84" s="9">
        <v>19080000</v>
      </c>
      <c r="G84" s="9">
        <f t="shared" si="1"/>
        <v>19080000</v>
      </c>
      <c r="H84" s="131">
        <v>0</v>
      </c>
      <c r="I84" s="132">
        <v>0</v>
      </c>
      <c r="J84" s="133">
        <v>43885</v>
      </c>
      <c r="K84" s="5">
        <v>3</v>
      </c>
      <c r="L84" s="5">
        <v>3</v>
      </c>
      <c r="M84" s="59">
        <v>6</v>
      </c>
      <c r="N84" s="26">
        <v>1</v>
      </c>
      <c r="O84" s="133">
        <v>43892</v>
      </c>
      <c r="P84" s="134" t="s">
        <v>41</v>
      </c>
      <c r="Q84" s="17" t="s">
        <v>24</v>
      </c>
      <c r="R84" s="17">
        <v>1</v>
      </c>
      <c r="S84" s="18" t="s">
        <v>33</v>
      </c>
      <c r="T84" s="18" t="s">
        <v>26</v>
      </c>
      <c r="U84" s="18" t="s">
        <v>34</v>
      </c>
      <c r="V84" s="17">
        <v>6605400</v>
      </c>
      <c r="W84" s="17" t="s">
        <v>27</v>
      </c>
      <c r="X84" s="135" t="s">
        <v>35</v>
      </c>
      <c r="Y84" s="1"/>
    </row>
    <row r="85" spans="1:25" ht="114.75" x14ac:dyDescent="0.2">
      <c r="A85" s="5">
        <v>80111620</v>
      </c>
      <c r="B85" s="6" t="s">
        <v>29</v>
      </c>
      <c r="C85" s="6" t="s">
        <v>36</v>
      </c>
      <c r="D85" s="130" t="s">
        <v>273</v>
      </c>
      <c r="E85" s="8">
        <v>5</v>
      </c>
      <c r="F85" s="9">
        <v>19800000</v>
      </c>
      <c r="G85" s="9">
        <f t="shared" si="1"/>
        <v>19800000</v>
      </c>
      <c r="H85" s="131">
        <v>0</v>
      </c>
      <c r="I85" s="132">
        <v>0</v>
      </c>
      <c r="J85" s="133">
        <v>43885</v>
      </c>
      <c r="K85" s="5">
        <v>3</v>
      </c>
      <c r="L85" s="5">
        <v>3</v>
      </c>
      <c r="M85" s="59">
        <v>6</v>
      </c>
      <c r="N85" s="26">
        <v>1</v>
      </c>
      <c r="O85" s="133">
        <v>43892</v>
      </c>
      <c r="P85" s="134" t="s">
        <v>41</v>
      </c>
      <c r="Q85" s="17" t="s">
        <v>24</v>
      </c>
      <c r="R85" s="17">
        <v>1</v>
      </c>
      <c r="S85" s="18" t="s">
        <v>33</v>
      </c>
      <c r="T85" s="18" t="s">
        <v>26</v>
      </c>
      <c r="U85" s="18" t="s">
        <v>34</v>
      </c>
      <c r="V85" s="17">
        <v>6605400</v>
      </c>
      <c r="W85" s="17" t="s">
        <v>27</v>
      </c>
      <c r="X85" s="135" t="s">
        <v>35</v>
      </c>
      <c r="Y85" s="1"/>
    </row>
    <row r="86" spans="1:25" ht="102" x14ac:dyDescent="0.2">
      <c r="A86" s="5">
        <v>80111620</v>
      </c>
      <c r="B86" s="6" t="s">
        <v>29</v>
      </c>
      <c r="C86" s="6" t="s">
        <v>30</v>
      </c>
      <c r="D86" s="130" t="s">
        <v>277</v>
      </c>
      <c r="E86" s="8">
        <v>5</v>
      </c>
      <c r="F86" s="9">
        <v>19080000</v>
      </c>
      <c r="G86" s="9">
        <f t="shared" si="1"/>
        <v>19080000</v>
      </c>
      <c r="H86" s="131">
        <v>0</v>
      </c>
      <c r="I86" s="132">
        <v>0</v>
      </c>
      <c r="J86" s="133">
        <v>43887</v>
      </c>
      <c r="K86" s="5">
        <v>3</v>
      </c>
      <c r="L86" s="5">
        <v>3</v>
      </c>
      <c r="M86" s="59">
        <v>6</v>
      </c>
      <c r="N86" s="26">
        <v>1</v>
      </c>
      <c r="O86" s="133">
        <v>43894</v>
      </c>
      <c r="P86" s="134" t="s">
        <v>41</v>
      </c>
      <c r="Q86" s="17" t="s">
        <v>24</v>
      </c>
      <c r="R86" s="17">
        <v>1</v>
      </c>
      <c r="S86" s="18" t="s">
        <v>33</v>
      </c>
      <c r="T86" s="18" t="s">
        <v>26</v>
      </c>
      <c r="U86" s="18" t="s">
        <v>34</v>
      </c>
      <c r="V86" s="17">
        <v>6605400</v>
      </c>
      <c r="W86" s="17" t="s">
        <v>27</v>
      </c>
      <c r="X86" s="135" t="s">
        <v>35</v>
      </c>
      <c r="Y86" s="1"/>
    </row>
    <row r="87" spans="1:25" ht="127.5" x14ac:dyDescent="0.2">
      <c r="A87" s="5">
        <v>80111620</v>
      </c>
      <c r="B87" s="6" t="s">
        <v>29</v>
      </c>
      <c r="C87" s="6" t="s">
        <v>36</v>
      </c>
      <c r="D87" s="130" t="s">
        <v>364</v>
      </c>
      <c r="E87" s="8">
        <v>5</v>
      </c>
      <c r="F87" s="9">
        <v>26400000</v>
      </c>
      <c r="G87" s="9">
        <f t="shared" si="1"/>
        <v>26400000</v>
      </c>
      <c r="H87" s="131">
        <v>0</v>
      </c>
      <c r="I87" s="132">
        <v>0</v>
      </c>
      <c r="J87" s="133">
        <v>43892</v>
      </c>
      <c r="K87" s="5">
        <v>3</v>
      </c>
      <c r="L87" s="5">
        <v>3</v>
      </c>
      <c r="M87" s="59">
        <v>4</v>
      </c>
      <c r="N87" s="26">
        <v>1</v>
      </c>
      <c r="O87" s="133">
        <v>43899</v>
      </c>
      <c r="P87" s="134" t="s">
        <v>41</v>
      </c>
      <c r="Q87" s="17" t="s">
        <v>24</v>
      </c>
      <c r="R87" s="17">
        <v>1</v>
      </c>
      <c r="S87" s="18" t="s">
        <v>33</v>
      </c>
      <c r="T87" s="18" t="s">
        <v>26</v>
      </c>
      <c r="U87" s="18" t="s">
        <v>34</v>
      </c>
      <c r="V87" s="17">
        <v>6605400</v>
      </c>
      <c r="W87" s="17" t="s">
        <v>27</v>
      </c>
      <c r="X87" s="135" t="s">
        <v>35</v>
      </c>
      <c r="Y87" s="1"/>
    </row>
    <row r="88" spans="1:25" ht="165.75" x14ac:dyDescent="0.2">
      <c r="A88" s="5">
        <v>80111620</v>
      </c>
      <c r="B88" s="6" t="s">
        <v>29</v>
      </c>
      <c r="C88" s="6" t="s">
        <v>30</v>
      </c>
      <c r="D88" s="130" t="s">
        <v>286</v>
      </c>
      <c r="E88" s="8">
        <v>5</v>
      </c>
      <c r="F88" s="9">
        <v>20790000</v>
      </c>
      <c r="G88" s="9">
        <f t="shared" si="1"/>
        <v>20790000</v>
      </c>
      <c r="H88" s="131">
        <v>0</v>
      </c>
      <c r="I88" s="132">
        <v>0</v>
      </c>
      <c r="J88" s="133">
        <v>43893</v>
      </c>
      <c r="K88" s="5">
        <v>3</v>
      </c>
      <c r="L88" s="5">
        <v>3</v>
      </c>
      <c r="M88" s="59">
        <v>9</v>
      </c>
      <c r="N88" s="26">
        <v>1</v>
      </c>
      <c r="O88" s="133">
        <v>43900</v>
      </c>
      <c r="P88" s="134" t="s">
        <v>41</v>
      </c>
      <c r="Q88" s="17" t="s">
        <v>24</v>
      </c>
      <c r="R88" s="17">
        <v>1</v>
      </c>
      <c r="S88" s="18" t="s">
        <v>33</v>
      </c>
      <c r="T88" s="18" t="s">
        <v>26</v>
      </c>
      <c r="U88" s="18" t="s">
        <v>34</v>
      </c>
      <c r="V88" s="17">
        <v>6605400</v>
      </c>
      <c r="W88" s="17" t="s">
        <v>27</v>
      </c>
      <c r="X88" s="135" t="s">
        <v>35</v>
      </c>
      <c r="Y88" s="1"/>
    </row>
    <row r="89" spans="1:25" ht="89.25" x14ac:dyDescent="0.2">
      <c r="A89" s="5">
        <v>80111620</v>
      </c>
      <c r="B89" s="6" t="s">
        <v>29</v>
      </c>
      <c r="C89" s="6" t="s">
        <v>30</v>
      </c>
      <c r="D89" s="130" t="s">
        <v>365</v>
      </c>
      <c r="E89" s="8">
        <v>5</v>
      </c>
      <c r="F89" s="9">
        <v>41520000</v>
      </c>
      <c r="G89" s="9">
        <f t="shared" si="1"/>
        <v>41520000</v>
      </c>
      <c r="H89" s="131">
        <v>0</v>
      </c>
      <c r="I89" s="132">
        <v>0</v>
      </c>
      <c r="J89" s="133">
        <v>43894</v>
      </c>
      <c r="K89" s="5">
        <v>3</v>
      </c>
      <c r="L89" s="5">
        <v>3</v>
      </c>
      <c r="M89" s="59">
        <v>6</v>
      </c>
      <c r="N89" s="26">
        <v>1</v>
      </c>
      <c r="O89" s="133">
        <v>43901</v>
      </c>
      <c r="P89" s="134" t="s">
        <v>41</v>
      </c>
      <c r="Q89" s="17" t="s">
        <v>24</v>
      </c>
      <c r="R89" s="17">
        <v>1</v>
      </c>
      <c r="S89" s="18" t="s">
        <v>33</v>
      </c>
      <c r="T89" s="18" t="s">
        <v>26</v>
      </c>
      <c r="U89" s="18" t="s">
        <v>34</v>
      </c>
      <c r="V89" s="17">
        <v>6605400</v>
      </c>
      <c r="W89" s="17" t="s">
        <v>27</v>
      </c>
      <c r="X89" s="135" t="s">
        <v>35</v>
      </c>
      <c r="Y89" s="1"/>
    </row>
    <row r="90" spans="1:25" ht="76.5" x14ac:dyDescent="0.2">
      <c r="A90" s="5">
        <v>80111620</v>
      </c>
      <c r="B90" s="6" t="s">
        <v>29</v>
      </c>
      <c r="C90" s="6" t="s">
        <v>30</v>
      </c>
      <c r="D90" s="130" t="s">
        <v>302</v>
      </c>
      <c r="E90" s="8">
        <v>5</v>
      </c>
      <c r="F90" s="9">
        <v>35580000</v>
      </c>
      <c r="G90" s="9">
        <f t="shared" si="1"/>
        <v>35580000</v>
      </c>
      <c r="H90" s="131">
        <v>0</v>
      </c>
      <c r="I90" s="132">
        <v>0</v>
      </c>
      <c r="J90" s="133">
        <v>43907</v>
      </c>
      <c r="K90" s="5">
        <v>3</v>
      </c>
      <c r="L90" s="5">
        <v>3</v>
      </c>
      <c r="M90" s="59">
        <v>6</v>
      </c>
      <c r="N90" s="26">
        <v>1</v>
      </c>
      <c r="O90" s="133">
        <v>43914</v>
      </c>
      <c r="P90" s="134" t="s">
        <v>41</v>
      </c>
      <c r="Q90" s="17" t="s">
        <v>24</v>
      </c>
      <c r="R90" s="17">
        <v>1</v>
      </c>
      <c r="S90" s="18" t="s">
        <v>33</v>
      </c>
      <c r="T90" s="18" t="s">
        <v>26</v>
      </c>
      <c r="U90" s="18" t="s">
        <v>34</v>
      </c>
      <c r="V90" s="17">
        <v>6605400</v>
      </c>
      <c r="W90" s="17" t="s">
        <v>27</v>
      </c>
      <c r="X90" s="135" t="s">
        <v>35</v>
      </c>
      <c r="Y90" s="1"/>
    </row>
    <row r="91" spans="1:25" ht="89.25" x14ac:dyDescent="0.2">
      <c r="A91" s="5">
        <v>80111620</v>
      </c>
      <c r="B91" s="6" t="s">
        <v>29</v>
      </c>
      <c r="C91" s="6" t="s">
        <v>30</v>
      </c>
      <c r="D91" s="130" t="s">
        <v>236</v>
      </c>
      <c r="E91" s="8">
        <v>5</v>
      </c>
      <c r="F91" s="9">
        <v>41520000</v>
      </c>
      <c r="G91" s="9">
        <f t="shared" si="1"/>
        <v>41520000</v>
      </c>
      <c r="H91" s="131">
        <v>0</v>
      </c>
      <c r="I91" s="132">
        <v>0</v>
      </c>
      <c r="J91" s="133">
        <v>43895</v>
      </c>
      <c r="K91" s="5">
        <v>3</v>
      </c>
      <c r="L91" s="5">
        <v>3</v>
      </c>
      <c r="M91" s="59">
        <v>6</v>
      </c>
      <c r="N91" s="26">
        <v>1</v>
      </c>
      <c r="O91" s="133">
        <v>43902</v>
      </c>
      <c r="P91" s="134" t="s">
        <v>41</v>
      </c>
      <c r="Q91" s="17" t="s">
        <v>24</v>
      </c>
      <c r="R91" s="17">
        <v>1</v>
      </c>
      <c r="S91" s="18" t="s">
        <v>33</v>
      </c>
      <c r="T91" s="18" t="s">
        <v>26</v>
      </c>
      <c r="U91" s="18" t="s">
        <v>34</v>
      </c>
      <c r="V91" s="17">
        <v>6605400</v>
      </c>
      <c r="W91" s="17" t="s">
        <v>27</v>
      </c>
      <c r="X91" s="135" t="s">
        <v>35</v>
      </c>
      <c r="Y91" s="1"/>
    </row>
    <row r="92" spans="1:25" ht="153" x14ac:dyDescent="0.2">
      <c r="A92" s="5">
        <v>80111620</v>
      </c>
      <c r="B92" s="6" t="s">
        <v>29</v>
      </c>
      <c r="C92" s="6" t="s">
        <v>30</v>
      </c>
      <c r="D92" s="130" t="s">
        <v>309</v>
      </c>
      <c r="E92" s="8">
        <v>5</v>
      </c>
      <c r="F92" s="9">
        <v>27900000</v>
      </c>
      <c r="G92" s="9">
        <f t="shared" si="1"/>
        <v>27900000</v>
      </c>
      <c r="H92" s="131">
        <v>0</v>
      </c>
      <c r="I92" s="132">
        <v>0</v>
      </c>
      <c r="J92" s="133">
        <v>43903</v>
      </c>
      <c r="K92" s="5">
        <v>3</v>
      </c>
      <c r="L92" s="5">
        <v>3</v>
      </c>
      <c r="M92" s="59">
        <v>6</v>
      </c>
      <c r="N92" s="26">
        <v>1</v>
      </c>
      <c r="O92" s="133">
        <v>43910</v>
      </c>
      <c r="P92" s="134" t="s">
        <v>41</v>
      </c>
      <c r="Q92" s="17" t="s">
        <v>24</v>
      </c>
      <c r="R92" s="17">
        <v>1</v>
      </c>
      <c r="S92" s="18" t="s">
        <v>33</v>
      </c>
      <c r="T92" s="18" t="s">
        <v>26</v>
      </c>
      <c r="U92" s="18" t="s">
        <v>34</v>
      </c>
      <c r="V92" s="17">
        <v>6605400</v>
      </c>
      <c r="W92" s="17" t="s">
        <v>27</v>
      </c>
      <c r="X92" s="135" t="s">
        <v>35</v>
      </c>
      <c r="Y92" s="1"/>
    </row>
    <row r="93" spans="1:25" ht="127.5" x14ac:dyDescent="0.2">
      <c r="A93" s="5">
        <v>80111620</v>
      </c>
      <c r="B93" s="6" t="s">
        <v>29</v>
      </c>
      <c r="C93" s="6" t="s">
        <v>36</v>
      </c>
      <c r="D93" s="130" t="s">
        <v>366</v>
      </c>
      <c r="E93" s="8">
        <v>5</v>
      </c>
      <c r="F93" s="9">
        <v>81576000</v>
      </c>
      <c r="G93" s="9">
        <f t="shared" si="1"/>
        <v>81576000</v>
      </c>
      <c r="H93" s="131">
        <v>0</v>
      </c>
      <c r="I93" s="132">
        <v>0</v>
      </c>
      <c r="J93" s="133">
        <v>43879</v>
      </c>
      <c r="K93" s="5">
        <v>2</v>
      </c>
      <c r="L93" s="5">
        <v>2</v>
      </c>
      <c r="M93" s="59">
        <v>10</v>
      </c>
      <c r="N93" s="26">
        <v>1</v>
      </c>
      <c r="O93" s="133">
        <v>43886</v>
      </c>
      <c r="P93" s="134" t="s">
        <v>38</v>
      </c>
      <c r="Q93" s="17" t="s">
        <v>24</v>
      </c>
      <c r="R93" s="17">
        <v>1</v>
      </c>
      <c r="S93" s="18" t="s">
        <v>33</v>
      </c>
      <c r="T93" s="18" t="s">
        <v>26</v>
      </c>
      <c r="U93" s="18" t="s">
        <v>34</v>
      </c>
      <c r="V93" s="17">
        <v>6605400</v>
      </c>
      <c r="W93" s="17" t="s">
        <v>27</v>
      </c>
      <c r="X93" s="135" t="s">
        <v>35</v>
      </c>
      <c r="Y93" s="1"/>
    </row>
    <row r="94" spans="1:25" ht="114.75" x14ac:dyDescent="0.2">
      <c r="A94" s="5">
        <v>80111620</v>
      </c>
      <c r="B94" s="6" t="s">
        <v>29</v>
      </c>
      <c r="C94" s="6" t="s">
        <v>36</v>
      </c>
      <c r="D94" s="130" t="s">
        <v>231</v>
      </c>
      <c r="E94" s="8">
        <v>5</v>
      </c>
      <c r="F94" s="9">
        <v>36820000</v>
      </c>
      <c r="G94" s="9">
        <f t="shared" si="1"/>
        <v>36820000</v>
      </c>
      <c r="H94" s="131">
        <v>0</v>
      </c>
      <c r="I94" s="132">
        <v>0</v>
      </c>
      <c r="J94" s="133">
        <v>43886</v>
      </c>
      <c r="K94" s="5">
        <v>3</v>
      </c>
      <c r="L94" s="5">
        <v>3</v>
      </c>
      <c r="M94" s="59">
        <v>7</v>
      </c>
      <c r="N94" s="26">
        <v>1</v>
      </c>
      <c r="O94" s="133">
        <v>43893</v>
      </c>
      <c r="P94" s="134" t="s">
        <v>41</v>
      </c>
      <c r="Q94" s="17" t="s">
        <v>24</v>
      </c>
      <c r="R94" s="17">
        <v>1</v>
      </c>
      <c r="S94" s="18" t="s">
        <v>33</v>
      </c>
      <c r="T94" s="18" t="s">
        <v>26</v>
      </c>
      <c r="U94" s="18" t="s">
        <v>34</v>
      </c>
      <c r="V94" s="17">
        <v>6605400</v>
      </c>
      <c r="W94" s="17" t="s">
        <v>27</v>
      </c>
      <c r="X94" s="135" t="s">
        <v>35</v>
      </c>
      <c r="Y94" s="1"/>
    </row>
    <row r="95" spans="1:25" ht="140.25" x14ac:dyDescent="0.2">
      <c r="A95" s="5">
        <v>80111620</v>
      </c>
      <c r="B95" s="6" t="s">
        <v>29</v>
      </c>
      <c r="C95" s="6" t="s">
        <v>36</v>
      </c>
      <c r="D95" s="130" t="s">
        <v>230</v>
      </c>
      <c r="E95" s="8">
        <v>5</v>
      </c>
      <c r="F95" s="9">
        <v>47340000</v>
      </c>
      <c r="G95" s="9">
        <f t="shared" si="1"/>
        <v>47340000</v>
      </c>
      <c r="H95" s="131">
        <v>0</v>
      </c>
      <c r="I95" s="132">
        <v>0</v>
      </c>
      <c r="J95" s="133">
        <v>43901</v>
      </c>
      <c r="K95" s="5">
        <v>3</v>
      </c>
      <c r="L95" s="5">
        <v>3</v>
      </c>
      <c r="M95" s="59">
        <v>9</v>
      </c>
      <c r="N95" s="26">
        <v>1</v>
      </c>
      <c r="O95" s="133">
        <v>43908</v>
      </c>
      <c r="P95" s="134" t="s">
        <v>41</v>
      </c>
      <c r="Q95" s="17" t="s">
        <v>24</v>
      </c>
      <c r="R95" s="17">
        <v>1</v>
      </c>
      <c r="S95" s="18" t="s">
        <v>33</v>
      </c>
      <c r="T95" s="18" t="s">
        <v>26</v>
      </c>
      <c r="U95" s="18" t="s">
        <v>34</v>
      </c>
      <c r="V95" s="17">
        <v>6605400</v>
      </c>
      <c r="W95" s="17" t="s">
        <v>27</v>
      </c>
      <c r="X95" s="135" t="s">
        <v>35</v>
      </c>
      <c r="Y95" s="1"/>
    </row>
    <row r="96" spans="1:25" ht="140.25" x14ac:dyDescent="0.2">
      <c r="A96" s="5">
        <v>80111620</v>
      </c>
      <c r="B96" s="6" t="s">
        <v>29</v>
      </c>
      <c r="C96" s="6" t="s">
        <v>30</v>
      </c>
      <c r="D96" s="130" t="s">
        <v>232</v>
      </c>
      <c r="E96" s="8">
        <v>5</v>
      </c>
      <c r="F96" s="9">
        <v>30210000</v>
      </c>
      <c r="G96" s="9">
        <f t="shared" si="1"/>
        <v>30210000</v>
      </c>
      <c r="H96" s="131">
        <v>0</v>
      </c>
      <c r="I96" s="132">
        <v>0</v>
      </c>
      <c r="J96" s="133">
        <v>43914</v>
      </c>
      <c r="K96" s="5">
        <v>3</v>
      </c>
      <c r="L96" s="5">
        <v>3</v>
      </c>
      <c r="M96" s="59">
        <v>9.5</v>
      </c>
      <c r="N96" s="26">
        <v>1</v>
      </c>
      <c r="O96" s="133">
        <v>43921</v>
      </c>
      <c r="P96" s="134" t="s">
        <v>41</v>
      </c>
      <c r="Q96" s="17" t="s">
        <v>24</v>
      </c>
      <c r="R96" s="17">
        <v>1</v>
      </c>
      <c r="S96" s="18" t="s">
        <v>33</v>
      </c>
      <c r="T96" s="18" t="s">
        <v>26</v>
      </c>
      <c r="U96" s="18" t="s">
        <v>34</v>
      </c>
      <c r="V96" s="17">
        <v>6605400</v>
      </c>
      <c r="W96" s="17" t="s">
        <v>27</v>
      </c>
      <c r="X96" s="135" t="s">
        <v>35</v>
      </c>
      <c r="Y96" s="1"/>
    </row>
    <row r="97" spans="1:25" ht="153" x14ac:dyDescent="0.2">
      <c r="A97" s="5">
        <v>80111620</v>
      </c>
      <c r="B97" s="6" t="s">
        <v>29</v>
      </c>
      <c r="C97" s="6" t="s">
        <v>36</v>
      </c>
      <c r="D97" s="130" t="s">
        <v>228</v>
      </c>
      <c r="E97" s="8">
        <v>5</v>
      </c>
      <c r="F97" s="9">
        <v>59400000</v>
      </c>
      <c r="G97" s="9">
        <f t="shared" si="1"/>
        <v>59400000</v>
      </c>
      <c r="H97" s="131">
        <v>0</v>
      </c>
      <c r="I97" s="132">
        <v>0</v>
      </c>
      <c r="J97" s="133">
        <v>43910</v>
      </c>
      <c r="K97" s="5">
        <v>3</v>
      </c>
      <c r="L97" s="5">
        <v>3</v>
      </c>
      <c r="M97" s="59">
        <v>9</v>
      </c>
      <c r="N97" s="26">
        <v>1</v>
      </c>
      <c r="O97" s="133">
        <v>43917</v>
      </c>
      <c r="P97" s="134" t="s">
        <v>41</v>
      </c>
      <c r="Q97" s="17" t="s">
        <v>24</v>
      </c>
      <c r="R97" s="17">
        <v>1</v>
      </c>
      <c r="S97" s="18" t="s">
        <v>33</v>
      </c>
      <c r="T97" s="18" t="s">
        <v>26</v>
      </c>
      <c r="U97" s="18" t="s">
        <v>34</v>
      </c>
      <c r="V97" s="17">
        <v>6605400</v>
      </c>
      <c r="W97" s="17" t="s">
        <v>27</v>
      </c>
      <c r="X97" s="135" t="s">
        <v>35</v>
      </c>
      <c r="Y97" s="1"/>
    </row>
    <row r="98" spans="1:25" ht="89.25" x14ac:dyDescent="0.2">
      <c r="A98" s="5">
        <v>80111620</v>
      </c>
      <c r="B98" s="6" t="s">
        <v>29</v>
      </c>
      <c r="C98" s="6" t="s">
        <v>36</v>
      </c>
      <c r="D98" s="130" t="s">
        <v>229</v>
      </c>
      <c r="E98" s="8">
        <v>5</v>
      </c>
      <c r="F98" s="9">
        <v>47340000</v>
      </c>
      <c r="G98" s="9">
        <f t="shared" si="1"/>
        <v>47340000</v>
      </c>
      <c r="H98" s="131">
        <v>0</v>
      </c>
      <c r="I98" s="132">
        <v>0</v>
      </c>
      <c r="J98" s="133">
        <v>43899</v>
      </c>
      <c r="K98" s="5">
        <v>3</v>
      </c>
      <c r="L98" s="5">
        <v>3</v>
      </c>
      <c r="M98" s="59">
        <v>9</v>
      </c>
      <c r="N98" s="26">
        <v>1</v>
      </c>
      <c r="O98" s="133">
        <v>43906</v>
      </c>
      <c r="P98" s="134" t="s">
        <v>41</v>
      </c>
      <c r="Q98" s="17" t="s">
        <v>24</v>
      </c>
      <c r="R98" s="17">
        <v>1</v>
      </c>
      <c r="S98" s="18" t="s">
        <v>33</v>
      </c>
      <c r="T98" s="18" t="s">
        <v>26</v>
      </c>
      <c r="U98" s="18" t="s">
        <v>34</v>
      </c>
      <c r="V98" s="17">
        <v>6605400</v>
      </c>
      <c r="W98" s="17" t="s">
        <v>27</v>
      </c>
      <c r="X98" s="135" t="s">
        <v>35</v>
      </c>
      <c r="Y98" s="1"/>
    </row>
    <row r="99" spans="1:25" ht="89.25" x14ac:dyDescent="0.2">
      <c r="A99" s="5">
        <v>80111620</v>
      </c>
      <c r="B99" s="6" t="s">
        <v>29</v>
      </c>
      <c r="C99" s="6" t="s">
        <v>36</v>
      </c>
      <c r="D99" s="130" t="s">
        <v>44</v>
      </c>
      <c r="E99" s="8">
        <v>5</v>
      </c>
      <c r="F99" s="9">
        <v>42080000</v>
      </c>
      <c r="G99" s="9">
        <f t="shared" si="1"/>
        <v>42080000</v>
      </c>
      <c r="H99" s="131">
        <v>0</v>
      </c>
      <c r="I99" s="132">
        <v>0</v>
      </c>
      <c r="J99" s="133">
        <v>43927</v>
      </c>
      <c r="K99" s="5">
        <v>4</v>
      </c>
      <c r="L99" s="5">
        <v>4</v>
      </c>
      <c r="M99" s="59">
        <v>8</v>
      </c>
      <c r="N99" s="26">
        <v>1</v>
      </c>
      <c r="O99" s="133">
        <v>43934</v>
      </c>
      <c r="P99" s="134" t="s">
        <v>41</v>
      </c>
      <c r="Q99" s="17" t="s">
        <v>24</v>
      </c>
      <c r="R99" s="17">
        <v>1</v>
      </c>
      <c r="S99" s="18" t="s">
        <v>33</v>
      </c>
      <c r="T99" s="18" t="s">
        <v>26</v>
      </c>
      <c r="U99" s="18" t="s">
        <v>34</v>
      </c>
      <c r="V99" s="17">
        <v>6605400</v>
      </c>
      <c r="W99" s="17" t="s">
        <v>27</v>
      </c>
      <c r="X99" s="135" t="s">
        <v>35</v>
      </c>
      <c r="Y99" s="1"/>
    </row>
    <row r="100" spans="1:25" ht="102" x14ac:dyDescent="0.2">
      <c r="A100" s="5">
        <v>80111620</v>
      </c>
      <c r="B100" s="6" t="s">
        <v>29</v>
      </c>
      <c r="C100" s="6" t="s">
        <v>36</v>
      </c>
      <c r="D100" s="130" t="s">
        <v>136</v>
      </c>
      <c r="E100" s="8">
        <v>5</v>
      </c>
      <c r="F100" s="9">
        <v>46200000</v>
      </c>
      <c r="G100" s="9">
        <f t="shared" si="1"/>
        <v>46200000</v>
      </c>
      <c r="H100" s="131">
        <v>0</v>
      </c>
      <c r="I100" s="132">
        <v>0</v>
      </c>
      <c r="J100" s="133">
        <v>43879</v>
      </c>
      <c r="K100" s="5">
        <v>2</v>
      </c>
      <c r="L100" s="5">
        <v>2</v>
      </c>
      <c r="M100" s="59">
        <v>7</v>
      </c>
      <c r="N100" s="26">
        <v>1</v>
      </c>
      <c r="O100" s="133">
        <v>43886</v>
      </c>
      <c r="P100" s="134" t="s">
        <v>41</v>
      </c>
      <c r="Q100" s="17" t="s">
        <v>24</v>
      </c>
      <c r="R100" s="17">
        <v>1</v>
      </c>
      <c r="S100" s="18" t="s">
        <v>33</v>
      </c>
      <c r="T100" s="18" t="s">
        <v>26</v>
      </c>
      <c r="U100" s="18" t="s">
        <v>34</v>
      </c>
      <c r="V100" s="17">
        <v>6605400</v>
      </c>
      <c r="W100" s="17" t="s">
        <v>27</v>
      </c>
      <c r="X100" s="135" t="s">
        <v>35</v>
      </c>
      <c r="Y100" s="1"/>
    </row>
    <row r="101" spans="1:25" ht="140.25" x14ac:dyDescent="0.2">
      <c r="A101" s="5">
        <v>80111620</v>
      </c>
      <c r="B101" s="6" t="s">
        <v>29</v>
      </c>
      <c r="C101" s="6" t="s">
        <v>30</v>
      </c>
      <c r="D101" s="130" t="s">
        <v>48</v>
      </c>
      <c r="E101" s="8">
        <v>5</v>
      </c>
      <c r="F101" s="9">
        <v>11400000</v>
      </c>
      <c r="G101" s="9">
        <f t="shared" si="1"/>
        <v>11400000</v>
      </c>
      <c r="H101" s="131">
        <v>0</v>
      </c>
      <c r="I101" s="132">
        <v>0</v>
      </c>
      <c r="J101" s="133">
        <v>43910</v>
      </c>
      <c r="K101" s="5">
        <v>3</v>
      </c>
      <c r="L101" s="5">
        <v>3</v>
      </c>
      <c r="M101" s="59">
        <v>4</v>
      </c>
      <c r="N101" s="26">
        <v>1</v>
      </c>
      <c r="O101" s="133">
        <v>43917</v>
      </c>
      <c r="P101" s="134" t="s">
        <v>41</v>
      </c>
      <c r="Q101" s="17" t="s">
        <v>24</v>
      </c>
      <c r="R101" s="17">
        <v>1</v>
      </c>
      <c r="S101" s="18" t="s">
        <v>33</v>
      </c>
      <c r="T101" s="18" t="s">
        <v>26</v>
      </c>
      <c r="U101" s="18" t="s">
        <v>34</v>
      </c>
      <c r="V101" s="17">
        <v>6605400</v>
      </c>
      <c r="W101" s="17" t="s">
        <v>27</v>
      </c>
      <c r="X101" s="135" t="s">
        <v>35</v>
      </c>
      <c r="Y101" s="1"/>
    </row>
    <row r="102" spans="1:25" ht="127.5" x14ac:dyDescent="0.2">
      <c r="A102" s="5">
        <v>80111620</v>
      </c>
      <c r="B102" s="6" t="s">
        <v>29</v>
      </c>
      <c r="C102" s="6" t="s">
        <v>36</v>
      </c>
      <c r="D102" s="130" t="s">
        <v>288</v>
      </c>
      <c r="E102" s="8">
        <v>5</v>
      </c>
      <c r="F102" s="9">
        <v>49970000</v>
      </c>
      <c r="G102" s="9">
        <f t="shared" si="1"/>
        <v>49970000</v>
      </c>
      <c r="H102" s="131">
        <v>0</v>
      </c>
      <c r="I102" s="132">
        <v>0</v>
      </c>
      <c r="J102" s="133">
        <v>43902</v>
      </c>
      <c r="K102" s="5">
        <v>3</v>
      </c>
      <c r="L102" s="5">
        <v>3</v>
      </c>
      <c r="M102" s="59">
        <v>9.5</v>
      </c>
      <c r="N102" s="26">
        <v>1</v>
      </c>
      <c r="O102" s="133">
        <v>43909</v>
      </c>
      <c r="P102" s="134" t="s">
        <v>41</v>
      </c>
      <c r="Q102" s="17" t="s">
        <v>24</v>
      </c>
      <c r="R102" s="17">
        <v>1</v>
      </c>
      <c r="S102" s="18" t="s">
        <v>33</v>
      </c>
      <c r="T102" s="18" t="s">
        <v>26</v>
      </c>
      <c r="U102" s="18" t="s">
        <v>34</v>
      </c>
      <c r="V102" s="17">
        <v>6605400</v>
      </c>
      <c r="W102" s="17" t="s">
        <v>27</v>
      </c>
      <c r="X102" s="135" t="s">
        <v>35</v>
      </c>
      <c r="Y102" s="1"/>
    </row>
    <row r="103" spans="1:25" ht="127.5" x14ac:dyDescent="0.2">
      <c r="A103" s="5">
        <v>80111620</v>
      </c>
      <c r="B103" s="6" t="s">
        <v>29</v>
      </c>
      <c r="C103" s="6" t="s">
        <v>36</v>
      </c>
      <c r="D103" s="130" t="s">
        <v>288</v>
      </c>
      <c r="E103" s="8">
        <v>5</v>
      </c>
      <c r="F103" s="9">
        <v>31350000</v>
      </c>
      <c r="G103" s="9">
        <f t="shared" si="1"/>
        <v>31350000</v>
      </c>
      <c r="H103" s="131">
        <v>0</v>
      </c>
      <c r="I103" s="132">
        <v>0</v>
      </c>
      <c r="J103" s="133">
        <v>43913</v>
      </c>
      <c r="K103" s="5">
        <v>3</v>
      </c>
      <c r="L103" s="5">
        <v>3</v>
      </c>
      <c r="M103" s="59">
        <v>9.5</v>
      </c>
      <c r="N103" s="26">
        <v>1</v>
      </c>
      <c r="O103" s="133">
        <v>43920</v>
      </c>
      <c r="P103" s="134" t="s">
        <v>41</v>
      </c>
      <c r="Q103" s="17" t="s">
        <v>24</v>
      </c>
      <c r="R103" s="17">
        <v>1</v>
      </c>
      <c r="S103" s="18" t="s">
        <v>33</v>
      </c>
      <c r="T103" s="18" t="s">
        <v>26</v>
      </c>
      <c r="U103" s="18" t="s">
        <v>34</v>
      </c>
      <c r="V103" s="17">
        <v>6605400</v>
      </c>
      <c r="W103" s="17" t="s">
        <v>27</v>
      </c>
      <c r="X103" s="135" t="s">
        <v>35</v>
      </c>
      <c r="Y103" s="1"/>
    </row>
    <row r="104" spans="1:25" ht="114.75" x14ac:dyDescent="0.2">
      <c r="A104" s="5">
        <v>80111620</v>
      </c>
      <c r="B104" s="6" t="s">
        <v>29</v>
      </c>
      <c r="C104" s="6" t="s">
        <v>36</v>
      </c>
      <c r="D104" s="130" t="s">
        <v>303</v>
      </c>
      <c r="E104" s="8">
        <v>5</v>
      </c>
      <c r="F104" s="9">
        <v>41230000</v>
      </c>
      <c r="G104" s="9">
        <f t="shared" si="1"/>
        <v>41230000</v>
      </c>
      <c r="H104" s="131">
        <v>0</v>
      </c>
      <c r="I104" s="132">
        <v>0</v>
      </c>
      <c r="J104" s="133">
        <v>43910</v>
      </c>
      <c r="K104" s="5">
        <v>3</v>
      </c>
      <c r="L104" s="5">
        <v>3</v>
      </c>
      <c r="M104" s="59">
        <v>9.5</v>
      </c>
      <c r="N104" s="26">
        <v>1</v>
      </c>
      <c r="O104" s="133">
        <v>43917</v>
      </c>
      <c r="P104" s="134" t="s">
        <v>41</v>
      </c>
      <c r="Q104" s="17" t="s">
        <v>24</v>
      </c>
      <c r="R104" s="17">
        <v>1</v>
      </c>
      <c r="S104" s="18" t="s">
        <v>33</v>
      </c>
      <c r="T104" s="18" t="s">
        <v>26</v>
      </c>
      <c r="U104" s="18" t="s">
        <v>34</v>
      </c>
      <c r="V104" s="17">
        <v>6605400</v>
      </c>
      <c r="W104" s="17" t="s">
        <v>27</v>
      </c>
      <c r="X104" s="135" t="s">
        <v>35</v>
      </c>
      <c r="Y104" s="1"/>
    </row>
    <row r="105" spans="1:25" ht="114.75" x14ac:dyDescent="0.2">
      <c r="A105" s="5">
        <v>80111620</v>
      </c>
      <c r="B105" s="6" t="s">
        <v>29</v>
      </c>
      <c r="C105" s="6" t="s">
        <v>30</v>
      </c>
      <c r="D105" s="130" t="s">
        <v>367</v>
      </c>
      <c r="E105" s="8">
        <v>5</v>
      </c>
      <c r="F105" s="9">
        <v>97848000</v>
      </c>
      <c r="G105" s="9">
        <f t="shared" si="1"/>
        <v>97848000</v>
      </c>
      <c r="H105" s="131">
        <v>0</v>
      </c>
      <c r="I105" s="132">
        <v>0</v>
      </c>
      <c r="J105" s="133">
        <v>43879</v>
      </c>
      <c r="K105" s="5">
        <v>2</v>
      </c>
      <c r="L105" s="5">
        <v>2</v>
      </c>
      <c r="M105" s="59">
        <v>9</v>
      </c>
      <c r="N105" s="26">
        <v>1</v>
      </c>
      <c r="O105" s="133">
        <v>43886</v>
      </c>
      <c r="P105" s="134" t="s">
        <v>41</v>
      </c>
      <c r="Q105" s="17" t="s">
        <v>24</v>
      </c>
      <c r="R105" s="17">
        <v>1</v>
      </c>
      <c r="S105" s="18" t="s">
        <v>33</v>
      </c>
      <c r="T105" s="18" t="s">
        <v>26</v>
      </c>
      <c r="U105" s="18" t="s">
        <v>34</v>
      </c>
      <c r="V105" s="17">
        <v>6605400</v>
      </c>
      <c r="W105" s="17" t="s">
        <v>27</v>
      </c>
      <c r="X105" s="135" t="s">
        <v>35</v>
      </c>
      <c r="Y105" s="1"/>
    </row>
    <row r="106" spans="1:25" ht="127.5" x14ac:dyDescent="0.2">
      <c r="A106" s="5">
        <v>80111620</v>
      </c>
      <c r="B106" s="6" t="s">
        <v>29</v>
      </c>
      <c r="C106" s="6" t="s">
        <v>36</v>
      </c>
      <c r="D106" s="130" t="s">
        <v>257</v>
      </c>
      <c r="E106" s="8">
        <v>5</v>
      </c>
      <c r="F106" s="9">
        <v>46500000</v>
      </c>
      <c r="G106" s="9">
        <f t="shared" si="1"/>
        <v>46500000</v>
      </c>
      <c r="H106" s="131">
        <v>0</v>
      </c>
      <c r="I106" s="132">
        <v>0</v>
      </c>
      <c r="J106" s="133">
        <v>43882</v>
      </c>
      <c r="K106" s="5">
        <v>2</v>
      </c>
      <c r="L106" s="5">
        <v>2</v>
      </c>
      <c r="M106" s="59">
        <v>10</v>
      </c>
      <c r="N106" s="26">
        <v>1</v>
      </c>
      <c r="O106" s="133">
        <v>43889</v>
      </c>
      <c r="P106" s="134" t="s">
        <v>41</v>
      </c>
      <c r="Q106" s="17" t="s">
        <v>24</v>
      </c>
      <c r="R106" s="17">
        <v>1</v>
      </c>
      <c r="S106" s="18" t="s">
        <v>33</v>
      </c>
      <c r="T106" s="18" t="s">
        <v>26</v>
      </c>
      <c r="U106" s="18" t="s">
        <v>34</v>
      </c>
      <c r="V106" s="17">
        <v>6605400</v>
      </c>
      <c r="W106" s="17" t="s">
        <v>27</v>
      </c>
      <c r="X106" s="135" t="s">
        <v>35</v>
      </c>
      <c r="Y106" s="1"/>
    </row>
    <row r="107" spans="1:25" ht="153" x14ac:dyDescent="0.2">
      <c r="A107" s="5">
        <v>80111620</v>
      </c>
      <c r="B107" s="6" t="s">
        <v>29</v>
      </c>
      <c r="C107" s="6" t="s">
        <v>36</v>
      </c>
      <c r="D107" s="130" t="s">
        <v>211</v>
      </c>
      <c r="E107" s="8">
        <v>5</v>
      </c>
      <c r="F107" s="9">
        <v>77910000</v>
      </c>
      <c r="G107" s="9">
        <f t="shared" si="1"/>
        <v>77910000</v>
      </c>
      <c r="H107" s="131">
        <v>0</v>
      </c>
      <c r="I107" s="132">
        <v>0</v>
      </c>
      <c r="J107" s="133">
        <v>43866</v>
      </c>
      <c r="K107" s="5">
        <v>2</v>
      </c>
      <c r="L107" s="5">
        <v>2</v>
      </c>
      <c r="M107" s="59">
        <v>10.5</v>
      </c>
      <c r="N107" s="26">
        <v>1</v>
      </c>
      <c r="O107" s="133">
        <v>43873</v>
      </c>
      <c r="P107" s="134" t="s">
        <v>41</v>
      </c>
      <c r="Q107" s="17" t="s">
        <v>24</v>
      </c>
      <c r="R107" s="17">
        <v>1</v>
      </c>
      <c r="S107" s="18" t="s">
        <v>33</v>
      </c>
      <c r="T107" s="18" t="s">
        <v>26</v>
      </c>
      <c r="U107" s="18" t="s">
        <v>34</v>
      </c>
      <c r="V107" s="17">
        <v>6605400</v>
      </c>
      <c r="W107" s="17" t="s">
        <v>27</v>
      </c>
      <c r="X107" s="135" t="s">
        <v>35</v>
      </c>
      <c r="Y107" s="1"/>
    </row>
    <row r="108" spans="1:25" ht="153" x14ac:dyDescent="0.2">
      <c r="A108" s="5">
        <v>80111620</v>
      </c>
      <c r="B108" s="6" t="s">
        <v>29</v>
      </c>
      <c r="C108" s="6" t="s">
        <v>36</v>
      </c>
      <c r="D108" s="130" t="s">
        <v>125</v>
      </c>
      <c r="E108" s="8">
        <v>5</v>
      </c>
      <c r="F108" s="9">
        <v>34875000</v>
      </c>
      <c r="G108" s="9">
        <f t="shared" si="1"/>
        <v>34875000</v>
      </c>
      <c r="H108" s="131">
        <v>0</v>
      </c>
      <c r="I108" s="132">
        <v>0</v>
      </c>
      <c r="J108" s="133">
        <v>43879</v>
      </c>
      <c r="K108" s="5">
        <v>2</v>
      </c>
      <c r="L108" s="5">
        <v>2</v>
      </c>
      <c r="M108" s="59">
        <v>7.5</v>
      </c>
      <c r="N108" s="26">
        <v>1</v>
      </c>
      <c r="O108" s="133">
        <v>43886</v>
      </c>
      <c r="P108" s="134" t="s">
        <v>41</v>
      </c>
      <c r="Q108" s="17" t="s">
        <v>24</v>
      </c>
      <c r="R108" s="17">
        <v>1</v>
      </c>
      <c r="S108" s="18" t="s">
        <v>33</v>
      </c>
      <c r="T108" s="18" t="s">
        <v>26</v>
      </c>
      <c r="U108" s="18" t="s">
        <v>34</v>
      </c>
      <c r="V108" s="17">
        <v>6605400</v>
      </c>
      <c r="W108" s="17" t="s">
        <v>27</v>
      </c>
      <c r="X108" s="135" t="s">
        <v>35</v>
      </c>
      <c r="Y108" s="1"/>
    </row>
    <row r="109" spans="1:25" ht="127.5" x14ac:dyDescent="0.2">
      <c r="A109" s="5">
        <v>80111620</v>
      </c>
      <c r="B109" s="6" t="s">
        <v>29</v>
      </c>
      <c r="C109" s="6" t="s">
        <v>36</v>
      </c>
      <c r="D109" s="130" t="s">
        <v>368</v>
      </c>
      <c r="E109" s="8">
        <v>5</v>
      </c>
      <c r="F109" s="9">
        <v>10520000</v>
      </c>
      <c r="G109" s="9">
        <f t="shared" si="1"/>
        <v>10520000</v>
      </c>
      <c r="H109" s="131">
        <v>0</v>
      </c>
      <c r="I109" s="132">
        <v>0</v>
      </c>
      <c r="J109" s="133">
        <v>43853</v>
      </c>
      <c r="K109" s="5">
        <v>1</v>
      </c>
      <c r="L109" s="5">
        <v>1</v>
      </c>
      <c r="M109" s="59">
        <v>2</v>
      </c>
      <c r="N109" s="26">
        <v>1</v>
      </c>
      <c r="O109" s="133">
        <v>43860</v>
      </c>
      <c r="P109" s="134" t="s">
        <v>41</v>
      </c>
      <c r="Q109" s="17" t="s">
        <v>24</v>
      </c>
      <c r="R109" s="17">
        <v>1</v>
      </c>
      <c r="S109" s="18" t="s">
        <v>33</v>
      </c>
      <c r="T109" s="18" t="s">
        <v>26</v>
      </c>
      <c r="U109" s="18" t="s">
        <v>34</v>
      </c>
      <c r="V109" s="17">
        <v>6605400</v>
      </c>
      <c r="W109" s="17" t="s">
        <v>27</v>
      </c>
      <c r="X109" s="135" t="s">
        <v>35</v>
      </c>
      <c r="Y109" s="1"/>
    </row>
    <row r="110" spans="1:25" ht="114.75" x14ac:dyDescent="0.2">
      <c r="A110" s="5">
        <v>82121505</v>
      </c>
      <c r="B110" s="6" t="s">
        <v>29</v>
      </c>
      <c r="C110" s="6" t="s">
        <v>36</v>
      </c>
      <c r="D110" s="130" t="s">
        <v>193</v>
      </c>
      <c r="E110" s="8">
        <v>5</v>
      </c>
      <c r="F110" s="9">
        <v>10520000</v>
      </c>
      <c r="G110" s="9">
        <f t="shared" si="1"/>
        <v>10520000</v>
      </c>
      <c r="H110" s="131">
        <v>0</v>
      </c>
      <c r="I110" s="132">
        <v>0</v>
      </c>
      <c r="J110" s="133">
        <v>43853</v>
      </c>
      <c r="K110" s="5">
        <v>1</v>
      </c>
      <c r="L110" s="5">
        <v>1</v>
      </c>
      <c r="M110" s="59">
        <v>2</v>
      </c>
      <c r="N110" s="26">
        <v>1</v>
      </c>
      <c r="O110" s="133">
        <v>43860</v>
      </c>
      <c r="P110" s="134" t="s">
        <v>41</v>
      </c>
      <c r="Q110" s="17" t="s">
        <v>24</v>
      </c>
      <c r="R110" s="17">
        <v>1</v>
      </c>
      <c r="S110" s="18" t="s">
        <v>33</v>
      </c>
      <c r="T110" s="18" t="s">
        <v>26</v>
      </c>
      <c r="U110" s="18" t="s">
        <v>34</v>
      </c>
      <c r="V110" s="17">
        <v>6605400</v>
      </c>
      <c r="W110" s="17" t="s">
        <v>27</v>
      </c>
      <c r="X110" s="135" t="s">
        <v>35</v>
      </c>
      <c r="Y110" s="1"/>
    </row>
    <row r="111" spans="1:25" ht="114.75" x14ac:dyDescent="0.2">
      <c r="A111" s="5">
        <v>82121505</v>
      </c>
      <c r="B111" s="6" t="s">
        <v>29</v>
      </c>
      <c r="C111" s="6" t="s">
        <v>36</v>
      </c>
      <c r="D111" s="130" t="s">
        <v>192</v>
      </c>
      <c r="E111" s="8">
        <v>5</v>
      </c>
      <c r="F111" s="9">
        <v>10520000</v>
      </c>
      <c r="G111" s="9">
        <f t="shared" si="1"/>
        <v>10520000</v>
      </c>
      <c r="H111" s="131">
        <v>0</v>
      </c>
      <c r="I111" s="132">
        <v>0</v>
      </c>
      <c r="J111" s="133">
        <v>43853</v>
      </c>
      <c r="K111" s="5">
        <v>1</v>
      </c>
      <c r="L111" s="5">
        <v>1</v>
      </c>
      <c r="M111" s="59">
        <v>2</v>
      </c>
      <c r="N111" s="26">
        <v>1</v>
      </c>
      <c r="O111" s="133">
        <v>43860</v>
      </c>
      <c r="P111" s="134" t="s">
        <v>41</v>
      </c>
      <c r="Q111" s="17" t="s">
        <v>24</v>
      </c>
      <c r="R111" s="17">
        <v>1</v>
      </c>
      <c r="S111" s="18" t="s">
        <v>33</v>
      </c>
      <c r="T111" s="18" t="s">
        <v>26</v>
      </c>
      <c r="U111" s="18" t="s">
        <v>34</v>
      </c>
      <c r="V111" s="17">
        <v>6605400</v>
      </c>
      <c r="W111" s="17" t="s">
        <v>27</v>
      </c>
      <c r="X111" s="135" t="s">
        <v>35</v>
      </c>
      <c r="Y111" s="1"/>
    </row>
    <row r="112" spans="1:25" ht="114.75" x14ac:dyDescent="0.2">
      <c r="A112" s="5">
        <v>80111620</v>
      </c>
      <c r="B112" s="6" t="s">
        <v>29</v>
      </c>
      <c r="C112" s="6" t="s">
        <v>30</v>
      </c>
      <c r="D112" s="130" t="s">
        <v>369</v>
      </c>
      <c r="E112" s="8">
        <v>5</v>
      </c>
      <c r="F112" s="9">
        <v>5700000</v>
      </c>
      <c r="G112" s="9">
        <f t="shared" si="1"/>
        <v>5700000</v>
      </c>
      <c r="H112" s="131">
        <v>0</v>
      </c>
      <c r="I112" s="132">
        <v>0</v>
      </c>
      <c r="J112" s="133">
        <v>43857</v>
      </c>
      <c r="K112" s="5">
        <v>2</v>
      </c>
      <c r="L112" s="5">
        <v>2</v>
      </c>
      <c r="M112" s="59">
        <v>2</v>
      </c>
      <c r="N112" s="26">
        <v>1</v>
      </c>
      <c r="O112" s="133">
        <v>43864</v>
      </c>
      <c r="P112" s="134" t="s">
        <v>41</v>
      </c>
      <c r="Q112" s="17" t="s">
        <v>24</v>
      </c>
      <c r="R112" s="17">
        <v>1</v>
      </c>
      <c r="S112" s="18" t="s">
        <v>33</v>
      </c>
      <c r="T112" s="18" t="s">
        <v>26</v>
      </c>
      <c r="U112" s="18" t="s">
        <v>34</v>
      </c>
      <c r="V112" s="17">
        <v>6605400</v>
      </c>
      <c r="W112" s="17" t="s">
        <v>27</v>
      </c>
      <c r="X112" s="135" t="s">
        <v>35</v>
      </c>
      <c r="Y112" s="1"/>
    </row>
    <row r="113" spans="1:25" ht="89.25" x14ac:dyDescent="0.2">
      <c r="A113" s="5">
        <v>82121505</v>
      </c>
      <c r="B113" s="6" t="s">
        <v>29</v>
      </c>
      <c r="C113" s="6" t="s">
        <v>36</v>
      </c>
      <c r="D113" s="130" t="s">
        <v>46</v>
      </c>
      <c r="E113" s="8">
        <v>5</v>
      </c>
      <c r="F113" s="9">
        <v>53370000</v>
      </c>
      <c r="G113" s="9">
        <f t="shared" si="1"/>
        <v>53370000</v>
      </c>
      <c r="H113" s="131">
        <v>0</v>
      </c>
      <c r="I113" s="132">
        <v>0</v>
      </c>
      <c r="J113" s="133">
        <v>43921</v>
      </c>
      <c r="K113" s="5">
        <v>4</v>
      </c>
      <c r="L113" s="5">
        <v>4</v>
      </c>
      <c r="M113" s="59">
        <v>9</v>
      </c>
      <c r="N113" s="26">
        <v>1</v>
      </c>
      <c r="O113" s="133">
        <v>43928</v>
      </c>
      <c r="P113" s="134" t="s">
        <v>41</v>
      </c>
      <c r="Q113" s="17" t="s">
        <v>24</v>
      </c>
      <c r="R113" s="17">
        <v>1</v>
      </c>
      <c r="S113" s="18" t="s">
        <v>33</v>
      </c>
      <c r="T113" s="18" t="s">
        <v>26</v>
      </c>
      <c r="U113" s="18" t="s">
        <v>34</v>
      </c>
      <c r="V113" s="17">
        <v>6605400</v>
      </c>
      <c r="W113" s="17" t="s">
        <v>27</v>
      </c>
      <c r="X113" s="135" t="s">
        <v>35</v>
      </c>
      <c r="Y113" s="1"/>
    </row>
    <row r="114" spans="1:25" ht="85.5" customHeight="1" x14ac:dyDescent="0.2">
      <c r="A114" s="5">
        <v>82121505</v>
      </c>
      <c r="B114" s="6" t="s">
        <v>29</v>
      </c>
      <c r="C114" s="6" t="s">
        <v>36</v>
      </c>
      <c r="D114" s="130" t="s">
        <v>46</v>
      </c>
      <c r="E114" s="8">
        <v>5</v>
      </c>
      <c r="F114" s="9">
        <v>53370000</v>
      </c>
      <c r="G114" s="9">
        <f t="shared" si="1"/>
        <v>53370000</v>
      </c>
      <c r="H114" s="131">
        <v>0</v>
      </c>
      <c r="I114" s="132">
        <v>0</v>
      </c>
      <c r="J114" s="133">
        <v>43927</v>
      </c>
      <c r="K114" s="5">
        <v>4</v>
      </c>
      <c r="L114" s="5">
        <v>4</v>
      </c>
      <c r="M114" s="59">
        <v>9</v>
      </c>
      <c r="N114" s="26">
        <v>1</v>
      </c>
      <c r="O114" s="133">
        <v>43934</v>
      </c>
      <c r="P114" s="134" t="s">
        <v>41</v>
      </c>
      <c r="Q114" s="17" t="s">
        <v>24</v>
      </c>
      <c r="R114" s="17">
        <v>1</v>
      </c>
      <c r="S114" s="18" t="s">
        <v>33</v>
      </c>
      <c r="T114" s="18" t="s">
        <v>26</v>
      </c>
      <c r="U114" s="18" t="s">
        <v>34</v>
      </c>
      <c r="V114" s="17">
        <v>6605400</v>
      </c>
      <c r="W114" s="17" t="s">
        <v>27</v>
      </c>
      <c r="X114" s="135" t="s">
        <v>35</v>
      </c>
      <c r="Y114" s="1"/>
    </row>
    <row r="115" spans="1:25" ht="89.25" x14ac:dyDescent="0.2">
      <c r="A115" s="5">
        <v>82121505</v>
      </c>
      <c r="B115" s="6" t="s">
        <v>29</v>
      </c>
      <c r="C115" s="6" t="s">
        <v>39</v>
      </c>
      <c r="D115" s="130" t="s">
        <v>40</v>
      </c>
      <c r="E115" s="8">
        <v>5</v>
      </c>
      <c r="F115" s="9">
        <v>28620000</v>
      </c>
      <c r="G115" s="9">
        <f t="shared" si="1"/>
        <v>28620000</v>
      </c>
      <c r="H115" s="131">
        <v>0</v>
      </c>
      <c r="I115" s="132">
        <v>0</v>
      </c>
      <c r="J115" s="133">
        <v>43927</v>
      </c>
      <c r="K115" s="5">
        <v>4</v>
      </c>
      <c r="L115" s="5">
        <v>4</v>
      </c>
      <c r="M115" s="59">
        <v>9</v>
      </c>
      <c r="N115" s="26">
        <v>1</v>
      </c>
      <c r="O115" s="133">
        <v>43934</v>
      </c>
      <c r="P115" s="134" t="s">
        <v>41</v>
      </c>
      <c r="Q115" s="17" t="s">
        <v>24</v>
      </c>
      <c r="R115" s="17">
        <v>1</v>
      </c>
      <c r="S115" s="18" t="s">
        <v>33</v>
      </c>
      <c r="T115" s="18" t="s">
        <v>26</v>
      </c>
      <c r="U115" s="18" t="s">
        <v>34</v>
      </c>
      <c r="V115" s="17">
        <v>6605400</v>
      </c>
      <c r="W115" s="17" t="s">
        <v>27</v>
      </c>
      <c r="X115" s="135" t="s">
        <v>35</v>
      </c>
      <c r="Y115" s="1"/>
    </row>
    <row r="116" spans="1:25" ht="76.5" x14ac:dyDescent="0.2">
      <c r="A116" s="5">
        <v>80111620</v>
      </c>
      <c r="B116" s="6" t="s">
        <v>29</v>
      </c>
      <c r="C116" s="6" t="s">
        <v>39</v>
      </c>
      <c r="D116" s="130" t="s">
        <v>45</v>
      </c>
      <c r="E116" s="8">
        <v>5</v>
      </c>
      <c r="F116" s="9">
        <v>28620000</v>
      </c>
      <c r="G116" s="9">
        <f t="shared" si="1"/>
        <v>28620000</v>
      </c>
      <c r="H116" s="131">
        <v>0</v>
      </c>
      <c r="I116" s="132">
        <v>0</v>
      </c>
      <c r="J116" s="133">
        <v>43928</v>
      </c>
      <c r="K116" s="5">
        <v>4</v>
      </c>
      <c r="L116" s="5">
        <v>4</v>
      </c>
      <c r="M116" s="59">
        <v>9</v>
      </c>
      <c r="N116" s="26">
        <v>1</v>
      </c>
      <c r="O116" s="133">
        <v>43935</v>
      </c>
      <c r="P116" s="134" t="s">
        <v>41</v>
      </c>
      <c r="Q116" s="17" t="s">
        <v>24</v>
      </c>
      <c r="R116" s="17">
        <v>1</v>
      </c>
      <c r="S116" s="18" t="s">
        <v>33</v>
      </c>
      <c r="T116" s="18" t="s">
        <v>26</v>
      </c>
      <c r="U116" s="18" t="s">
        <v>34</v>
      </c>
      <c r="V116" s="17">
        <v>6605400</v>
      </c>
      <c r="W116" s="17" t="s">
        <v>27</v>
      </c>
      <c r="X116" s="135" t="s">
        <v>35</v>
      </c>
      <c r="Y116" s="1"/>
    </row>
    <row r="117" spans="1:25" ht="76.5" x14ac:dyDescent="0.2">
      <c r="A117" s="5">
        <v>80111620</v>
      </c>
      <c r="B117" s="6" t="s">
        <v>29</v>
      </c>
      <c r="C117" s="6" t="s">
        <v>30</v>
      </c>
      <c r="D117" s="130" t="s">
        <v>47</v>
      </c>
      <c r="E117" s="8">
        <v>5</v>
      </c>
      <c r="F117" s="9">
        <v>25650000</v>
      </c>
      <c r="G117" s="9">
        <f t="shared" si="1"/>
        <v>25650000</v>
      </c>
      <c r="H117" s="131">
        <v>0</v>
      </c>
      <c r="I117" s="132">
        <v>0</v>
      </c>
      <c r="J117" s="133">
        <v>43930</v>
      </c>
      <c r="K117" s="5">
        <v>4</v>
      </c>
      <c r="L117" s="5">
        <v>4</v>
      </c>
      <c r="M117" s="59">
        <v>9</v>
      </c>
      <c r="N117" s="26">
        <v>1</v>
      </c>
      <c r="O117" s="133">
        <v>43937</v>
      </c>
      <c r="P117" s="134" t="s">
        <v>32</v>
      </c>
      <c r="Q117" s="17" t="s">
        <v>24</v>
      </c>
      <c r="R117" s="17">
        <v>1</v>
      </c>
      <c r="S117" s="18" t="s">
        <v>33</v>
      </c>
      <c r="T117" s="18" t="s">
        <v>26</v>
      </c>
      <c r="U117" s="18" t="s">
        <v>34</v>
      </c>
      <c r="V117" s="17">
        <v>6605400</v>
      </c>
      <c r="W117" s="17" t="s">
        <v>27</v>
      </c>
      <c r="X117" s="135" t="s">
        <v>35</v>
      </c>
      <c r="Y117" s="1"/>
    </row>
    <row r="118" spans="1:25" ht="114.75" x14ac:dyDescent="0.2">
      <c r="A118" s="5">
        <v>80111620</v>
      </c>
      <c r="B118" s="6" t="s">
        <v>60</v>
      </c>
      <c r="C118" s="6" t="s">
        <v>30</v>
      </c>
      <c r="D118" s="130" t="s">
        <v>186</v>
      </c>
      <c r="E118" s="8">
        <v>5</v>
      </c>
      <c r="F118" s="9">
        <v>5700000</v>
      </c>
      <c r="G118" s="9">
        <f t="shared" si="1"/>
        <v>5700000</v>
      </c>
      <c r="H118" s="131">
        <v>0</v>
      </c>
      <c r="I118" s="132">
        <v>0</v>
      </c>
      <c r="J118" s="133">
        <v>43850</v>
      </c>
      <c r="K118" s="5">
        <v>1</v>
      </c>
      <c r="L118" s="5">
        <v>1</v>
      </c>
      <c r="M118" s="59">
        <v>2</v>
      </c>
      <c r="N118" s="26">
        <v>1</v>
      </c>
      <c r="O118" s="133">
        <v>43857</v>
      </c>
      <c r="P118" s="134" t="s">
        <v>41</v>
      </c>
      <c r="Q118" s="17" t="s">
        <v>24</v>
      </c>
      <c r="R118" s="17">
        <v>1</v>
      </c>
      <c r="S118" s="18" t="s">
        <v>33</v>
      </c>
      <c r="T118" s="18" t="s">
        <v>26</v>
      </c>
      <c r="U118" s="18" t="s">
        <v>34</v>
      </c>
      <c r="V118" s="17">
        <v>6605400</v>
      </c>
      <c r="W118" s="17" t="s">
        <v>27</v>
      </c>
      <c r="X118" s="135" t="s">
        <v>35</v>
      </c>
      <c r="Y118" s="1"/>
    </row>
    <row r="119" spans="1:25" ht="153" x14ac:dyDescent="0.2">
      <c r="A119" s="5">
        <v>80111620</v>
      </c>
      <c r="B119" s="6" t="s">
        <v>29</v>
      </c>
      <c r="C119" s="6" t="s">
        <v>36</v>
      </c>
      <c r="D119" s="130" t="s">
        <v>259</v>
      </c>
      <c r="E119" s="8">
        <v>5</v>
      </c>
      <c r="F119" s="9">
        <v>59300000</v>
      </c>
      <c r="G119" s="9">
        <f t="shared" si="1"/>
        <v>59300000</v>
      </c>
      <c r="H119" s="131">
        <v>0</v>
      </c>
      <c r="I119" s="132">
        <v>0</v>
      </c>
      <c r="J119" s="133">
        <v>43886</v>
      </c>
      <c r="K119" s="5">
        <v>3</v>
      </c>
      <c r="L119" s="5">
        <v>3</v>
      </c>
      <c r="M119" s="59">
        <v>10</v>
      </c>
      <c r="N119" s="26">
        <v>1</v>
      </c>
      <c r="O119" s="133">
        <v>43893</v>
      </c>
      <c r="P119" s="134" t="s">
        <v>41</v>
      </c>
      <c r="Q119" s="17" t="s">
        <v>24</v>
      </c>
      <c r="R119" s="17">
        <v>1</v>
      </c>
      <c r="S119" s="18" t="s">
        <v>33</v>
      </c>
      <c r="T119" s="18" t="s">
        <v>26</v>
      </c>
      <c r="U119" s="18" t="s">
        <v>34</v>
      </c>
      <c r="V119" s="17">
        <v>6605400</v>
      </c>
      <c r="W119" s="17" t="s">
        <v>27</v>
      </c>
      <c r="X119" s="135" t="s">
        <v>35</v>
      </c>
      <c r="Y119" s="1"/>
    </row>
    <row r="120" spans="1:25" ht="191.25" x14ac:dyDescent="0.2">
      <c r="A120" s="5">
        <v>80121620</v>
      </c>
      <c r="B120" s="6" t="s">
        <v>29</v>
      </c>
      <c r="C120" s="6" t="s">
        <v>36</v>
      </c>
      <c r="D120" s="130" t="s">
        <v>269</v>
      </c>
      <c r="E120" s="8">
        <v>5</v>
      </c>
      <c r="F120" s="9">
        <v>13200000</v>
      </c>
      <c r="G120" s="9">
        <f t="shared" si="1"/>
        <v>13200000</v>
      </c>
      <c r="H120" s="131">
        <v>0</v>
      </c>
      <c r="I120" s="132">
        <v>0</v>
      </c>
      <c r="J120" s="133">
        <v>43882</v>
      </c>
      <c r="K120" s="5">
        <v>2</v>
      </c>
      <c r="L120" s="5">
        <v>2</v>
      </c>
      <c r="M120" s="59">
        <v>2</v>
      </c>
      <c r="N120" s="26">
        <v>1</v>
      </c>
      <c r="O120" s="133">
        <v>43889</v>
      </c>
      <c r="P120" s="134" t="s">
        <v>41</v>
      </c>
      <c r="Q120" s="17" t="s">
        <v>24</v>
      </c>
      <c r="R120" s="17">
        <v>1</v>
      </c>
      <c r="S120" s="18" t="s">
        <v>33</v>
      </c>
      <c r="T120" s="18" t="s">
        <v>26</v>
      </c>
      <c r="U120" s="18" t="s">
        <v>34</v>
      </c>
      <c r="V120" s="17">
        <v>6605400</v>
      </c>
      <c r="W120" s="17" t="s">
        <v>27</v>
      </c>
      <c r="X120" s="135" t="s">
        <v>35</v>
      </c>
      <c r="Y120" s="1"/>
    </row>
    <row r="121" spans="1:25" ht="127.5" x14ac:dyDescent="0.2">
      <c r="A121" s="5">
        <v>80121620</v>
      </c>
      <c r="B121" s="6" t="s">
        <v>29</v>
      </c>
      <c r="C121" s="6" t="s">
        <v>36</v>
      </c>
      <c r="D121" s="130" t="s">
        <v>268</v>
      </c>
      <c r="E121" s="8">
        <v>5</v>
      </c>
      <c r="F121" s="9">
        <v>4620000</v>
      </c>
      <c r="G121" s="9">
        <f t="shared" si="1"/>
        <v>4620000</v>
      </c>
      <c r="H121" s="131">
        <v>0</v>
      </c>
      <c r="I121" s="132">
        <v>0</v>
      </c>
      <c r="J121" s="133">
        <v>43882</v>
      </c>
      <c r="K121" s="5">
        <v>2</v>
      </c>
      <c r="L121" s="5">
        <v>2</v>
      </c>
      <c r="M121" s="59">
        <v>2</v>
      </c>
      <c r="N121" s="26">
        <v>1</v>
      </c>
      <c r="O121" s="133">
        <v>43889</v>
      </c>
      <c r="P121" s="134" t="s">
        <v>41</v>
      </c>
      <c r="Q121" s="17" t="s">
        <v>24</v>
      </c>
      <c r="R121" s="17">
        <v>1</v>
      </c>
      <c r="S121" s="18" t="s">
        <v>33</v>
      </c>
      <c r="T121" s="18" t="s">
        <v>26</v>
      </c>
      <c r="U121" s="18" t="s">
        <v>34</v>
      </c>
      <c r="V121" s="17">
        <v>6605400</v>
      </c>
      <c r="W121" s="17" t="s">
        <v>27</v>
      </c>
      <c r="X121" s="135" t="s">
        <v>35</v>
      </c>
      <c r="Y121" s="1"/>
    </row>
    <row r="122" spans="1:25" ht="216.75" x14ac:dyDescent="0.2">
      <c r="A122" s="5">
        <v>80121620</v>
      </c>
      <c r="B122" s="6" t="s">
        <v>29</v>
      </c>
      <c r="C122" s="6" t="s">
        <v>36</v>
      </c>
      <c r="D122" s="130" t="s">
        <v>270</v>
      </c>
      <c r="E122" s="8">
        <v>5</v>
      </c>
      <c r="F122" s="9">
        <v>8680000</v>
      </c>
      <c r="G122" s="9">
        <f t="shared" si="1"/>
        <v>8680000</v>
      </c>
      <c r="H122" s="131">
        <v>0</v>
      </c>
      <c r="I122" s="132">
        <v>0</v>
      </c>
      <c r="J122" s="133">
        <v>43886</v>
      </c>
      <c r="K122" s="5">
        <v>3</v>
      </c>
      <c r="L122" s="5">
        <v>3</v>
      </c>
      <c r="M122" s="59">
        <v>2</v>
      </c>
      <c r="N122" s="26">
        <v>1</v>
      </c>
      <c r="O122" s="133">
        <v>43893</v>
      </c>
      <c r="P122" s="134" t="s">
        <v>41</v>
      </c>
      <c r="Q122" s="17" t="s">
        <v>24</v>
      </c>
      <c r="R122" s="17">
        <v>1</v>
      </c>
      <c r="S122" s="18" t="s">
        <v>33</v>
      </c>
      <c r="T122" s="18" t="s">
        <v>26</v>
      </c>
      <c r="U122" s="18" t="s">
        <v>34</v>
      </c>
      <c r="V122" s="17">
        <v>6605400</v>
      </c>
      <c r="W122" s="17" t="s">
        <v>27</v>
      </c>
      <c r="X122" s="135" t="s">
        <v>35</v>
      </c>
      <c r="Y122" s="1"/>
    </row>
    <row r="123" spans="1:25" ht="178.5" x14ac:dyDescent="0.2">
      <c r="A123" s="5">
        <v>80121620</v>
      </c>
      <c r="B123" s="6" t="s">
        <v>29</v>
      </c>
      <c r="C123" s="6" t="s">
        <v>36</v>
      </c>
      <c r="D123" s="130" t="s">
        <v>267</v>
      </c>
      <c r="E123" s="8">
        <v>5</v>
      </c>
      <c r="F123" s="9">
        <v>13840000</v>
      </c>
      <c r="G123" s="9">
        <f t="shared" si="1"/>
        <v>13840000</v>
      </c>
      <c r="H123" s="131">
        <v>0</v>
      </c>
      <c r="I123" s="132">
        <v>0</v>
      </c>
      <c r="J123" s="133">
        <v>43886</v>
      </c>
      <c r="K123" s="5">
        <v>3</v>
      </c>
      <c r="L123" s="5">
        <v>3</v>
      </c>
      <c r="M123" s="59">
        <v>2</v>
      </c>
      <c r="N123" s="26">
        <v>1</v>
      </c>
      <c r="O123" s="133">
        <v>43893</v>
      </c>
      <c r="P123" s="134" t="s">
        <v>41</v>
      </c>
      <c r="Q123" s="17" t="s">
        <v>24</v>
      </c>
      <c r="R123" s="17">
        <v>1</v>
      </c>
      <c r="S123" s="18" t="s">
        <v>33</v>
      </c>
      <c r="T123" s="18" t="s">
        <v>26</v>
      </c>
      <c r="U123" s="18" t="s">
        <v>34</v>
      </c>
      <c r="V123" s="17">
        <v>6605400</v>
      </c>
      <c r="W123" s="17" t="s">
        <v>27</v>
      </c>
      <c r="X123" s="135" t="s">
        <v>35</v>
      </c>
      <c r="Y123" s="1"/>
    </row>
    <row r="124" spans="1:25" ht="216.75" x14ac:dyDescent="0.2">
      <c r="A124" s="5">
        <v>80121620</v>
      </c>
      <c r="B124" s="6" t="s">
        <v>29</v>
      </c>
      <c r="C124" s="6" t="s">
        <v>36</v>
      </c>
      <c r="D124" s="130" t="s">
        <v>271</v>
      </c>
      <c r="E124" s="8">
        <v>5</v>
      </c>
      <c r="F124" s="9">
        <v>7240000</v>
      </c>
      <c r="G124" s="9">
        <f t="shared" si="1"/>
        <v>7240000</v>
      </c>
      <c r="H124" s="131">
        <v>0</v>
      </c>
      <c r="I124" s="132">
        <v>0</v>
      </c>
      <c r="J124" s="133">
        <v>43888</v>
      </c>
      <c r="K124" s="5">
        <v>3</v>
      </c>
      <c r="L124" s="5">
        <v>3</v>
      </c>
      <c r="M124" s="59">
        <v>2</v>
      </c>
      <c r="N124" s="26">
        <v>1</v>
      </c>
      <c r="O124" s="133">
        <v>43895</v>
      </c>
      <c r="P124" s="134" t="s">
        <v>41</v>
      </c>
      <c r="Q124" s="17" t="s">
        <v>24</v>
      </c>
      <c r="R124" s="17">
        <v>1</v>
      </c>
      <c r="S124" s="18" t="s">
        <v>33</v>
      </c>
      <c r="T124" s="18" t="s">
        <v>26</v>
      </c>
      <c r="U124" s="18" t="s">
        <v>34</v>
      </c>
      <c r="V124" s="17">
        <v>6605400</v>
      </c>
      <c r="W124" s="17" t="s">
        <v>27</v>
      </c>
      <c r="X124" s="135" t="s">
        <v>35</v>
      </c>
      <c r="Y124" s="1"/>
    </row>
    <row r="125" spans="1:25" ht="89.25" x14ac:dyDescent="0.2">
      <c r="A125" s="5">
        <v>80121601</v>
      </c>
      <c r="B125" s="6" t="s">
        <v>29</v>
      </c>
      <c r="C125" s="6" t="s">
        <v>36</v>
      </c>
      <c r="D125" s="130" t="s">
        <v>131</v>
      </c>
      <c r="E125" s="8">
        <v>5</v>
      </c>
      <c r="F125" s="9">
        <v>55650000</v>
      </c>
      <c r="G125" s="9">
        <f t="shared" si="1"/>
        <v>55650000</v>
      </c>
      <c r="H125" s="131">
        <v>0</v>
      </c>
      <c r="I125" s="132">
        <v>0</v>
      </c>
      <c r="J125" s="133">
        <v>43879</v>
      </c>
      <c r="K125" s="5">
        <v>2</v>
      </c>
      <c r="L125" s="5">
        <v>2</v>
      </c>
      <c r="M125" s="59">
        <v>7.5</v>
      </c>
      <c r="N125" s="26">
        <v>1</v>
      </c>
      <c r="O125" s="133">
        <v>43886</v>
      </c>
      <c r="P125" s="134" t="s">
        <v>41</v>
      </c>
      <c r="Q125" s="17" t="s">
        <v>24</v>
      </c>
      <c r="R125" s="17">
        <v>1</v>
      </c>
      <c r="S125" s="18" t="s">
        <v>33</v>
      </c>
      <c r="T125" s="18" t="s">
        <v>26</v>
      </c>
      <c r="U125" s="18" t="s">
        <v>34</v>
      </c>
      <c r="V125" s="17">
        <v>6605400</v>
      </c>
      <c r="W125" s="17" t="s">
        <v>27</v>
      </c>
      <c r="X125" s="135" t="s">
        <v>35</v>
      </c>
      <c r="Y125" s="1"/>
    </row>
    <row r="126" spans="1:25" ht="216.75" x14ac:dyDescent="0.2">
      <c r="A126" s="5">
        <v>80121620</v>
      </c>
      <c r="B126" s="6" t="s">
        <v>29</v>
      </c>
      <c r="C126" s="6" t="s">
        <v>36</v>
      </c>
      <c r="D126" s="130" t="s">
        <v>272</v>
      </c>
      <c r="E126" s="8">
        <v>5</v>
      </c>
      <c r="F126" s="9">
        <v>8000000</v>
      </c>
      <c r="G126" s="9">
        <f t="shared" si="1"/>
        <v>8000000</v>
      </c>
      <c r="H126" s="131">
        <v>0</v>
      </c>
      <c r="I126" s="132">
        <v>0</v>
      </c>
      <c r="J126" s="133">
        <v>43886</v>
      </c>
      <c r="K126" s="5">
        <v>3</v>
      </c>
      <c r="L126" s="5">
        <v>3</v>
      </c>
      <c r="M126" s="59">
        <v>2</v>
      </c>
      <c r="N126" s="26">
        <v>1</v>
      </c>
      <c r="O126" s="133">
        <v>43893</v>
      </c>
      <c r="P126" s="134" t="s">
        <v>41</v>
      </c>
      <c r="Q126" s="17" t="s">
        <v>24</v>
      </c>
      <c r="R126" s="17">
        <v>1</v>
      </c>
      <c r="S126" s="18" t="s">
        <v>33</v>
      </c>
      <c r="T126" s="18" t="s">
        <v>26</v>
      </c>
      <c r="U126" s="18" t="s">
        <v>34</v>
      </c>
      <c r="V126" s="17">
        <v>6605400</v>
      </c>
      <c r="W126" s="17" t="s">
        <v>27</v>
      </c>
      <c r="X126" s="135" t="s">
        <v>35</v>
      </c>
      <c r="Y126" s="1"/>
    </row>
    <row r="127" spans="1:25" ht="165.75" x14ac:dyDescent="0.2">
      <c r="A127" s="5">
        <v>80121601</v>
      </c>
      <c r="B127" s="6" t="s">
        <v>29</v>
      </c>
      <c r="C127" s="6" t="s">
        <v>36</v>
      </c>
      <c r="D127" s="130" t="s">
        <v>109</v>
      </c>
      <c r="E127" s="8">
        <v>5</v>
      </c>
      <c r="F127" s="9">
        <v>8000000</v>
      </c>
      <c r="G127" s="9">
        <f t="shared" si="1"/>
        <v>8000000</v>
      </c>
      <c r="H127" s="131">
        <v>0</v>
      </c>
      <c r="I127" s="132">
        <v>0</v>
      </c>
      <c r="J127" s="133">
        <v>43944</v>
      </c>
      <c r="K127" s="5">
        <v>4</v>
      </c>
      <c r="L127" s="5">
        <v>4</v>
      </c>
      <c r="M127" s="59">
        <v>2</v>
      </c>
      <c r="N127" s="26">
        <v>1</v>
      </c>
      <c r="O127" s="133">
        <v>43951</v>
      </c>
      <c r="P127" s="134" t="s">
        <v>41</v>
      </c>
      <c r="Q127" s="17" t="s">
        <v>24</v>
      </c>
      <c r="R127" s="17">
        <v>1</v>
      </c>
      <c r="S127" s="18" t="s">
        <v>33</v>
      </c>
      <c r="T127" s="18" t="s">
        <v>26</v>
      </c>
      <c r="U127" s="18" t="s">
        <v>34</v>
      </c>
      <c r="V127" s="17">
        <v>6605400</v>
      </c>
      <c r="W127" s="17" t="s">
        <v>27</v>
      </c>
      <c r="X127" s="135" t="s">
        <v>35</v>
      </c>
    </row>
    <row r="128" spans="1:25" ht="153" x14ac:dyDescent="0.2">
      <c r="A128" s="5">
        <v>80121601</v>
      </c>
      <c r="B128" s="6" t="s">
        <v>29</v>
      </c>
      <c r="C128" s="6" t="s">
        <v>36</v>
      </c>
      <c r="D128" s="130" t="s">
        <v>370</v>
      </c>
      <c r="E128" s="8">
        <v>5</v>
      </c>
      <c r="F128" s="9">
        <v>102849000</v>
      </c>
      <c r="G128" s="9">
        <f t="shared" si="1"/>
        <v>102849000</v>
      </c>
      <c r="H128" s="131">
        <v>0</v>
      </c>
      <c r="I128" s="132">
        <v>0</v>
      </c>
      <c r="J128" s="133">
        <v>43879</v>
      </c>
      <c r="K128" s="5">
        <v>2</v>
      </c>
      <c r="L128" s="5">
        <v>2</v>
      </c>
      <c r="M128" s="59">
        <v>5.5</v>
      </c>
      <c r="N128" s="26">
        <v>1</v>
      </c>
      <c r="O128" s="133">
        <v>43886</v>
      </c>
      <c r="P128" s="134" t="s">
        <v>41</v>
      </c>
      <c r="Q128" s="17" t="s">
        <v>24</v>
      </c>
      <c r="R128" s="17">
        <v>1</v>
      </c>
      <c r="S128" s="18" t="s">
        <v>33</v>
      </c>
      <c r="T128" s="18" t="s">
        <v>26</v>
      </c>
      <c r="U128" s="18" t="s">
        <v>34</v>
      </c>
      <c r="V128" s="17">
        <v>6605400</v>
      </c>
      <c r="W128" s="17" t="s">
        <v>27</v>
      </c>
      <c r="X128" s="135" t="s">
        <v>35</v>
      </c>
    </row>
    <row r="129" spans="1:24" ht="114.75" x14ac:dyDescent="0.2">
      <c r="A129" s="5">
        <v>80111620</v>
      </c>
      <c r="B129" s="6" t="s">
        <v>29</v>
      </c>
      <c r="C129" s="6" t="s">
        <v>36</v>
      </c>
      <c r="D129" s="130" t="s">
        <v>216</v>
      </c>
      <c r="E129" s="8">
        <v>5</v>
      </c>
      <c r="F129" s="9">
        <v>34650000</v>
      </c>
      <c r="G129" s="9">
        <f t="shared" si="1"/>
        <v>34650000</v>
      </c>
      <c r="H129" s="131">
        <v>0</v>
      </c>
      <c r="I129" s="132">
        <v>0</v>
      </c>
      <c r="J129" s="133">
        <v>43878</v>
      </c>
      <c r="K129" s="5">
        <v>2</v>
      </c>
      <c r="L129" s="5">
        <v>2</v>
      </c>
      <c r="M129" s="59">
        <v>10.5</v>
      </c>
      <c r="N129" s="26">
        <v>1</v>
      </c>
      <c r="O129" s="133">
        <v>43885</v>
      </c>
      <c r="P129" s="134" t="s">
        <v>41</v>
      </c>
      <c r="Q129" s="17" t="s">
        <v>24</v>
      </c>
      <c r="R129" s="17">
        <v>1</v>
      </c>
      <c r="S129" s="18" t="s">
        <v>33</v>
      </c>
      <c r="T129" s="18" t="s">
        <v>26</v>
      </c>
      <c r="U129" s="18" t="s">
        <v>34</v>
      </c>
      <c r="V129" s="17">
        <v>6605400</v>
      </c>
      <c r="W129" s="17" t="s">
        <v>27</v>
      </c>
      <c r="X129" s="135" t="s">
        <v>35</v>
      </c>
    </row>
    <row r="130" spans="1:24" ht="102" x14ac:dyDescent="0.2">
      <c r="A130" s="5">
        <v>80111620</v>
      </c>
      <c r="B130" s="6" t="s">
        <v>29</v>
      </c>
      <c r="C130" s="6" t="s">
        <v>36</v>
      </c>
      <c r="D130" s="130" t="s">
        <v>243</v>
      </c>
      <c r="E130" s="8">
        <v>5</v>
      </c>
      <c r="F130" s="9">
        <v>52600000</v>
      </c>
      <c r="G130" s="9">
        <f t="shared" si="1"/>
        <v>52600000</v>
      </c>
      <c r="H130" s="131">
        <v>0</v>
      </c>
      <c r="I130" s="132">
        <v>0</v>
      </c>
      <c r="J130" s="133">
        <v>43892</v>
      </c>
      <c r="K130" s="5">
        <v>3</v>
      </c>
      <c r="L130" s="5">
        <v>3</v>
      </c>
      <c r="M130" s="59">
        <v>10</v>
      </c>
      <c r="N130" s="26">
        <v>1</v>
      </c>
      <c r="O130" s="133">
        <v>43899</v>
      </c>
      <c r="P130" s="134" t="s">
        <v>41</v>
      </c>
      <c r="Q130" s="17" t="s">
        <v>24</v>
      </c>
      <c r="R130" s="17">
        <v>1</v>
      </c>
      <c r="S130" s="18" t="s">
        <v>33</v>
      </c>
      <c r="T130" s="18" t="s">
        <v>26</v>
      </c>
      <c r="U130" s="18" t="s">
        <v>34</v>
      </c>
      <c r="V130" s="17">
        <v>6605400</v>
      </c>
      <c r="W130" s="17" t="s">
        <v>27</v>
      </c>
      <c r="X130" s="135" t="s">
        <v>35</v>
      </c>
    </row>
    <row r="131" spans="1:24" ht="102" x14ac:dyDescent="0.2">
      <c r="A131" s="5">
        <v>80111620</v>
      </c>
      <c r="B131" s="6" t="s">
        <v>29</v>
      </c>
      <c r="C131" s="6" t="s">
        <v>30</v>
      </c>
      <c r="D131" s="130" t="s">
        <v>242</v>
      </c>
      <c r="E131" s="8">
        <v>5</v>
      </c>
      <c r="F131" s="9">
        <v>31800000</v>
      </c>
      <c r="G131" s="9">
        <f t="shared" ref="G131:G151" si="2">F131</f>
        <v>31800000</v>
      </c>
      <c r="H131" s="131">
        <v>0</v>
      </c>
      <c r="I131" s="132">
        <v>0</v>
      </c>
      <c r="J131" s="133">
        <v>43885</v>
      </c>
      <c r="K131" s="5">
        <v>3</v>
      </c>
      <c r="L131" s="5">
        <v>3</v>
      </c>
      <c r="M131" s="59">
        <v>10</v>
      </c>
      <c r="N131" s="26">
        <v>1</v>
      </c>
      <c r="O131" s="133">
        <v>43892</v>
      </c>
      <c r="P131" s="134" t="s">
        <v>41</v>
      </c>
      <c r="Q131" s="17" t="s">
        <v>24</v>
      </c>
      <c r="R131" s="17">
        <v>1</v>
      </c>
      <c r="S131" s="18" t="s">
        <v>33</v>
      </c>
      <c r="T131" s="18" t="s">
        <v>26</v>
      </c>
      <c r="U131" s="18" t="s">
        <v>34</v>
      </c>
      <c r="V131" s="17">
        <v>6605400</v>
      </c>
      <c r="W131" s="17" t="s">
        <v>27</v>
      </c>
      <c r="X131" s="135" t="s">
        <v>35</v>
      </c>
    </row>
    <row r="132" spans="1:24" ht="114.75" x14ac:dyDescent="0.2">
      <c r="A132" s="5">
        <v>80111620</v>
      </c>
      <c r="B132" s="6" t="s">
        <v>29</v>
      </c>
      <c r="C132" s="6" t="s">
        <v>36</v>
      </c>
      <c r="D132" s="130" t="s">
        <v>248</v>
      </c>
      <c r="E132" s="8">
        <v>5</v>
      </c>
      <c r="F132" s="9">
        <v>52600000</v>
      </c>
      <c r="G132" s="9">
        <f t="shared" si="2"/>
        <v>52600000</v>
      </c>
      <c r="H132" s="131">
        <v>0</v>
      </c>
      <c r="I132" s="132">
        <v>0</v>
      </c>
      <c r="J132" s="133">
        <v>43886</v>
      </c>
      <c r="K132" s="5">
        <v>3</v>
      </c>
      <c r="L132" s="5">
        <v>3</v>
      </c>
      <c r="M132" s="59">
        <v>10</v>
      </c>
      <c r="N132" s="26">
        <v>1</v>
      </c>
      <c r="O132" s="133">
        <v>43893</v>
      </c>
      <c r="P132" s="134" t="s">
        <v>41</v>
      </c>
      <c r="Q132" s="17" t="s">
        <v>24</v>
      </c>
      <c r="R132" s="17">
        <v>1</v>
      </c>
      <c r="S132" s="18" t="s">
        <v>33</v>
      </c>
      <c r="T132" s="18" t="s">
        <v>26</v>
      </c>
      <c r="U132" s="18" t="s">
        <v>34</v>
      </c>
      <c r="V132" s="17">
        <v>6605400</v>
      </c>
      <c r="W132" s="17" t="s">
        <v>27</v>
      </c>
      <c r="X132" s="135" t="s">
        <v>35</v>
      </c>
    </row>
    <row r="133" spans="1:24" ht="140.25" x14ac:dyDescent="0.2">
      <c r="A133" s="5">
        <v>80111620</v>
      </c>
      <c r="B133" s="6" t="s">
        <v>29</v>
      </c>
      <c r="C133" s="6" t="s">
        <v>36</v>
      </c>
      <c r="D133" s="130" t="s">
        <v>247</v>
      </c>
      <c r="E133" s="8">
        <v>5</v>
      </c>
      <c r="F133" s="9">
        <v>44175000</v>
      </c>
      <c r="G133" s="9">
        <f t="shared" si="2"/>
        <v>44175000</v>
      </c>
      <c r="H133" s="131">
        <v>0</v>
      </c>
      <c r="I133" s="132">
        <v>0</v>
      </c>
      <c r="J133" s="133">
        <v>43907</v>
      </c>
      <c r="K133" s="5">
        <v>3</v>
      </c>
      <c r="L133" s="5">
        <v>3</v>
      </c>
      <c r="M133" s="59">
        <v>9.5</v>
      </c>
      <c r="N133" s="26">
        <v>1</v>
      </c>
      <c r="O133" s="133">
        <v>43914</v>
      </c>
      <c r="P133" s="134" t="s">
        <v>41</v>
      </c>
      <c r="Q133" s="17" t="s">
        <v>24</v>
      </c>
      <c r="R133" s="17">
        <v>1</v>
      </c>
      <c r="S133" s="18" t="s">
        <v>33</v>
      </c>
      <c r="T133" s="18" t="s">
        <v>26</v>
      </c>
      <c r="U133" s="18" t="s">
        <v>34</v>
      </c>
      <c r="V133" s="17">
        <v>6605400</v>
      </c>
      <c r="W133" s="17" t="s">
        <v>27</v>
      </c>
      <c r="X133" s="135" t="s">
        <v>35</v>
      </c>
    </row>
    <row r="134" spans="1:24" ht="102" x14ac:dyDescent="0.2">
      <c r="A134" s="5">
        <v>80111620</v>
      </c>
      <c r="B134" s="6" t="s">
        <v>29</v>
      </c>
      <c r="C134" s="6" t="s">
        <v>36</v>
      </c>
      <c r="D134" s="130" t="s">
        <v>284</v>
      </c>
      <c r="E134" s="8">
        <v>5</v>
      </c>
      <c r="F134" s="9">
        <v>65740000</v>
      </c>
      <c r="G134" s="9">
        <f t="shared" si="2"/>
        <v>65740000</v>
      </c>
      <c r="H134" s="131">
        <v>0</v>
      </c>
      <c r="I134" s="132">
        <v>0</v>
      </c>
      <c r="J134" s="133">
        <v>43889</v>
      </c>
      <c r="K134" s="5">
        <v>3</v>
      </c>
      <c r="L134" s="5">
        <v>3</v>
      </c>
      <c r="M134" s="59">
        <v>9.5</v>
      </c>
      <c r="N134" s="26">
        <v>1</v>
      </c>
      <c r="O134" s="133">
        <v>43896</v>
      </c>
      <c r="P134" s="134" t="s">
        <v>41</v>
      </c>
      <c r="Q134" s="17" t="s">
        <v>24</v>
      </c>
      <c r="R134" s="17">
        <v>1</v>
      </c>
      <c r="S134" s="18" t="s">
        <v>33</v>
      </c>
      <c r="T134" s="18" t="s">
        <v>26</v>
      </c>
      <c r="U134" s="18" t="s">
        <v>34</v>
      </c>
      <c r="V134" s="17">
        <v>6605400</v>
      </c>
      <c r="W134" s="17" t="s">
        <v>27</v>
      </c>
      <c r="X134" s="135" t="s">
        <v>35</v>
      </c>
    </row>
    <row r="135" spans="1:24" ht="76.5" x14ac:dyDescent="0.2">
      <c r="A135" s="5">
        <v>80111620</v>
      </c>
      <c r="B135" s="6" t="s">
        <v>29</v>
      </c>
      <c r="C135" s="6" t="s">
        <v>36</v>
      </c>
      <c r="D135" s="130" t="s">
        <v>281</v>
      </c>
      <c r="E135" s="8">
        <v>5</v>
      </c>
      <c r="F135" s="9">
        <v>44175000</v>
      </c>
      <c r="G135" s="9">
        <f t="shared" si="2"/>
        <v>44175000</v>
      </c>
      <c r="H135" s="131">
        <v>0</v>
      </c>
      <c r="I135" s="132">
        <v>0</v>
      </c>
      <c r="J135" s="133">
        <v>43899</v>
      </c>
      <c r="K135" s="5">
        <v>3</v>
      </c>
      <c r="L135" s="5">
        <v>3</v>
      </c>
      <c r="M135" s="59">
        <v>9.5</v>
      </c>
      <c r="N135" s="26">
        <v>1</v>
      </c>
      <c r="O135" s="133">
        <v>43906</v>
      </c>
      <c r="P135" s="134" t="s">
        <v>38</v>
      </c>
      <c r="Q135" s="17" t="s">
        <v>24</v>
      </c>
      <c r="R135" s="17">
        <v>1</v>
      </c>
      <c r="S135" s="18" t="s">
        <v>33</v>
      </c>
      <c r="T135" s="18" t="s">
        <v>26</v>
      </c>
      <c r="U135" s="18" t="s">
        <v>34</v>
      </c>
      <c r="V135" s="17">
        <v>6605400</v>
      </c>
      <c r="W135" s="17" t="s">
        <v>27</v>
      </c>
      <c r="X135" s="135" t="s">
        <v>35</v>
      </c>
    </row>
    <row r="136" spans="1:24" ht="76.5" x14ac:dyDescent="0.2">
      <c r="A136" s="5">
        <v>80111620</v>
      </c>
      <c r="B136" s="6" t="s">
        <v>29</v>
      </c>
      <c r="C136" s="6" t="s">
        <v>36</v>
      </c>
      <c r="D136" s="130" t="s">
        <v>315</v>
      </c>
      <c r="E136" s="8">
        <v>5</v>
      </c>
      <c r="F136" s="9">
        <v>78850000</v>
      </c>
      <c r="G136" s="9">
        <f t="shared" si="2"/>
        <v>78850000</v>
      </c>
      <c r="H136" s="131">
        <v>0</v>
      </c>
      <c r="I136" s="132">
        <v>0</v>
      </c>
      <c r="J136" s="133">
        <v>43896</v>
      </c>
      <c r="K136" s="5">
        <v>3</v>
      </c>
      <c r="L136" s="5">
        <v>3</v>
      </c>
      <c r="M136" s="59">
        <v>9.5</v>
      </c>
      <c r="N136" s="26">
        <v>1</v>
      </c>
      <c r="O136" s="133">
        <v>43903</v>
      </c>
      <c r="P136" s="134" t="s">
        <v>38</v>
      </c>
      <c r="Q136" s="17" t="s">
        <v>24</v>
      </c>
      <c r="R136" s="17">
        <v>1</v>
      </c>
      <c r="S136" s="18" t="s">
        <v>33</v>
      </c>
      <c r="T136" s="18" t="s">
        <v>26</v>
      </c>
      <c r="U136" s="18" t="s">
        <v>34</v>
      </c>
      <c r="V136" s="17">
        <v>6605400</v>
      </c>
      <c r="W136" s="17" t="s">
        <v>27</v>
      </c>
      <c r="X136" s="135" t="s">
        <v>35</v>
      </c>
    </row>
    <row r="137" spans="1:24" ht="76.5" x14ac:dyDescent="0.2">
      <c r="A137" s="5">
        <v>80111620</v>
      </c>
      <c r="B137" s="6" t="s">
        <v>29</v>
      </c>
      <c r="C137" s="6" t="s">
        <v>36</v>
      </c>
      <c r="D137" s="130" t="s">
        <v>311</v>
      </c>
      <c r="E137" s="8">
        <v>5</v>
      </c>
      <c r="F137" s="9">
        <v>62700000</v>
      </c>
      <c r="G137" s="9">
        <f t="shared" si="2"/>
        <v>62700000</v>
      </c>
      <c r="H137" s="131">
        <v>0</v>
      </c>
      <c r="I137" s="132">
        <v>0</v>
      </c>
      <c r="J137" s="133">
        <v>43896</v>
      </c>
      <c r="K137" s="5">
        <v>3</v>
      </c>
      <c r="L137" s="5">
        <v>3</v>
      </c>
      <c r="M137" s="59">
        <v>9.5</v>
      </c>
      <c r="N137" s="26">
        <v>1</v>
      </c>
      <c r="O137" s="133">
        <v>43903</v>
      </c>
      <c r="P137" s="134" t="s">
        <v>38</v>
      </c>
      <c r="Q137" s="17" t="s">
        <v>24</v>
      </c>
      <c r="R137" s="17">
        <v>1</v>
      </c>
      <c r="S137" s="18" t="s">
        <v>33</v>
      </c>
      <c r="T137" s="18" t="s">
        <v>26</v>
      </c>
      <c r="U137" s="18" t="s">
        <v>34</v>
      </c>
      <c r="V137" s="17">
        <v>6605400</v>
      </c>
      <c r="W137" s="17" t="s">
        <v>27</v>
      </c>
      <c r="X137" s="135" t="s">
        <v>35</v>
      </c>
    </row>
    <row r="138" spans="1:24" ht="89.25" x14ac:dyDescent="0.2">
      <c r="A138" s="5">
        <v>80111620</v>
      </c>
      <c r="B138" s="6" t="s">
        <v>29</v>
      </c>
      <c r="C138" s="6" t="s">
        <v>36</v>
      </c>
      <c r="D138" s="130" t="s">
        <v>310</v>
      </c>
      <c r="E138" s="8">
        <v>5</v>
      </c>
      <c r="F138" s="9">
        <v>62700000</v>
      </c>
      <c r="G138" s="9">
        <f t="shared" si="2"/>
        <v>62700000</v>
      </c>
      <c r="H138" s="131">
        <v>0</v>
      </c>
      <c r="I138" s="132">
        <v>0</v>
      </c>
      <c r="J138" s="133">
        <v>43910</v>
      </c>
      <c r="K138" s="5">
        <v>3</v>
      </c>
      <c r="L138" s="5">
        <v>3</v>
      </c>
      <c r="M138" s="59">
        <v>9.5</v>
      </c>
      <c r="N138" s="26">
        <v>1</v>
      </c>
      <c r="O138" s="133">
        <v>43917</v>
      </c>
      <c r="P138" s="134" t="s">
        <v>38</v>
      </c>
      <c r="Q138" s="17" t="s">
        <v>24</v>
      </c>
      <c r="R138" s="17">
        <v>1</v>
      </c>
      <c r="S138" s="18" t="s">
        <v>33</v>
      </c>
      <c r="T138" s="18" t="s">
        <v>26</v>
      </c>
      <c r="U138" s="18" t="s">
        <v>34</v>
      </c>
      <c r="V138" s="17">
        <v>6605400</v>
      </c>
      <c r="W138" s="17" t="s">
        <v>27</v>
      </c>
      <c r="X138" s="135" t="s">
        <v>35</v>
      </c>
    </row>
    <row r="139" spans="1:24" ht="102" x14ac:dyDescent="0.2">
      <c r="A139" s="5">
        <v>80111620</v>
      </c>
      <c r="B139" s="6" t="s">
        <v>29</v>
      </c>
      <c r="C139" s="6" t="s">
        <v>36</v>
      </c>
      <c r="D139" s="130" t="s">
        <v>37</v>
      </c>
      <c r="E139" s="8">
        <v>5</v>
      </c>
      <c r="F139" s="9">
        <v>39060000</v>
      </c>
      <c r="G139" s="9">
        <f t="shared" si="2"/>
        <v>39060000</v>
      </c>
      <c r="H139" s="131">
        <v>0</v>
      </c>
      <c r="I139" s="132">
        <v>0</v>
      </c>
      <c r="J139" s="133">
        <v>43916</v>
      </c>
      <c r="K139" s="5">
        <v>4</v>
      </c>
      <c r="L139" s="5">
        <v>4</v>
      </c>
      <c r="M139" s="59">
        <v>9</v>
      </c>
      <c r="N139" s="26">
        <v>1</v>
      </c>
      <c r="O139" s="133">
        <v>43923</v>
      </c>
      <c r="P139" s="134" t="s">
        <v>38</v>
      </c>
      <c r="Q139" s="17" t="s">
        <v>24</v>
      </c>
      <c r="R139" s="17">
        <v>1</v>
      </c>
      <c r="S139" s="18" t="s">
        <v>33</v>
      </c>
      <c r="T139" s="18" t="s">
        <v>26</v>
      </c>
      <c r="U139" s="18" t="s">
        <v>34</v>
      </c>
      <c r="V139" s="17">
        <v>6605400</v>
      </c>
      <c r="W139" s="17" t="s">
        <v>27</v>
      </c>
      <c r="X139" s="135" t="s">
        <v>35</v>
      </c>
    </row>
    <row r="140" spans="1:24" ht="89.25" x14ac:dyDescent="0.2">
      <c r="A140" s="5">
        <v>80111620</v>
      </c>
      <c r="B140" s="6" t="s">
        <v>29</v>
      </c>
      <c r="C140" s="6" t="s">
        <v>36</v>
      </c>
      <c r="D140" s="130" t="s">
        <v>330</v>
      </c>
      <c r="E140" s="8">
        <v>5</v>
      </c>
      <c r="F140" s="9">
        <v>53370000</v>
      </c>
      <c r="G140" s="9">
        <f t="shared" si="2"/>
        <v>53370000</v>
      </c>
      <c r="H140" s="131">
        <v>0</v>
      </c>
      <c r="I140" s="132">
        <v>0</v>
      </c>
      <c r="J140" s="133">
        <v>43909</v>
      </c>
      <c r="K140" s="5">
        <v>3</v>
      </c>
      <c r="L140" s="5">
        <v>3</v>
      </c>
      <c r="M140" s="59">
        <v>9</v>
      </c>
      <c r="N140" s="26">
        <v>1</v>
      </c>
      <c r="O140" s="133">
        <v>43916</v>
      </c>
      <c r="P140" s="134" t="s">
        <v>38</v>
      </c>
      <c r="Q140" s="17" t="s">
        <v>24</v>
      </c>
      <c r="R140" s="17">
        <v>1</v>
      </c>
      <c r="S140" s="18" t="s">
        <v>33</v>
      </c>
      <c r="T140" s="18" t="s">
        <v>26</v>
      </c>
      <c r="U140" s="18" t="s">
        <v>34</v>
      </c>
      <c r="V140" s="17">
        <v>6605400</v>
      </c>
      <c r="W140" s="17" t="s">
        <v>27</v>
      </c>
      <c r="X140" s="135" t="s">
        <v>35</v>
      </c>
    </row>
    <row r="141" spans="1:24" ht="76.5" x14ac:dyDescent="0.2">
      <c r="A141" s="5">
        <v>84111603</v>
      </c>
      <c r="B141" s="6" t="s">
        <v>29</v>
      </c>
      <c r="C141" s="6" t="s">
        <v>127</v>
      </c>
      <c r="D141" s="130" t="s">
        <v>371</v>
      </c>
      <c r="E141" s="8">
        <v>5</v>
      </c>
      <c r="F141" s="9">
        <v>18000000</v>
      </c>
      <c r="G141" s="9">
        <f t="shared" si="2"/>
        <v>18000000</v>
      </c>
      <c r="H141" s="131">
        <v>0</v>
      </c>
      <c r="I141" s="132">
        <v>0</v>
      </c>
      <c r="J141" s="133">
        <v>44005</v>
      </c>
      <c r="K141" s="5">
        <v>6</v>
      </c>
      <c r="L141" s="5">
        <v>6</v>
      </c>
      <c r="M141" s="59">
        <v>6</v>
      </c>
      <c r="N141" s="26">
        <v>1</v>
      </c>
      <c r="O141" s="133">
        <v>44012</v>
      </c>
      <c r="P141" s="134" t="s">
        <v>38</v>
      </c>
      <c r="Q141" s="17" t="s">
        <v>53</v>
      </c>
      <c r="R141" s="17">
        <v>0</v>
      </c>
      <c r="S141" s="18" t="s">
        <v>33</v>
      </c>
      <c r="T141" s="18" t="s">
        <v>26</v>
      </c>
      <c r="U141" s="18" t="s">
        <v>34</v>
      </c>
      <c r="V141" s="17">
        <v>6605400</v>
      </c>
      <c r="W141" s="17" t="s">
        <v>27</v>
      </c>
      <c r="X141" s="135" t="s">
        <v>35</v>
      </c>
    </row>
    <row r="142" spans="1:24" ht="127.5" x14ac:dyDescent="0.2">
      <c r="A142" s="5">
        <v>80111620</v>
      </c>
      <c r="B142" s="6" t="s">
        <v>29</v>
      </c>
      <c r="C142" s="6" t="s">
        <v>36</v>
      </c>
      <c r="D142" s="130" t="s">
        <v>227</v>
      </c>
      <c r="E142" s="8">
        <v>5</v>
      </c>
      <c r="F142" s="9">
        <v>36200000</v>
      </c>
      <c r="G142" s="9">
        <f t="shared" si="2"/>
        <v>36200000</v>
      </c>
      <c r="H142" s="131">
        <v>0</v>
      </c>
      <c r="I142" s="132">
        <v>0</v>
      </c>
      <c r="J142" s="133">
        <v>43878</v>
      </c>
      <c r="K142" s="5">
        <v>2</v>
      </c>
      <c r="L142" s="5">
        <v>2</v>
      </c>
      <c r="M142" s="59">
        <v>10</v>
      </c>
      <c r="N142" s="26">
        <v>1</v>
      </c>
      <c r="O142" s="133">
        <v>43885</v>
      </c>
      <c r="P142" s="134" t="s">
        <v>41</v>
      </c>
      <c r="Q142" s="17" t="s">
        <v>24</v>
      </c>
      <c r="R142" s="17">
        <v>1</v>
      </c>
      <c r="S142" s="18" t="s">
        <v>33</v>
      </c>
      <c r="T142" s="18" t="s">
        <v>26</v>
      </c>
      <c r="U142" s="18" t="s">
        <v>34</v>
      </c>
      <c r="V142" s="17">
        <v>6605400</v>
      </c>
      <c r="W142" s="17" t="s">
        <v>27</v>
      </c>
      <c r="X142" s="135" t="s">
        <v>35</v>
      </c>
    </row>
    <row r="143" spans="1:24" ht="140.25" x14ac:dyDescent="0.2">
      <c r="A143" s="5">
        <v>80111620</v>
      </c>
      <c r="B143" s="6" t="s">
        <v>29</v>
      </c>
      <c r="C143" s="6" t="s">
        <v>30</v>
      </c>
      <c r="D143" s="130" t="s">
        <v>299</v>
      </c>
      <c r="E143" s="8">
        <v>5</v>
      </c>
      <c r="F143" s="9">
        <v>27075000</v>
      </c>
      <c r="G143" s="9">
        <f t="shared" si="2"/>
        <v>27075000</v>
      </c>
      <c r="H143" s="131">
        <v>0</v>
      </c>
      <c r="I143" s="132">
        <v>0</v>
      </c>
      <c r="J143" s="133">
        <v>43899</v>
      </c>
      <c r="K143" s="5">
        <v>3</v>
      </c>
      <c r="L143" s="5">
        <v>3</v>
      </c>
      <c r="M143" s="59">
        <v>9.5</v>
      </c>
      <c r="N143" s="26">
        <v>1</v>
      </c>
      <c r="O143" s="133">
        <v>43906</v>
      </c>
      <c r="P143" s="134" t="s">
        <v>41</v>
      </c>
      <c r="Q143" s="17" t="s">
        <v>24</v>
      </c>
      <c r="R143" s="17">
        <v>1</v>
      </c>
      <c r="S143" s="18" t="s">
        <v>33</v>
      </c>
      <c r="T143" s="18" t="s">
        <v>26</v>
      </c>
      <c r="U143" s="18" t="s">
        <v>34</v>
      </c>
      <c r="V143" s="17">
        <v>6605400</v>
      </c>
      <c r="W143" s="17" t="s">
        <v>27</v>
      </c>
      <c r="X143" s="135" t="s">
        <v>35</v>
      </c>
    </row>
    <row r="144" spans="1:24" ht="76.5" x14ac:dyDescent="0.2">
      <c r="A144" s="5">
        <v>80111620</v>
      </c>
      <c r="B144" s="6" t="s">
        <v>29</v>
      </c>
      <c r="C144" s="6" t="s">
        <v>36</v>
      </c>
      <c r="D144" s="130" t="s">
        <v>107</v>
      </c>
      <c r="E144" s="8">
        <v>5</v>
      </c>
      <c r="F144" s="9">
        <v>30000000</v>
      </c>
      <c r="G144" s="9">
        <f t="shared" si="2"/>
        <v>30000000</v>
      </c>
      <c r="H144" s="131">
        <v>0</v>
      </c>
      <c r="I144" s="132">
        <v>0</v>
      </c>
      <c r="J144" s="133">
        <v>43949</v>
      </c>
      <c r="K144" s="5">
        <v>5</v>
      </c>
      <c r="L144" s="5">
        <v>5</v>
      </c>
      <c r="M144" s="59">
        <v>7.5</v>
      </c>
      <c r="N144" s="26">
        <v>1</v>
      </c>
      <c r="O144" s="133">
        <v>43956</v>
      </c>
      <c r="P144" s="134" t="s">
        <v>41</v>
      </c>
      <c r="Q144" s="17" t="s">
        <v>24</v>
      </c>
      <c r="R144" s="17">
        <v>1</v>
      </c>
      <c r="S144" s="18" t="s">
        <v>33</v>
      </c>
      <c r="T144" s="18" t="s">
        <v>26</v>
      </c>
      <c r="U144" s="18" t="s">
        <v>34</v>
      </c>
      <c r="V144" s="17">
        <v>6605400</v>
      </c>
      <c r="W144" s="17" t="s">
        <v>27</v>
      </c>
      <c r="X144" s="135" t="s">
        <v>35</v>
      </c>
    </row>
    <row r="145" spans="1:24" ht="153" x14ac:dyDescent="0.2">
      <c r="A145" s="5">
        <v>80111620</v>
      </c>
      <c r="B145" s="6" t="s">
        <v>29</v>
      </c>
      <c r="C145" s="6" t="s">
        <v>36</v>
      </c>
      <c r="D145" s="130" t="s">
        <v>185</v>
      </c>
      <c r="E145" s="8">
        <v>5</v>
      </c>
      <c r="F145" s="9">
        <v>72600000</v>
      </c>
      <c r="G145" s="9">
        <f t="shared" si="2"/>
        <v>72600000</v>
      </c>
      <c r="H145" s="131">
        <v>0</v>
      </c>
      <c r="I145" s="132">
        <v>0</v>
      </c>
      <c r="J145" s="133">
        <v>43857</v>
      </c>
      <c r="K145" s="5">
        <v>2</v>
      </c>
      <c r="L145" s="5">
        <v>2</v>
      </c>
      <c r="M145" s="59">
        <v>11</v>
      </c>
      <c r="N145" s="26">
        <v>1</v>
      </c>
      <c r="O145" s="133">
        <v>43864</v>
      </c>
      <c r="P145" s="134" t="s">
        <v>41</v>
      </c>
      <c r="Q145" s="17" t="s">
        <v>24</v>
      </c>
      <c r="R145" s="17">
        <v>1</v>
      </c>
      <c r="S145" s="18" t="s">
        <v>33</v>
      </c>
      <c r="T145" s="18" t="s">
        <v>26</v>
      </c>
      <c r="U145" s="18" t="s">
        <v>34</v>
      </c>
      <c r="V145" s="17">
        <v>6605400</v>
      </c>
      <c r="W145" s="17" t="s">
        <v>27</v>
      </c>
      <c r="X145" s="135" t="s">
        <v>35</v>
      </c>
    </row>
    <row r="146" spans="1:24" ht="114.75" x14ac:dyDescent="0.2">
      <c r="A146" s="5">
        <v>80111620</v>
      </c>
      <c r="B146" s="6" t="s">
        <v>29</v>
      </c>
      <c r="C146" s="6" t="s">
        <v>36</v>
      </c>
      <c r="D146" s="130" t="s">
        <v>209</v>
      </c>
      <c r="E146" s="8">
        <v>5</v>
      </c>
      <c r="F146" s="9">
        <v>72600000</v>
      </c>
      <c r="G146" s="9">
        <f t="shared" si="2"/>
        <v>72600000</v>
      </c>
      <c r="H146" s="131">
        <v>0</v>
      </c>
      <c r="I146" s="132">
        <v>0</v>
      </c>
      <c r="J146" s="133">
        <v>43865</v>
      </c>
      <c r="K146" s="5">
        <v>2</v>
      </c>
      <c r="L146" s="5">
        <v>2</v>
      </c>
      <c r="M146" s="59">
        <v>11</v>
      </c>
      <c r="N146" s="26">
        <v>1</v>
      </c>
      <c r="O146" s="133">
        <v>43872</v>
      </c>
      <c r="P146" s="134" t="s">
        <v>41</v>
      </c>
      <c r="Q146" s="17" t="s">
        <v>24</v>
      </c>
      <c r="R146" s="17">
        <v>1</v>
      </c>
      <c r="S146" s="18" t="s">
        <v>33</v>
      </c>
      <c r="T146" s="18" t="s">
        <v>26</v>
      </c>
      <c r="U146" s="18" t="s">
        <v>34</v>
      </c>
      <c r="V146" s="17">
        <v>6605400</v>
      </c>
      <c r="W146" s="17" t="s">
        <v>27</v>
      </c>
      <c r="X146" s="135" t="s">
        <v>35</v>
      </c>
    </row>
    <row r="147" spans="1:24" ht="140.25" x14ac:dyDescent="0.2">
      <c r="A147" s="5">
        <v>80111620</v>
      </c>
      <c r="B147" s="6" t="s">
        <v>29</v>
      </c>
      <c r="C147" s="6" t="s">
        <v>36</v>
      </c>
      <c r="D147" s="130" t="s">
        <v>187</v>
      </c>
      <c r="E147" s="8">
        <v>5</v>
      </c>
      <c r="F147" s="9">
        <v>49800000</v>
      </c>
      <c r="G147" s="9">
        <f t="shared" si="2"/>
        <v>49800000</v>
      </c>
      <c r="H147" s="131">
        <v>0</v>
      </c>
      <c r="I147" s="132">
        <v>0</v>
      </c>
      <c r="J147" s="133">
        <v>43864</v>
      </c>
      <c r="K147" s="5">
        <v>2</v>
      </c>
      <c r="L147" s="5">
        <v>2</v>
      </c>
      <c r="M147" s="59">
        <v>6</v>
      </c>
      <c r="N147" s="26">
        <v>1</v>
      </c>
      <c r="O147" s="133">
        <v>43871</v>
      </c>
      <c r="P147" s="134" t="s">
        <v>41</v>
      </c>
      <c r="Q147" s="17" t="s">
        <v>24</v>
      </c>
      <c r="R147" s="17">
        <v>1</v>
      </c>
      <c r="S147" s="18" t="s">
        <v>33</v>
      </c>
      <c r="T147" s="18" t="s">
        <v>26</v>
      </c>
      <c r="U147" s="18" t="s">
        <v>34</v>
      </c>
      <c r="V147" s="17">
        <v>6605400</v>
      </c>
      <c r="W147" s="17" t="s">
        <v>27</v>
      </c>
      <c r="X147" s="135" t="s">
        <v>35</v>
      </c>
    </row>
    <row r="148" spans="1:24" ht="76.5" x14ac:dyDescent="0.2">
      <c r="A148" s="137">
        <v>80111620</v>
      </c>
      <c r="B148" s="6" t="s">
        <v>29</v>
      </c>
      <c r="C148" s="6" t="s">
        <v>36</v>
      </c>
      <c r="D148" s="130" t="s">
        <v>226</v>
      </c>
      <c r="E148" s="8">
        <v>5</v>
      </c>
      <c r="F148" s="9">
        <v>46500000</v>
      </c>
      <c r="G148" s="9">
        <f t="shared" si="2"/>
        <v>46500000</v>
      </c>
      <c r="H148" s="131">
        <v>0</v>
      </c>
      <c r="I148" s="132">
        <v>0</v>
      </c>
      <c r="J148" s="133">
        <v>43882</v>
      </c>
      <c r="K148" s="5">
        <v>2</v>
      </c>
      <c r="L148" s="5">
        <v>2</v>
      </c>
      <c r="M148" s="59">
        <v>10</v>
      </c>
      <c r="N148" s="26">
        <v>1</v>
      </c>
      <c r="O148" s="133">
        <v>43889</v>
      </c>
      <c r="P148" s="134" t="s">
        <v>38</v>
      </c>
      <c r="Q148" s="17" t="s">
        <v>24</v>
      </c>
      <c r="R148" s="17">
        <v>1</v>
      </c>
      <c r="S148" s="18" t="s">
        <v>33</v>
      </c>
      <c r="T148" s="18" t="s">
        <v>26</v>
      </c>
      <c r="U148" s="18" t="s">
        <v>34</v>
      </c>
      <c r="V148" s="17">
        <v>6605400</v>
      </c>
      <c r="W148" s="17" t="s">
        <v>27</v>
      </c>
      <c r="X148" s="135" t="s">
        <v>35</v>
      </c>
    </row>
    <row r="149" spans="1:24" ht="76.5" x14ac:dyDescent="0.2">
      <c r="A149" s="137">
        <v>80111620</v>
      </c>
      <c r="B149" s="6" t="s">
        <v>29</v>
      </c>
      <c r="C149" s="6" t="s">
        <v>30</v>
      </c>
      <c r="D149" s="130" t="s">
        <v>372</v>
      </c>
      <c r="E149" s="8">
        <v>5</v>
      </c>
      <c r="F149" s="9">
        <v>23100000</v>
      </c>
      <c r="G149" s="9">
        <f t="shared" si="2"/>
        <v>23100000</v>
      </c>
      <c r="H149" s="131">
        <v>0</v>
      </c>
      <c r="I149" s="132">
        <v>0</v>
      </c>
      <c r="J149" s="133">
        <v>43882</v>
      </c>
      <c r="K149" s="5">
        <v>2</v>
      </c>
      <c r="L149" s="5">
        <v>2</v>
      </c>
      <c r="M149" s="59">
        <v>10</v>
      </c>
      <c r="N149" s="26">
        <v>1</v>
      </c>
      <c r="O149" s="133">
        <v>43889</v>
      </c>
      <c r="P149" s="134" t="s">
        <v>41</v>
      </c>
      <c r="Q149" s="17" t="s">
        <v>24</v>
      </c>
      <c r="R149" s="17">
        <v>1</v>
      </c>
      <c r="S149" s="18" t="s">
        <v>33</v>
      </c>
      <c r="T149" s="18" t="s">
        <v>26</v>
      </c>
      <c r="U149" s="18" t="s">
        <v>34</v>
      </c>
      <c r="V149" s="17">
        <v>6605400</v>
      </c>
      <c r="W149" s="17" t="s">
        <v>27</v>
      </c>
      <c r="X149" s="135" t="s">
        <v>35</v>
      </c>
    </row>
    <row r="150" spans="1:24" ht="191.25" x14ac:dyDescent="0.2">
      <c r="A150" s="137">
        <v>80111620</v>
      </c>
      <c r="B150" s="6" t="s">
        <v>29</v>
      </c>
      <c r="C150" s="6" t="s">
        <v>36</v>
      </c>
      <c r="D150" s="130" t="s">
        <v>234</v>
      </c>
      <c r="E150" s="8">
        <v>5</v>
      </c>
      <c r="F150" s="9">
        <v>36200000</v>
      </c>
      <c r="G150" s="9">
        <f t="shared" si="2"/>
        <v>36200000</v>
      </c>
      <c r="H150" s="131">
        <v>0</v>
      </c>
      <c r="I150" s="132">
        <v>0</v>
      </c>
      <c r="J150" s="133">
        <v>43888</v>
      </c>
      <c r="K150" s="5">
        <v>3</v>
      </c>
      <c r="L150" s="5">
        <v>3</v>
      </c>
      <c r="M150" s="59">
        <v>10</v>
      </c>
      <c r="N150" s="26">
        <v>1</v>
      </c>
      <c r="O150" s="133">
        <v>43895</v>
      </c>
      <c r="P150" s="134" t="s">
        <v>41</v>
      </c>
      <c r="Q150" s="17" t="s">
        <v>24</v>
      </c>
      <c r="R150" s="17">
        <v>1</v>
      </c>
      <c r="S150" s="18" t="s">
        <v>33</v>
      </c>
      <c r="T150" s="18" t="s">
        <v>26</v>
      </c>
      <c r="U150" s="18" t="s">
        <v>34</v>
      </c>
      <c r="V150" s="17">
        <v>6605400</v>
      </c>
      <c r="W150" s="17" t="s">
        <v>27</v>
      </c>
      <c r="X150" s="135" t="s">
        <v>35</v>
      </c>
    </row>
    <row r="151" spans="1:24" ht="153" x14ac:dyDescent="0.2">
      <c r="A151" s="137">
        <v>80111620</v>
      </c>
      <c r="B151" s="6" t="s">
        <v>29</v>
      </c>
      <c r="C151" s="6" t="s">
        <v>36</v>
      </c>
      <c r="D151" s="130" t="s">
        <v>266</v>
      </c>
      <c r="E151" s="8">
        <v>5</v>
      </c>
      <c r="F151" s="9">
        <v>49970000</v>
      </c>
      <c r="G151" s="9">
        <f t="shared" si="2"/>
        <v>49970000</v>
      </c>
      <c r="H151" s="131">
        <v>0</v>
      </c>
      <c r="I151" s="132">
        <v>0</v>
      </c>
      <c r="J151" s="133">
        <v>43888</v>
      </c>
      <c r="K151" s="5">
        <v>3</v>
      </c>
      <c r="L151" s="5">
        <v>3</v>
      </c>
      <c r="M151" s="59">
        <v>9.5</v>
      </c>
      <c r="N151" s="26">
        <v>1</v>
      </c>
      <c r="O151" s="133">
        <v>43895</v>
      </c>
      <c r="P151" s="134" t="s">
        <v>41</v>
      </c>
      <c r="Q151" s="17" t="s">
        <v>24</v>
      </c>
      <c r="R151" s="17">
        <v>1</v>
      </c>
      <c r="S151" s="18" t="s">
        <v>33</v>
      </c>
      <c r="T151" s="18" t="s">
        <v>26</v>
      </c>
      <c r="U151" s="18" t="s">
        <v>34</v>
      </c>
      <c r="V151" s="17">
        <v>6605400</v>
      </c>
      <c r="W151" s="17" t="s">
        <v>27</v>
      </c>
      <c r="X151" s="135" t="s">
        <v>35</v>
      </c>
    </row>
    <row r="152" spans="1:24" ht="165.75" x14ac:dyDescent="0.2">
      <c r="A152" s="137">
        <v>80111620</v>
      </c>
      <c r="B152" s="6" t="s">
        <v>29</v>
      </c>
      <c r="C152" s="6" t="s">
        <v>36</v>
      </c>
      <c r="D152" s="130" t="s">
        <v>103</v>
      </c>
      <c r="E152" s="8">
        <v>5</v>
      </c>
      <c r="F152" s="9">
        <v>59360000</v>
      </c>
      <c r="G152" s="9">
        <f>F152/8</f>
        <v>7420000</v>
      </c>
      <c r="H152" s="131">
        <v>0</v>
      </c>
      <c r="I152" s="132">
        <v>0</v>
      </c>
      <c r="J152" s="133">
        <v>43942</v>
      </c>
      <c r="K152" s="5">
        <v>4</v>
      </c>
      <c r="L152" s="5">
        <v>4</v>
      </c>
      <c r="M152" s="59">
        <v>8</v>
      </c>
      <c r="N152" s="26">
        <v>1</v>
      </c>
      <c r="O152" s="133">
        <v>43949</v>
      </c>
      <c r="P152" s="134" t="s">
        <v>41</v>
      </c>
      <c r="Q152" s="17" t="s">
        <v>24</v>
      </c>
      <c r="R152" s="17">
        <v>1</v>
      </c>
      <c r="S152" s="18" t="s">
        <v>33</v>
      </c>
      <c r="T152" s="18" t="s">
        <v>26</v>
      </c>
      <c r="U152" s="18" t="s">
        <v>34</v>
      </c>
      <c r="V152" s="17">
        <v>6605400</v>
      </c>
      <c r="W152" s="17" t="s">
        <v>27</v>
      </c>
      <c r="X152" s="135" t="s">
        <v>35</v>
      </c>
    </row>
    <row r="153" spans="1:24" ht="76.5" x14ac:dyDescent="0.2">
      <c r="A153" s="137">
        <v>80111620</v>
      </c>
      <c r="B153" s="6" t="s">
        <v>29</v>
      </c>
      <c r="C153" s="6" t="s">
        <v>36</v>
      </c>
      <c r="D153" s="130" t="s">
        <v>373</v>
      </c>
      <c r="E153" s="8">
        <v>5</v>
      </c>
      <c r="F153" s="9">
        <v>165849000</v>
      </c>
      <c r="G153" s="9">
        <f t="shared" ref="G153:G216" si="3">F153</f>
        <v>165849000</v>
      </c>
      <c r="H153" s="131">
        <v>0</v>
      </c>
      <c r="I153" s="132">
        <v>0</v>
      </c>
      <c r="J153" s="133">
        <v>44159</v>
      </c>
      <c r="K153" s="5">
        <v>12</v>
      </c>
      <c r="L153" s="5">
        <v>12</v>
      </c>
      <c r="M153" s="59">
        <v>1</v>
      </c>
      <c r="N153" s="26">
        <v>1</v>
      </c>
      <c r="O153" s="133">
        <v>44166</v>
      </c>
      <c r="P153" s="134" t="s">
        <v>38</v>
      </c>
      <c r="Q153" s="17" t="s">
        <v>24</v>
      </c>
      <c r="R153" s="17">
        <v>1</v>
      </c>
      <c r="S153" s="18" t="s">
        <v>33</v>
      </c>
      <c r="T153" s="18" t="s">
        <v>26</v>
      </c>
      <c r="U153" s="18" t="s">
        <v>34</v>
      </c>
      <c r="V153" s="17">
        <v>6605400</v>
      </c>
      <c r="W153" s="17" t="s">
        <v>27</v>
      </c>
      <c r="X153" s="135" t="s">
        <v>35</v>
      </c>
    </row>
    <row r="154" spans="1:24" ht="76.5" x14ac:dyDescent="0.2">
      <c r="A154" s="137">
        <v>80111620</v>
      </c>
      <c r="B154" s="6" t="s">
        <v>29</v>
      </c>
      <c r="C154" s="6" t="s">
        <v>36</v>
      </c>
      <c r="D154" s="130" t="s">
        <v>374</v>
      </c>
      <c r="E154" s="8">
        <v>5</v>
      </c>
      <c r="F154" s="9">
        <v>70440000</v>
      </c>
      <c r="G154" s="9">
        <f t="shared" si="3"/>
        <v>70440000</v>
      </c>
      <c r="H154" s="131">
        <v>0</v>
      </c>
      <c r="I154" s="132">
        <v>0</v>
      </c>
      <c r="J154" s="133">
        <v>44159</v>
      </c>
      <c r="K154" s="5">
        <v>12</v>
      </c>
      <c r="L154" s="5">
        <v>12</v>
      </c>
      <c r="M154" s="59">
        <v>1</v>
      </c>
      <c r="N154" s="26">
        <v>1</v>
      </c>
      <c r="O154" s="133">
        <v>44166</v>
      </c>
      <c r="P154" s="134" t="s">
        <v>43</v>
      </c>
      <c r="Q154" s="17" t="s">
        <v>24</v>
      </c>
      <c r="R154" s="17">
        <v>1</v>
      </c>
      <c r="S154" s="18" t="s">
        <v>33</v>
      </c>
      <c r="T154" s="18" t="s">
        <v>26</v>
      </c>
      <c r="U154" s="18" t="s">
        <v>34</v>
      </c>
      <c r="V154" s="17">
        <v>6605400</v>
      </c>
      <c r="W154" s="17" t="s">
        <v>27</v>
      </c>
      <c r="X154" s="135" t="s">
        <v>35</v>
      </c>
    </row>
    <row r="155" spans="1:24" ht="76.5" x14ac:dyDescent="0.2">
      <c r="A155" s="137">
        <v>80111620</v>
      </c>
      <c r="B155" s="6" t="s">
        <v>29</v>
      </c>
      <c r="C155" s="6" t="s">
        <v>36</v>
      </c>
      <c r="D155" s="130" t="s">
        <v>375</v>
      </c>
      <c r="E155" s="8">
        <v>5</v>
      </c>
      <c r="F155" s="9">
        <v>706155000</v>
      </c>
      <c r="G155" s="9">
        <f t="shared" si="3"/>
        <v>706155000</v>
      </c>
      <c r="H155" s="131">
        <v>0</v>
      </c>
      <c r="I155" s="132">
        <v>0</v>
      </c>
      <c r="J155" s="133">
        <v>44159</v>
      </c>
      <c r="K155" s="5">
        <v>12</v>
      </c>
      <c r="L155" s="5">
        <v>12</v>
      </c>
      <c r="M155" s="59">
        <v>1</v>
      </c>
      <c r="N155" s="26">
        <v>1</v>
      </c>
      <c r="O155" s="133">
        <v>44166</v>
      </c>
      <c r="P155" s="134" t="s">
        <v>32</v>
      </c>
      <c r="Q155" s="17" t="s">
        <v>24</v>
      </c>
      <c r="R155" s="17">
        <v>1</v>
      </c>
      <c r="S155" s="18" t="s">
        <v>33</v>
      </c>
      <c r="T155" s="18" t="s">
        <v>26</v>
      </c>
      <c r="U155" s="18" t="s">
        <v>34</v>
      </c>
      <c r="V155" s="17">
        <v>6605400</v>
      </c>
      <c r="W155" s="17" t="s">
        <v>27</v>
      </c>
      <c r="X155" s="135" t="s">
        <v>35</v>
      </c>
    </row>
    <row r="156" spans="1:24" ht="76.5" x14ac:dyDescent="0.2">
      <c r="A156" s="137">
        <v>80111620</v>
      </c>
      <c r="B156" s="6" t="s">
        <v>29</v>
      </c>
      <c r="C156" s="6" t="s">
        <v>36</v>
      </c>
      <c r="D156" s="130" t="s">
        <v>376</v>
      </c>
      <c r="E156" s="8">
        <v>5</v>
      </c>
      <c r="F156" s="9">
        <v>84555667</v>
      </c>
      <c r="G156" s="9">
        <f t="shared" si="3"/>
        <v>84555667</v>
      </c>
      <c r="H156" s="131">
        <v>0</v>
      </c>
      <c r="I156" s="132">
        <v>0</v>
      </c>
      <c r="J156" s="133">
        <v>44159</v>
      </c>
      <c r="K156" s="5">
        <v>12</v>
      </c>
      <c r="L156" s="5">
        <v>12</v>
      </c>
      <c r="M156" s="59">
        <v>1</v>
      </c>
      <c r="N156" s="26">
        <v>1</v>
      </c>
      <c r="O156" s="133">
        <v>44166</v>
      </c>
      <c r="P156" s="134" t="s">
        <v>41</v>
      </c>
      <c r="Q156" s="17" t="s">
        <v>24</v>
      </c>
      <c r="R156" s="17">
        <v>1</v>
      </c>
      <c r="S156" s="18" t="s">
        <v>33</v>
      </c>
      <c r="T156" s="18" t="s">
        <v>26</v>
      </c>
      <c r="U156" s="18" t="s">
        <v>34</v>
      </c>
      <c r="V156" s="17">
        <v>6605400</v>
      </c>
      <c r="W156" s="17" t="s">
        <v>27</v>
      </c>
      <c r="X156" s="135" t="s">
        <v>35</v>
      </c>
    </row>
    <row r="157" spans="1:24" ht="153" x14ac:dyDescent="0.2">
      <c r="A157" s="137">
        <v>80111620</v>
      </c>
      <c r="B157" s="6" t="s">
        <v>29</v>
      </c>
      <c r="C157" s="6" t="s">
        <v>36</v>
      </c>
      <c r="D157" s="130" t="s">
        <v>198</v>
      </c>
      <c r="E157" s="8">
        <v>5</v>
      </c>
      <c r="F157" s="9">
        <v>10860000</v>
      </c>
      <c r="G157" s="9">
        <f t="shared" si="3"/>
        <v>10860000</v>
      </c>
      <c r="H157" s="131">
        <v>0</v>
      </c>
      <c r="I157" s="132">
        <v>0</v>
      </c>
      <c r="J157" s="133">
        <v>43858</v>
      </c>
      <c r="K157" s="5">
        <v>2</v>
      </c>
      <c r="L157" s="5">
        <v>2</v>
      </c>
      <c r="M157" s="59">
        <v>2</v>
      </c>
      <c r="N157" s="26">
        <v>1</v>
      </c>
      <c r="O157" s="133">
        <v>43865</v>
      </c>
      <c r="P157" s="134" t="s">
        <v>41</v>
      </c>
      <c r="Q157" s="17" t="s">
        <v>24</v>
      </c>
      <c r="R157" s="17">
        <v>1</v>
      </c>
      <c r="S157" s="18" t="s">
        <v>33</v>
      </c>
      <c r="T157" s="18" t="s">
        <v>26</v>
      </c>
      <c r="U157" s="18" t="s">
        <v>34</v>
      </c>
      <c r="V157" s="17">
        <v>6605400</v>
      </c>
      <c r="W157" s="17" t="s">
        <v>27</v>
      </c>
      <c r="X157" s="135" t="s">
        <v>35</v>
      </c>
    </row>
    <row r="158" spans="1:24" ht="127.5" x14ac:dyDescent="0.2">
      <c r="A158" s="137">
        <v>80111620</v>
      </c>
      <c r="B158" s="6" t="s">
        <v>29</v>
      </c>
      <c r="C158" s="6" t="s">
        <v>36</v>
      </c>
      <c r="D158" s="130" t="s">
        <v>328</v>
      </c>
      <c r="E158" s="8">
        <v>5</v>
      </c>
      <c r="F158" s="9">
        <v>74700000</v>
      </c>
      <c r="G158" s="9">
        <f t="shared" si="3"/>
        <v>74700000</v>
      </c>
      <c r="H158" s="131">
        <v>0</v>
      </c>
      <c r="I158" s="132">
        <v>0</v>
      </c>
      <c r="J158" s="133">
        <v>43909</v>
      </c>
      <c r="K158" s="5">
        <v>3</v>
      </c>
      <c r="L158" s="5">
        <v>3</v>
      </c>
      <c r="M158" s="59">
        <v>9</v>
      </c>
      <c r="N158" s="26">
        <v>1</v>
      </c>
      <c r="O158" s="133">
        <v>43916</v>
      </c>
      <c r="P158" s="134" t="s">
        <v>41</v>
      </c>
      <c r="Q158" s="17" t="s">
        <v>24</v>
      </c>
      <c r="R158" s="17">
        <v>1</v>
      </c>
      <c r="S158" s="18" t="s">
        <v>33</v>
      </c>
      <c r="T158" s="18" t="s">
        <v>26</v>
      </c>
      <c r="U158" s="18" t="s">
        <v>34</v>
      </c>
      <c r="V158" s="17">
        <v>6605400</v>
      </c>
      <c r="W158" s="17" t="s">
        <v>27</v>
      </c>
      <c r="X158" s="135" t="s">
        <v>35</v>
      </c>
    </row>
    <row r="159" spans="1:24" ht="102" x14ac:dyDescent="0.2">
      <c r="A159" s="137">
        <v>80111620</v>
      </c>
      <c r="B159" s="6" t="s">
        <v>29</v>
      </c>
      <c r="C159" s="6" t="s">
        <v>36</v>
      </c>
      <c r="D159" s="130" t="s">
        <v>377</v>
      </c>
      <c r="E159" s="8">
        <v>5</v>
      </c>
      <c r="F159" s="9">
        <v>28477333</v>
      </c>
      <c r="G159" s="9">
        <f t="shared" si="3"/>
        <v>28477333</v>
      </c>
      <c r="H159" s="131">
        <v>0</v>
      </c>
      <c r="I159" s="132">
        <v>0</v>
      </c>
      <c r="J159" s="133">
        <v>43879</v>
      </c>
      <c r="K159" s="5">
        <v>2</v>
      </c>
      <c r="L159" s="5">
        <v>2</v>
      </c>
      <c r="M159" s="59">
        <v>7.26</v>
      </c>
      <c r="N159" s="26">
        <v>1</v>
      </c>
      <c r="O159" s="133">
        <v>43886</v>
      </c>
      <c r="P159" s="134" t="s">
        <v>41</v>
      </c>
      <c r="Q159" s="17" t="s">
        <v>24</v>
      </c>
      <c r="R159" s="17">
        <v>1</v>
      </c>
      <c r="S159" s="18" t="s">
        <v>33</v>
      </c>
      <c r="T159" s="18" t="s">
        <v>26</v>
      </c>
      <c r="U159" s="18" t="s">
        <v>34</v>
      </c>
      <c r="V159" s="17">
        <v>6605400</v>
      </c>
      <c r="W159" s="17" t="s">
        <v>27</v>
      </c>
      <c r="X159" s="135" t="s">
        <v>35</v>
      </c>
    </row>
    <row r="160" spans="1:24" ht="153" x14ac:dyDescent="0.2">
      <c r="A160" s="137">
        <v>80111620</v>
      </c>
      <c r="B160" s="6" t="s">
        <v>49</v>
      </c>
      <c r="C160" s="6" t="s">
        <v>36</v>
      </c>
      <c r="D160" s="130" t="s">
        <v>182</v>
      </c>
      <c r="E160" s="8">
        <v>5</v>
      </c>
      <c r="F160" s="9">
        <v>11860000</v>
      </c>
      <c r="G160" s="9">
        <f t="shared" si="3"/>
        <v>11860000</v>
      </c>
      <c r="H160" s="131">
        <v>0</v>
      </c>
      <c r="I160" s="132">
        <v>0</v>
      </c>
      <c r="J160" s="133">
        <v>43852</v>
      </c>
      <c r="K160" s="5">
        <v>1</v>
      </c>
      <c r="L160" s="5">
        <v>1</v>
      </c>
      <c r="M160" s="59">
        <v>2</v>
      </c>
      <c r="N160" s="26">
        <v>1</v>
      </c>
      <c r="O160" s="133">
        <v>43859</v>
      </c>
      <c r="P160" s="134" t="s">
        <v>38</v>
      </c>
      <c r="Q160" s="17" t="s">
        <v>24</v>
      </c>
      <c r="R160" s="17">
        <v>1</v>
      </c>
      <c r="S160" s="18" t="s">
        <v>33</v>
      </c>
      <c r="T160" s="18" t="s">
        <v>26</v>
      </c>
      <c r="U160" s="18" t="s">
        <v>34</v>
      </c>
      <c r="V160" s="17">
        <v>6605400</v>
      </c>
      <c r="W160" s="17" t="s">
        <v>27</v>
      </c>
      <c r="X160" s="135" t="s">
        <v>35</v>
      </c>
    </row>
    <row r="161" spans="1:24" ht="76.5" x14ac:dyDescent="0.2">
      <c r="A161" s="137">
        <v>80111620</v>
      </c>
      <c r="B161" s="6" t="s">
        <v>29</v>
      </c>
      <c r="C161" s="6" t="s">
        <v>36</v>
      </c>
      <c r="D161" s="130" t="s">
        <v>292</v>
      </c>
      <c r="E161" s="8">
        <v>5</v>
      </c>
      <c r="F161" s="9">
        <v>21040000</v>
      </c>
      <c r="G161" s="9">
        <f t="shared" si="3"/>
        <v>21040000</v>
      </c>
      <c r="H161" s="131">
        <v>0</v>
      </c>
      <c r="I161" s="132">
        <v>0</v>
      </c>
      <c r="J161" s="133">
        <v>43920</v>
      </c>
      <c r="K161" s="5">
        <v>4</v>
      </c>
      <c r="L161" s="5">
        <v>4</v>
      </c>
      <c r="M161" s="59">
        <v>4</v>
      </c>
      <c r="N161" s="26">
        <v>1</v>
      </c>
      <c r="O161" s="133">
        <v>43927</v>
      </c>
      <c r="P161" s="134" t="s">
        <v>41</v>
      </c>
      <c r="Q161" s="17" t="s">
        <v>24</v>
      </c>
      <c r="R161" s="17">
        <v>1</v>
      </c>
      <c r="S161" s="18" t="s">
        <v>33</v>
      </c>
      <c r="T161" s="18" t="s">
        <v>26</v>
      </c>
      <c r="U161" s="18" t="s">
        <v>34</v>
      </c>
      <c r="V161" s="17">
        <v>6605400</v>
      </c>
      <c r="W161" s="17" t="s">
        <v>27</v>
      </c>
      <c r="X161" s="135" t="s">
        <v>35</v>
      </c>
    </row>
    <row r="162" spans="1:24" ht="102" x14ac:dyDescent="0.2">
      <c r="A162" s="137">
        <v>80111620</v>
      </c>
      <c r="B162" s="6" t="s">
        <v>29</v>
      </c>
      <c r="C162" s="6" t="s">
        <v>36</v>
      </c>
      <c r="D162" s="130" t="s">
        <v>293</v>
      </c>
      <c r="E162" s="8">
        <v>5</v>
      </c>
      <c r="F162" s="9">
        <v>13200000</v>
      </c>
      <c r="G162" s="9">
        <f t="shared" si="3"/>
        <v>13200000</v>
      </c>
      <c r="H162" s="131">
        <v>0</v>
      </c>
      <c r="I162" s="132">
        <v>0</v>
      </c>
      <c r="J162" s="133">
        <v>43907</v>
      </c>
      <c r="K162" s="5">
        <v>3</v>
      </c>
      <c r="L162" s="5">
        <v>3</v>
      </c>
      <c r="M162" s="59">
        <v>4</v>
      </c>
      <c r="N162" s="26">
        <v>1</v>
      </c>
      <c r="O162" s="133">
        <v>43914</v>
      </c>
      <c r="P162" s="134" t="s">
        <v>41</v>
      </c>
      <c r="Q162" s="17" t="s">
        <v>24</v>
      </c>
      <c r="R162" s="17">
        <v>1</v>
      </c>
      <c r="S162" s="18" t="s">
        <v>33</v>
      </c>
      <c r="T162" s="18" t="s">
        <v>26</v>
      </c>
      <c r="U162" s="18" t="s">
        <v>34</v>
      </c>
      <c r="V162" s="17">
        <v>6605400</v>
      </c>
      <c r="W162" s="17" t="s">
        <v>27</v>
      </c>
      <c r="X162" s="135" t="s">
        <v>35</v>
      </c>
    </row>
    <row r="163" spans="1:24" ht="89.25" x14ac:dyDescent="0.2">
      <c r="A163" s="137">
        <v>80111620</v>
      </c>
      <c r="B163" s="6" t="s">
        <v>29</v>
      </c>
      <c r="C163" s="6" t="s">
        <v>36</v>
      </c>
      <c r="D163" s="130" t="s">
        <v>291</v>
      </c>
      <c r="E163" s="8">
        <v>5</v>
      </c>
      <c r="F163" s="9">
        <v>29680000</v>
      </c>
      <c r="G163" s="9">
        <f t="shared" si="3"/>
        <v>29680000</v>
      </c>
      <c r="H163" s="131">
        <v>0</v>
      </c>
      <c r="I163" s="132">
        <v>0</v>
      </c>
      <c r="J163" s="133">
        <v>43921</v>
      </c>
      <c r="K163" s="5">
        <v>4</v>
      </c>
      <c r="L163" s="5">
        <v>4</v>
      </c>
      <c r="M163" s="59">
        <v>4</v>
      </c>
      <c r="N163" s="26">
        <v>1</v>
      </c>
      <c r="O163" s="133">
        <v>43928</v>
      </c>
      <c r="P163" s="134" t="s">
        <v>41</v>
      </c>
      <c r="Q163" s="17" t="s">
        <v>24</v>
      </c>
      <c r="R163" s="17">
        <v>1</v>
      </c>
      <c r="S163" s="18" t="s">
        <v>33</v>
      </c>
      <c r="T163" s="18" t="s">
        <v>26</v>
      </c>
      <c r="U163" s="18" t="s">
        <v>34</v>
      </c>
      <c r="V163" s="17">
        <v>6605400</v>
      </c>
      <c r="W163" s="17" t="s">
        <v>27</v>
      </c>
      <c r="X163" s="135" t="s">
        <v>35</v>
      </c>
    </row>
    <row r="164" spans="1:24" ht="127.5" x14ac:dyDescent="0.2">
      <c r="A164" s="137">
        <v>80111620</v>
      </c>
      <c r="B164" s="6" t="s">
        <v>29</v>
      </c>
      <c r="C164" s="6" t="s">
        <v>30</v>
      </c>
      <c r="D164" s="130" t="s">
        <v>294</v>
      </c>
      <c r="E164" s="8">
        <v>5</v>
      </c>
      <c r="F164" s="9">
        <v>7040000</v>
      </c>
      <c r="G164" s="9">
        <f t="shared" si="3"/>
        <v>7040000</v>
      </c>
      <c r="H164" s="131">
        <v>0</v>
      </c>
      <c r="I164" s="132">
        <v>0</v>
      </c>
      <c r="J164" s="133">
        <v>43922</v>
      </c>
      <c r="K164" s="5">
        <v>4</v>
      </c>
      <c r="L164" s="5">
        <v>4</v>
      </c>
      <c r="M164" s="59">
        <v>4</v>
      </c>
      <c r="N164" s="26">
        <v>1</v>
      </c>
      <c r="O164" s="133">
        <v>43929</v>
      </c>
      <c r="P164" s="134" t="s">
        <v>41</v>
      </c>
      <c r="Q164" s="17" t="s">
        <v>24</v>
      </c>
      <c r="R164" s="17">
        <v>1</v>
      </c>
      <c r="S164" s="18" t="s">
        <v>33</v>
      </c>
      <c r="T164" s="18" t="s">
        <v>26</v>
      </c>
      <c r="U164" s="18" t="s">
        <v>34</v>
      </c>
      <c r="V164" s="17">
        <v>6605400</v>
      </c>
      <c r="W164" s="17" t="s">
        <v>27</v>
      </c>
      <c r="X164" s="135" t="s">
        <v>35</v>
      </c>
    </row>
    <row r="165" spans="1:24" ht="33.75" customHeight="1" x14ac:dyDescent="0.2">
      <c r="A165" s="137">
        <v>80111620</v>
      </c>
      <c r="B165" s="6" t="s">
        <v>29</v>
      </c>
      <c r="C165" s="6" t="s">
        <v>36</v>
      </c>
      <c r="D165" s="130" t="s">
        <v>224</v>
      </c>
      <c r="E165" s="8">
        <v>5</v>
      </c>
      <c r="F165" s="9">
        <v>53370000</v>
      </c>
      <c r="G165" s="9">
        <f t="shared" si="3"/>
        <v>53370000</v>
      </c>
      <c r="H165" s="131">
        <v>0</v>
      </c>
      <c r="I165" s="132">
        <v>0</v>
      </c>
      <c r="J165" s="133">
        <v>43920</v>
      </c>
      <c r="K165" s="5">
        <v>4</v>
      </c>
      <c r="L165" s="5">
        <v>4</v>
      </c>
      <c r="M165" s="59">
        <v>9</v>
      </c>
      <c r="N165" s="26">
        <v>1</v>
      </c>
      <c r="O165" s="133">
        <v>43927</v>
      </c>
      <c r="P165" s="134" t="s">
        <v>38</v>
      </c>
      <c r="Q165" s="17" t="s">
        <v>24</v>
      </c>
      <c r="R165" s="17">
        <v>1</v>
      </c>
      <c r="S165" s="18" t="s">
        <v>33</v>
      </c>
      <c r="T165" s="18" t="s">
        <v>26</v>
      </c>
      <c r="U165" s="18" t="s">
        <v>34</v>
      </c>
      <c r="V165" s="17">
        <v>6605400</v>
      </c>
      <c r="W165" s="17" t="s">
        <v>27</v>
      </c>
      <c r="X165" s="135" t="s">
        <v>35</v>
      </c>
    </row>
    <row r="166" spans="1:24" ht="102" x14ac:dyDescent="0.2">
      <c r="A166" s="137">
        <v>80111620</v>
      </c>
      <c r="B166" s="6" t="s">
        <v>29</v>
      </c>
      <c r="C166" s="6" t="s">
        <v>36</v>
      </c>
      <c r="D166" s="130" t="s">
        <v>240</v>
      </c>
      <c r="E166" s="8">
        <v>5</v>
      </c>
      <c r="F166" s="9">
        <v>65740000</v>
      </c>
      <c r="G166" s="9">
        <f t="shared" si="3"/>
        <v>65740000</v>
      </c>
      <c r="H166" s="131">
        <v>0</v>
      </c>
      <c r="I166" s="132">
        <v>0</v>
      </c>
      <c r="J166" s="133">
        <v>43882</v>
      </c>
      <c r="K166" s="5">
        <v>2</v>
      </c>
      <c r="L166" s="5">
        <v>2</v>
      </c>
      <c r="M166" s="59">
        <v>9.5</v>
      </c>
      <c r="N166" s="26">
        <v>1</v>
      </c>
      <c r="O166" s="133">
        <v>43889</v>
      </c>
      <c r="P166" s="134" t="s">
        <v>38</v>
      </c>
      <c r="Q166" s="17" t="s">
        <v>24</v>
      </c>
      <c r="R166" s="17">
        <v>1</v>
      </c>
      <c r="S166" s="18" t="s">
        <v>33</v>
      </c>
      <c r="T166" s="18" t="s">
        <v>26</v>
      </c>
      <c r="U166" s="18" t="s">
        <v>34</v>
      </c>
      <c r="V166" s="17">
        <v>6605400</v>
      </c>
      <c r="W166" s="17" t="s">
        <v>27</v>
      </c>
      <c r="X166" s="135" t="s">
        <v>35</v>
      </c>
    </row>
    <row r="167" spans="1:24" ht="89.25" x14ac:dyDescent="0.2">
      <c r="A167" s="137">
        <v>80111620</v>
      </c>
      <c r="B167" s="6" t="s">
        <v>29</v>
      </c>
      <c r="C167" s="6" t="s">
        <v>30</v>
      </c>
      <c r="D167" s="130" t="s">
        <v>246</v>
      </c>
      <c r="E167" s="8">
        <v>5</v>
      </c>
      <c r="F167" s="9">
        <v>23100000</v>
      </c>
      <c r="G167" s="9">
        <f t="shared" si="3"/>
        <v>23100000</v>
      </c>
      <c r="H167" s="131">
        <v>0</v>
      </c>
      <c r="I167" s="132">
        <v>0</v>
      </c>
      <c r="J167" s="133">
        <v>43882</v>
      </c>
      <c r="K167" s="5">
        <v>2</v>
      </c>
      <c r="L167" s="5">
        <v>2</v>
      </c>
      <c r="M167" s="59">
        <v>10</v>
      </c>
      <c r="N167" s="26">
        <v>1</v>
      </c>
      <c r="O167" s="133">
        <v>43889</v>
      </c>
      <c r="P167" s="134" t="s">
        <v>38</v>
      </c>
      <c r="Q167" s="17" t="s">
        <v>24</v>
      </c>
      <c r="R167" s="17">
        <v>1</v>
      </c>
      <c r="S167" s="18" t="s">
        <v>33</v>
      </c>
      <c r="T167" s="18" t="s">
        <v>26</v>
      </c>
      <c r="U167" s="18" t="s">
        <v>34</v>
      </c>
      <c r="V167" s="17">
        <v>6605400</v>
      </c>
      <c r="W167" s="17" t="s">
        <v>27</v>
      </c>
      <c r="X167" s="135" t="s">
        <v>35</v>
      </c>
    </row>
    <row r="168" spans="1:24" ht="153" x14ac:dyDescent="0.2">
      <c r="A168" s="137" t="s">
        <v>378</v>
      </c>
      <c r="B168" s="6" t="s">
        <v>60</v>
      </c>
      <c r="C168" s="6" t="s">
        <v>339</v>
      </c>
      <c r="D168" s="130" t="s">
        <v>379</v>
      </c>
      <c r="E168" s="8">
        <v>5</v>
      </c>
      <c r="F168" s="9">
        <v>25000000</v>
      </c>
      <c r="G168" s="9">
        <f t="shared" si="3"/>
        <v>25000000</v>
      </c>
      <c r="H168" s="131">
        <v>0</v>
      </c>
      <c r="I168" s="132">
        <v>0</v>
      </c>
      <c r="J168" s="133">
        <v>44051</v>
      </c>
      <c r="K168" s="5">
        <v>8</v>
      </c>
      <c r="L168" s="5">
        <v>8</v>
      </c>
      <c r="M168" s="59">
        <v>4</v>
      </c>
      <c r="N168" s="26">
        <v>1</v>
      </c>
      <c r="O168" s="133">
        <v>44058</v>
      </c>
      <c r="P168" s="134" t="s">
        <v>38</v>
      </c>
      <c r="Q168" s="17" t="s">
        <v>53</v>
      </c>
      <c r="R168" s="17">
        <v>0</v>
      </c>
      <c r="S168" s="18" t="s">
        <v>33</v>
      </c>
      <c r="T168" s="18" t="s">
        <v>26</v>
      </c>
      <c r="U168" s="18" t="s">
        <v>34</v>
      </c>
      <c r="V168" s="17">
        <v>6605400</v>
      </c>
      <c r="W168" s="17" t="s">
        <v>27</v>
      </c>
      <c r="X168" s="135" t="s">
        <v>35</v>
      </c>
    </row>
    <row r="169" spans="1:24" ht="102" x14ac:dyDescent="0.2">
      <c r="A169" s="137" t="s">
        <v>380</v>
      </c>
      <c r="B169" s="6" t="s">
        <v>60</v>
      </c>
      <c r="C169" s="6" t="s">
        <v>347</v>
      </c>
      <c r="D169" s="130" t="s">
        <v>381</v>
      </c>
      <c r="E169" s="8">
        <v>5</v>
      </c>
      <c r="F169" s="9">
        <v>20000000</v>
      </c>
      <c r="G169" s="9">
        <f t="shared" si="3"/>
        <v>20000000</v>
      </c>
      <c r="H169" s="131">
        <v>0</v>
      </c>
      <c r="I169" s="132">
        <v>0</v>
      </c>
      <c r="J169" s="133">
        <v>44020</v>
      </c>
      <c r="K169" s="5">
        <v>7</v>
      </c>
      <c r="L169" s="5">
        <v>7</v>
      </c>
      <c r="M169" s="59">
        <v>2</v>
      </c>
      <c r="N169" s="26">
        <v>1</v>
      </c>
      <c r="O169" s="133">
        <v>44027</v>
      </c>
      <c r="P169" s="134" t="s">
        <v>38</v>
      </c>
      <c r="Q169" s="17" t="s">
        <v>53</v>
      </c>
      <c r="R169" s="17">
        <v>0</v>
      </c>
      <c r="S169" s="18" t="s">
        <v>33</v>
      </c>
      <c r="T169" s="18" t="s">
        <v>26</v>
      </c>
      <c r="U169" s="18" t="s">
        <v>34</v>
      </c>
      <c r="V169" s="17">
        <v>6605400</v>
      </c>
      <c r="W169" s="17" t="s">
        <v>27</v>
      </c>
      <c r="X169" s="135" t="s">
        <v>35</v>
      </c>
    </row>
    <row r="170" spans="1:24" ht="114.75" x14ac:dyDescent="0.2">
      <c r="A170" s="137" t="s">
        <v>382</v>
      </c>
      <c r="B170" s="6" t="s">
        <v>60</v>
      </c>
      <c r="C170" s="6" t="s">
        <v>110</v>
      </c>
      <c r="D170" s="130" t="s">
        <v>383</v>
      </c>
      <c r="E170" s="8">
        <v>5</v>
      </c>
      <c r="F170" s="9">
        <v>50000000</v>
      </c>
      <c r="G170" s="9">
        <f t="shared" si="3"/>
        <v>50000000</v>
      </c>
      <c r="H170" s="131">
        <v>0</v>
      </c>
      <c r="I170" s="132">
        <v>0</v>
      </c>
      <c r="J170" s="133">
        <v>44035</v>
      </c>
      <c r="K170" s="5">
        <v>7</v>
      </c>
      <c r="L170" s="5">
        <v>7</v>
      </c>
      <c r="M170" s="59">
        <v>6</v>
      </c>
      <c r="N170" s="26">
        <v>1</v>
      </c>
      <c r="O170" s="133">
        <v>44042</v>
      </c>
      <c r="P170" s="134" t="s">
        <v>38</v>
      </c>
      <c r="Q170" s="17" t="s">
        <v>53</v>
      </c>
      <c r="R170" s="17">
        <v>0</v>
      </c>
      <c r="S170" s="18" t="s">
        <v>33</v>
      </c>
      <c r="T170" s="18" t="s">
        <v>26</v>
      </c>
      <c r="U170" s="18" t="s">
        <v>34</v>
      </c>
      <c r="V170" s="17">
        <v>6605400</v>
      </c>
      <c r="W170" s="17" t="s">
        <v>27</v>
      </c>
      <c r="X170" s="135" t="s">
        <v>35</v>
      </c>
    </row>
    <row r="171" spans="1:24" ht="76.5" x14ac:dyDescent="0.2">
      <c r="A171" s="137">
        <v>80111620</v>
      </c>
      <c r="B171" s="6" t="s">
        <v>60</v>
      </c>
      <c r="C171" s="6" t="s">
        <v>36</v>
      </c>
      <c r="D171" s="130" t="s">
        <v>384</v>
      </c>
      <c r="E171" s="8">
        <v>5</v>
      </c>
      <c r="F171" s="9">
        <v>11150000</v>
      </c>
      <c r="G171" s="9">
        <f t="shared" si="3"/>
        <v>11150000</v>
      </c>
      <c r="H171" s="131">
        <v>0</v>
      </c>
      <c r="I171" s="132">
        <v>0</v>
      </c>
      <c r="J171" s="133">
        <v>44056</v>
      </c>
      <c r="K171" s="5">
        <v>8</v>
      </c>
      <c r="L171" s="5">
        <v>8</v>
      </c>
      <c r="M171" s="59">
        <v>3</v>
      </c>
      <c r="N171" s="26">
        <v>1</v>
      </c>
      <c r="O171" s="133">
        <v>44063</v>
      </c>
      <c r="P171" s="134" t="s">
        <v>38</v>
      </c>
      <c r="Q171" s="17" t="s">
        <v>24</v>
      </c>
      <c r="R171" s="17">
        <v>1</v>
      </c>
      <c r="S171" s="18" t="s">
        <v>33</v>
      </c>
      <c r="T171" s="18" t="s">
        <v>26</v>
      </c>
      <c r="U171" s="18" t="s">
        <v>34</v>
      </c>
      <c r="V171" s="17">
        <v>6605400</v>
      </c>
      <c r="W171" s="17" t="s">
        <v>27</v>
      </c>
      <c r="X171" s="135" t="s">
        <v>35</v>
      </c>
    </row>
    <row r="172" spans="1:24" ht="153" x14ac:dyDescent="0.2">
      <c r="A172" s="137">
        <v>80111620</v>
      </c>
      <c r="B172" s="6" t="s">
        <v>29</v>
      </c>
      <c r="C172" s="6" t="s">
        <v>36</v>
      </c>
      <c r="D172" s="130" t="s">
        <v>233</v>
      </c>
      <c r="E172" s="8">
        <v>5</v>
      </c>
      <c r="F172" s="9">
        <v>46500000</v>
      </c>
      <c r="G172" s="9">
        <f t="shared" si="3"/>
        <v>46500000</v>
      </c>
      <c r="H172" s="131">
        <v>0</v>
      </c>
      <c r="I172" s="132">
        <v>0</v>
      </c>
      <c r="J172" s="133">
        <v>43887</v>
      </c>
      <c r="K172" s="5">
        <v>3</v>
      </c>
      <c r="L172" s="5">
        <v>3</v>
      </c>
      <c r="M172" s="59">
        <v>10</v>
      </c>
      <c r="N172" s="26">
        <v>1</v>
      </c>
      <c r="O172" s="133">
        <v>43894</v>
      </c>
      <c r="P172" s="134" t="s">
        <v>41</v>
      </c>
      <c r="Q172" s="17" t="s">
        <v>24</v>
      </c>
      <c r="R172" s="17">
        <v>1</v>
      </c>
      <c r="S172" s="18" t="s">
        <v>33</v>
      </c>
      <c r="T172" s="18" t="s">
        <v>26</v>
      </c>
      <c r="U172" s="18" t="s">
        <v>34</v>
      </c>
      <c r="V172" s="17">
        <v>6605400</v>
      </c>
      <c r="W172" s="17" t="s">
        <v>27</v>
      </c>
      <c r="X172" s="135" t="s">
        <v>35</v>
      </c>
    </row>
    <row r="173" spans="1:24" ht="114.75" x14ac:dyDescent="0.2">
      <c r="A173" s="137">
        <v>80111620</v>
      </c>
      <c r="B173" s="6" t="s">
        <v>29</v>
      </c>
      <c r="C173" s="6" t="s">
        <v>30</v>
      </c>
      <c r="D173" s="130" t="s">
        <v>263</v>
      </c>
      <c r="E173" s="8">
        <v>5</v>
      </c>
      <c r="F173" s="9">
        <v>19700000</v>
      </c>
      <c r="G173" s="9">
        <f t="shared" si="3"/>
        <v>19700000</v>
      </c>
      <c r="H173" s="131">
        <v>0</v>
      </c>
      <c r="I173" s="132">
        <v>0</v>
      </c>
      <c r="J173" s="133">
        <v>43888</v>
      </c>
      <c r="K173" s="5">
        <v>3</v>
      </c>
      <c r="L173" s="5">
        <v>3</v>
      </c>
      <c r="M173" s="59">
        <v>10</v>
      </c>
      <c r="N173" s="26">
        <v>1</v>
      </c>
      <c r="O173" s="133">
        <v>43895</v>
      </c>
      <c r="P173" s="134" t="s">
        <v>41</v>
      </c>
      <c r="Q173" s="17" t="s">
        <v>24</v>
      </c>
      <c r="R173" s="17">
        <v>1</v>
      </c>
      <c r="S173" s="18" t="s">
        <v>33</v>
      </c>
      <c r="T173" s="18" t="s">
        <v>26</v>
      </c>
      <c r="U173" s="18" t="s">
        <v>34</v>
      </c>
      <c r="V173" s="17">
        <v>6605400</v>
      </c>
      <c r="W173" s="17" t="s">
        <v>27</v>
      </c>
      <c r="X173" s="135" t="s">
        <v>35</v>
      </c>
    </row>
    <row r="174" spans="1:24" ht="102" x14ac:dyDescent="0.2">
      <c r="A174" s="137">
        <v>80111620</v>
      </c>
      <c r="B174" s="6" t="s">
        <v>29</v>
      </c>
      <c r="C174" s="6" t="s">
        <v>36</v>
      </c>
      <c r="D174" s="130" t="s">
        <v>261</v>
      </c>
      <c r="E174" s="8">
        <v>5</v>
      </c>
      <c r="F174" s="9">
        <v>59300000</v>
      </c>
      <c r="G174" s="9">
        <f t="shared" si="3"/>
        <v>59300000</v>
      </c>
      <c r="H174" s="131">
        <v>0</v>
      </c>
      <c r="I174" s="132">
        <v>0</v>
      </c>
      <c r="J174" s="133">
        <v>43888</v>
      </c>
      <c r="K174" s="5">
        <v>3</v>
      </c>
      <c r="L174" s="5">
        <v>3</v>
      </c>
      <c r="M174" s="59">
        <v>10</v>
      </c>
      <c r="N174" s="26">
        <v>0.5</v>
      </c>
      <c r="O174" s="133">
        <v>43895</v>
      </c>
      <c r="P174" s="134" t="s">
        <v>41</v>
      </c>
      <c r="Q174" s="17" t="s">
        <v>24</v>
      </c>
      <c r="R174" s="17">
        <v>1</v>
      </c>
      <c r="S174" s="18" t="s">
        <v>33</v>
      </c>
      <c r="T174" s="18" t="s">
        <v>26</v>
      </c>
      <c r="U174" s="18" t="s">
        <v>34</v>
      </c>
      <c r="V174" s="17">
        <v>6605400</v>
      </c>
      <c r="W174" s="17" t="s">
        <v>27</v>
      </c>
      <c r="X174" s="135" t="s">
        <v>35</v>
      </c>
    </row>
    <row r="175" spans="1:24" ht="76.5" x14ac:dyDescent="0.2">
      <c r="A175" s="137">
        <v>80111620</v>
      </c>
      <c r="B175" s="6" t="s">
        <v>29</v>
      </c>
      <c r="C175" s="6" t="s">
        <v>30</v>
      </c>
      <c r="D175" s="130" t="s">
        <v>256</v>
      </c>
      <c r="E175" s="8">
        <v>5</v>
      </c>
      <c r="F175" s="9">
        <v>23100000</v>
      </c>
      <c r="G175" s="9">
        <f t="shared" si="3"/>
        <v>23100000</v>
      </c>
      <c r="H175" s="131">
        <v>0</v>
      </c>
      <c r="I175" s="132">
        <v>0</v>
      </c>
      <c r="J175" s="133">
        <v>43888</v>
      </c>
      <c r="K175" s="5">
        <v>3</v>
      </c>
      <c r="L175" s="5">
        <v>3</v>
      </c>
      <c r="M175" s="59">
        <v>10</v>
      </c>
      <c r="N175" s="26">
        <v>1</v>
      </c>
      <c r="O175" s="133">
        <v>43895</v>
      </c>
      <c r="P175" s="134" t="s">
        <v>41</v>
      </c>
      <c r="Q175" s="17" t="s">
        <v>24</v>
      </c>
      <c r="R175" s="17">
        <v>1</v>
      </c>
      <c r="S175" s="18" t="s">
        <v>33</v>
      </c>
      <c r="T175" s="18" t="s">
        <v>26</v>
      </c>
      <c r="U175" s="18" t="s">
        <v>34</v>
      </c>
      <c r="V175" s="17">
        <v>6605400</v>
      </c>
      <c r="W175" s="17" t="s">
        <v>27</v>
      </c>
      <c r="X175" s="135" t="s">
        <v>35</v>
      </c>
    </row>
    <row r="176" spans="1:24" ht="216.75" x14ac:dyDescent="0.2">
      <c r="A176" s="137">
        <v>80111620</v>
      </c>
      <c r="B176" s="6" t="s">
        <v>29</v>
      </c>
      <c r="C176" s="6" t="s">
        <v>36</v>
      </c>
      <c r="D176" s="130" t="s">
        <v>262</v>
      </c>
      <c r="E176" s="8">
        <v>5</v>
      </c>
      <c r="F176" s="9">
        <v>66000000</v>
      </c>
      <c r="G176" s="9">
        <f t="shared" si="3"/>
        <v>66000000</v>
      </c>
      <c r="H176" s="131">
        <v>0</v>
      </c>
      <c r="I176" s="132">
        <v>0</v>
      </c>
      <c r="J176" s="133">
        <v>43889</v>
      </c>
      <c r="K176" s="5">
        <v>3</v>
      </c>
      <c r="L176" s="5">
        <v>3</v>
      </c>
      <c r="M176" s="59">
        <v>10</v>
      </c>
      <c r="N176" s="26">
        <v>1</v>
      </c>
      <c r="O176" s="133">
        <v>43896</v>
      </c>
      <c r="P176" s="134" t="s">
        <v>41</v>
      </c>
      <c r="Q176" s="17" t="s">
        <v>24</v>
      </c>
      <c r="R176" s="17">
        <v>1</v>
      </c>
      <c r="S176" s="18" t="s">
        <v>33</v>
      </c>
      <c r="T176" s="18" t="s">
        <v>26</v>
      </c>
      <c r="U176" s="18" t="s">
        <v>34</v>
      </c>
      <c r="V176" s="17">
        <v>6605400</v>
      </c>
      <c r="W176" s="17" t="s">
        <v>27</v>
      </c>
      <c r="X176" s="135" t="s">
        <v>35</v>
      </c>
    </row>
    <row r="177" spans="1:24" ht="76.5" x14ac:dyDescent="0.2">
      <c r="A177" s="137" t="s">
        <v>385</v>
      </c>
      <c r="B177" s="6" t="s">
        <v>73</v>
      </c>
      <c r="C177" s="6" t="s">
        <v>386</v>
      </c>
      <c r="D177" s="130" t="s">
        <v>387</v>
      </c>
      <c r="E177" s="8">
        <v>5</v>
      </c>
      <c r="F177" s="9">
        <v>500000000</v>
      </c>
      <c r="G177" s="9">
        <f t="shared" si="3"/>
        <v>500000000</v>
      </c>
      <c r="H177" s="131">
        <v>0</v>
      </c>
      <c r="I177" s="132">
        <v>0</v>
      </c>
      <c r="J177" s="133">
        <v>43915</v>
      </c>
      <c r="K177" s="5">
        <v>4</v>
      </c>
      <c r="L177" s="5">
        <v>4</v>
      </c>
      <c r="M177" s="59">
        <v>10</v>
      </c>
      <c r="N177" s="26">
        <v>1</v>
      </c>
      <c r="O177" s="133">
        <v>43922</v>
      </c>
      <c r="P177" s="134" t="s">
        <v>388</v>
      </c>
      <c r="Q177" s="17" t="s">
        <v>53</v>
      </c>
      <c r="R177" s="17">
        <v>0</v>
      </c>
      <c r="S177" s="18" t="s">
        <v>33</v>
      </c>
      <c r="T177" s="18" t="s">
        <v>26</v>
      </c>
      <c r="U177" s="18" t="s">
        <v>34</v>
      </c>
      <c r="V177" s="17">
        <v>6605400</v>
      </c>
      <c r="W177" s="17" t="s">
        <v>27</v>
      </c>
      <c r="X177" s="135" t="s">
        <v>389</v>
      </c>
    </row>
    <row r="178" spans="1:24" ht="89.25" x14ac:dyDescent="0.2">
      <c r="A178" s="137" t="s">
        <v>333</v>
      </c>
      <c r="B178" s="6" t="s">
        <v>56</v>
      </c>
      <c r="C178" s="6" t="s">
        <v>390</v>
      </c>
      <c r="D178" s="130" t="s">
        <v>391</v>
      </c>
      <c r="E178" s="8">
        <v>5</v>
      </c>
      <c r="F178" s="9">
        <f>206833270-160750000</f>
        <v>46083270</v>
      </c>
      <c r="G178" s="9">
        <f t="shared" si="3"/>
        <v>46083270</v>
      </c>
      <c r="H178" s="131">
        <v>0</v>
      </c>
      <c r="I178" s="132">
        <v>0</v>
      </c>
      <c r="J178" s="133">
        <v>44037</v>
      </c>
      <c r="K178" s="5">
        <v>8</v>
      </c>
      <c r="L178" s="5">
        <v>8</v>
      </c>
      <c r="M178" s="59">
        <v>2</v>
      </c>
      <c r="N178" s="26">
        <v>1</v>
      </c>
      <c r="O178" s="133">
        <v>44044</v>
      </c>
      <c r="P178" s="134" t="s">
        <v>335</v>
      </c>
      <c r="Q178" s="17" t="s">
        <v>53</v>
      </c>
      <c r="R178" s="17">
        <v>0</v>
      </c>
      <c r="S178" s="18" t="s">
        <v>33</v>
      </c>
      <c r="T178" s="18" t="s">
        <v>26</v>
      </c>
      <c r="U178" s="18" t="s">
        <v>34</v>
      </c>
      <c r="V178" s="17">
        <v>6605400</v>
      </c>
      <c r="W178" s="17" t="s">
        <v>27</v>
      </c>
      <c r="X178" s="135" t="s">
        <v>66</v>
      </c>
    </row>
    <row r="179" spans="1:24" ht="140.25" x14ac:dyDescent="0.2">
      <c r="A179" s="137" t="s">
        <v>333</v>
      </c>
      <c r="B179" s="6" t="s">
        <v>56</v>
      </c>
      <c r="C179" s="6" t="s">
        <v>331</v>
      </c>
      <c r="D179" s="130" t="s">
        <v>334</v>
      </c>
      <c r="E179" s="8">
        <v>5</v>
      </c>
      <c r="F179" s="9">
        <v>43166730</v>
      </c>
      <c r="G179" s="9">
        <f t="shared" si="3"/>
        <v>43166730</v>
      </c>
      <c r="H179" s="131">
        <v>0</v>
      </c>
      <c r="I179" s="132">
        <v>0</v>
      </c>
      <c r="J179" s="133">
        <v>43906</v>
      </c>
      <c r="K179" s="5">
        <v>3</v>
      </c>
      <c r="L179" s="5">
        <v>3</v>
      </c>
      <c r="M179" s="59">
        <v>2</v>
      </c>
      <c r="N179" s="26">
        <v>1</v>
      </c>
      <c r="O179" s="133">
        <v>43913</v>
      </c>
      <c r="P179" s="134" t="s">
        <v>335</v>
      </c>
      <c r="Q179" s="17" t="s">
        <v>53</v>
      </c>
      <c r="R179" s="17">
        <v>0</v>
      </c>
      <c r="S179" s="18" t="s">
        <v>33</v>
      </c>
      <c r="T179" s="18" t="s">
        <v>26</v>
      </c>
      <c r="U179" s="18" t="s">
        <v>34</v>
      </c>
      <c r="V179" s="17">
        <v>6605400</v>
      </c>
      <c r="W179" s="17" t="s">
        <v>27</v>
      </c>
      <c r="X179" s="135" t="s">
        <v>66</v>
      </c>
    </row>
    <row r="180" spans="1:24" ht="165.75" x14ac:dyDescent="0.2">
      <c r="A180" s="137">
        <v>80111637</v>
      </c>
      <c r="B180" s="6" t="s">
        <v>49</v>
      </c>
      <c r="C180" s="6" t="s">
        <v>36</v>
      </c>
      <c r="D180" s="130" t="s">
        <v>180</v>
      </c>
      <c r="E180" s="8">
        <v>5</v>
      </c>
      <c r="F180" s="9">
        <v>11860000</v>
      </c>
      <c r="G180" s="9">
        <f t="shared" si="3"/>
        <v>11860000</v>
      </c>
      <c r="H180" s="131">
        <v>0</v>
      </c>
      <c r="I180" s="132">
        <v>0</v>
      </c>
      <c r="J180" s="133">
        <v>43851</v>
      </c>
      <c r="K180" s="5">
        <v>1</v>
      </c>
      <c r="L180" s="5">
        <v>1</v>
      </c>
      <c r="M180" s="59">
        <v>2</v>
      </c>
      <c r="N180" s="26">
        <v>1</v>
      </c>
      <c r="O180" s="133">
        <v>43858</v>
      </c>
      <c r="P180" s="134" t="s">
        <v>65</v>
      </c>
      <c r="Q180" s="17" t="s">
        <v>24</v>
      </c>
      <c r="R180" s="17">
        <v>1</v>
      </c>
      <c r="S180" s="18" t="s">
        <v>25</v>
      </c>
      <c r="T180" s="18" t="s">
        <v>26</v>
      </c>
      <c r="U180" s="18" t="s">
        <v>34</v>
      </c>
      <c r="V180" s="17">
        <v>6605400</v>
      </c>
      <c r="W180" s="17" t="s">
        <v>27</v>
      </c>
      <c r="X180" s="135" t="s">
        <v>66</v>
      </c>
    </row>
    <row r="181" spans="1:24" ht="165.75" x14ac:dyDescent="0.2">
      <c r="A181" s="137">
        <v>80111638</v>
      </c>
      <c r="B181" s="6" t="s">
        <v>49</v>
      </c>
      <c r="C181" s="6" t="s">
        <v>36</v>
      </c>
      <c r="D181" s="130" t="s">
        <v>179</v>
      </c>
      <c r="E181" s="8">
        <v>5</v>
      </c>
      <c r="F181" s="9">
        <v>6600000</v>
      </c>
      <c r="G181" s="9">
        <f t="shared" si="3"/>
        <v>6600000</v>
      </c>
      <c r="H181" s="131">
        <v>0</v>
      </c>
      <c r="I181" s="132">
        <v>0</v>
      </c>
      <c r="J181" s="133" t="e">
        <v>#N/A</v>
      </c>
      <c r="K181" s="5" t="e">
        <v>#N/A</v>
      </c>
      <c r="L181" s="5" t="e">
        <v>#N/A</v>
      </c>
      <c r="M181" s="59">
        <v>2</v>
      </c>
      <c r="N181" s="26">
        <v>1</v>
      </c>
      <c r="O181" s="133" t="e">
        <v>#N/A</v>
      </c>
      <c r="P181" s="134" t="s">
        <v>65</v>
      </c>
      <c r="Q181" s="17" t="s">
        <v>24</v>
      </c>
      <c r="R181" s="17">
        <v>1</v>
      </c>
      <c r="S181" s="18" t="s">
        <v>25</v>
      </c>
      <c r="T181" s="18" t="s">
        <v>26</v>
      </c>
      <c r="U181" s="18" t="s">
        <v>34</v>
      </c>
      <c r="V181" s="17">
        <v>6605400</v>
      </c>
      <c r="W181" s="17" t="s">
        <v>27</v>
      </c>
      <c r="X181" s="135" t="s">
        <v>66</v>
      </c>
    </row>
    <row r="182" spans="1:24" ht="165.75" x14ac:dyDescent="0.2">
      <c r="A182" s="137">
        <v>80111634</v>
      </c>
      <c r="B182" s="6" t="s">
        <v>49</v>
      </c>
      <c r="C182" s="6" t="s">
        <v>36</v>
      </c>
      <c r="D182" s="130" t="s">
        <v>178</v>
      </c>
      <c r="E182" s="8">
        <v>5</v>
      </c>
      <c r="F182" s="9">
        <v>10520000</v>
      </c>
      <c r="G182" s="9">
        <f t="shared" si="3"/>
        <v>10520000</v>
      </c>
      <c r="H182" s="131">
        <v>0</v>
      </c>
      <c r="I182" s="132">
        <v>0</v>
      </c>
      <c r="J182" s="133">
        <v>43851</v>
      </c>
      <c r="K182" s="5">
        <v>1</v>
      </c>
      <c r="L182" s="5">
        <v>1</v>
      </c>
      <c r="M182" s="59">
        <v>2</v>
      </c>
      <c r="N182" s="26">
        <v>1</v>
      </c>
      <c r="O182" s="133">
        <v>43858</v>
      </c>
      <c r="P182" s="134" t="s">
        <v>65</v>
      </c>
      <c r="Q182" s="17" t="s">
        <v>24</v>
      </c>
      <c r="R182" s="17">
        <v>1</v>
      </c>
      <c r="S182" s="18" t="s">
        <v>25</v>
      </c>
      <c r="T182" s="18" t="s">
        <v>26</v>
      </c>
      <c r="U182" s="18" t="s">
        <v>34</v>
      </c>
      <c r="V182" s="17">
        <v>6605400</v>
      </c>
      <c r="W182" s="17" t="s">
        <v>27</v>
      </c>
      <c r="X182" s="135" t="s">
        <v>66</v>
      </c>
    </row>
    <row r="183" spans="1:24" ht="204" x14ac:dyDescent="0.2">
      <c r="A183" s="137">
        <v>80111627</v>
      </c>
      <c r="B183" s="6" t="s">
        <v>49</v>
      </c>
      <c r="C183" s="6" t="s">
        <v>36</v>
      </c>
      <c r="D183" s="130" t="s">
        <v>177</v>
      </c>
      <c r="E183" s="8">
        <v>5</v>
      </c>
      <c r="F183" s="9">
        <v>9300000</v>
      </c>
      <c r="G183" s="9">
        <f t="shared" si="3"/>
        <v>9300000</v>
      </c>
      <c r="H183" s="131">
        <v>0</v>
      </c>
      <c r="I183" s="132">
        <v>0</v>
      </c>
      <c r="J183" s="133">
        <v>43850</v>
      </c>
      <c r="K183" s="5">
        <v>1</v>
      </c>
      <c r="L183" s="5">
        <v>1</v>
      </c>
      <c r="M183" s="59">
        <v>2</v>
      </c>
      <c r="N183" s="26">
        <v>1</v>
      </c>
      <c r="O183" s="133">
        <v>43857</v>
      </c>
      <c r="P183" s="134" t="s">
        <v>65</v>
      </c>
      <c r="Q183" s="17" t="s">
        <v>24</v>
      </c>
      <c r="R183" s="17">
        <v>1</v>
      </c>
      <c r="S183" s="18" t="s">
        <v>25</v>
      </c>
      <c r="T183" s="18" t="s">
        <v>26</v>
      </c>
      <c r="U183" s="18" t="s">
        <v>34</v>
      </c>
      <c r="V183" s="17">
        <v>6605400</v>
      </c>
      <c r="W183" s="17" t="s">
        <v>27</v>
      </c>
      <c r="X183" s="135" t="s">
        <v>66</v>
      </c>
    </row>
    <row r="184" spans="1:24" ht="140.25" x14ac:dyDescent="0.2">
      <c r="A184" s="137">
        <v>80111630</v>
      </c>
      <c r="B184" s="6" t="s">
        <v>49</v>
      </c>
      <c r="C184" s="6" t="s">
        <v>36</v>
      </c>
      <c r="D184" s="130" t="s">
        <v>181</v>
      </c>
      <c r="E184" s="8">
        <v>5</v>
      </c>
      <c r="F184" s="9">
        <v>7240000</v>
      </c>
      <c r="G184" s="9">
        <f t="shared" si="3"/>
        <v>7240000</v>
      </c>
      <c r="H184" s="131">
        <v>0</v>
      </c>
      <c r="I184" s="132">
        <v>0</v>
      </c>
      <c r="J184" s="133">
        <v>43851</v>
      </c>
      <c r="K184" s="5">
        <v>1</v>
      </c>
      <c r="L184" s="5">
        <v>1</v>
      </c>
      <c r="M184" s="59">
        <v>2</v>
      </c>
      <c r="N184" s="26">
        <v>1</v>
      </c>
      <c r="O184" s="133">
        <v>43858</v>
      </c>
      <c r="P184" s="134" t="s">
        <v>65</v>
      </c>
      <c r="Q184" s="17" t="s">
        <v>24</v>
      </c>
      <c r="R184" s="17">
        <v>1</v>
      </c>
      <c r="S184" s="18" t="s">
        <v>25</v>
      </c>
      <c r="T184" s="18" t="s">
        <v>26</v>
      </c>
      <c r="U184" s="18" t="s">
        <v>34</v>
      </c>
      <c r="V184" s="17">
        <v>6605400</v>
      </c>
      <c r="W184" s="17" t="s">
        <v>27</v>
      </c>
      <c r="X184" s="135" t="s">
        <v>66</v>
      </c>
    </row>
    <row r="185" spans="1:24" ht="153" x14ac:dyDescent="0.2">
      <c r="A185" s="137">
        <v>80111625</v>
      </c>
      <c r="B185" s="6" t="s">
        <v>49</v>
      </c>
      <c r="C185" s="6" t="s">
        <v>36</v>
      </c>
      <c r="D185" s="130" t="s">
        <v>183</v>
      </c>
      <c r="E185" s="8">
        <v>5</v>
      </c>
      <c r="F185" s="9">
        <v>4000000</v>
      </c>
      <c r="G185" s="9">
        <f t="shared" si="3"/>
        <v>4000000</v>
      </c>
      <c r="H185" s="131">
        <v>0</v>
      </c>
      <c r="I185" s="132">
        <v>0</v>
      </c>
      <c r="J185" s="133">
        <v>43853</v>
      </c>
      <c r="K185" s="5">
        <v>1</v>
      </c>
      <c r="L185" s="5">
        <v>1</v>
      </c>
      <c r="M185" s="59">
        <v>1</v>
      </c>
      <c r="N185" s="26">
        <v>1</v>
      </c>
      <c r="O185" s="133">
        <v>43860</v>
      </c>
      <c r="P185" s="134" t="s">
        <v>65</v>
      </c>
      <c r="Q185" s="17" t="s">
        <v>24</v>
      </c>
      <c r="R185" s="17">
        <v>1</v>
      </c>
      <c r="S185" s="18" t="s">
        <v>25</v>
      </c>
      <c r="T185" s="18" t="s">
        <v>26</v>
      </c>
      <c r="U185" s="18" t="s">
        <v>34</v>
      </c>
      <c r="V185" s="17">
        <v>6605400</v>
      </c>
      <c r="W185" s="17" t="s">
        <v>27</v>
      </c>
      <c r="X185" s="135" t="s">
        <v>66</v>
      </c>
    </row>
    <row r="186" spans="1:24" ht="153" x14ac:dyDescent="0.2">
      <c r="A186" s="137">
        <v>80111625</v>
      </c>
      <c r="B186" s="6" t="s">
        <v>49</v>
      </c>
      <c r="C186" s="6" t="s">
        <v>36</v>
      </c>
      <c r="D186" s="130" t="s">
        <v>176</v>
      </c>
      <c r="E186" s="8">
        <v>5</v>
      </c>
      <c r="F186" s="9">
        <v>5930000</v>
      </c>
      <c r="G186" s="9">
        <f t="shared" si="3"/>
        <v>5930000</v>
      </c>
      <c r="H186" s="131">
        <v>0</v>
      </c>
      <c r="I186" s="132">
        <v>0</v>
      </c>
      <c r="J186" s="133">
        <v>43847</v>
      </c>
      <c r="K186" s="5">
        <v>1</v>
      </c>
      <c r="L186" s="5">
        <v>1</v>
      </c>
      <c r="M186" s="59">
        <v>1</v>
      </c>
      <c r="N186" s="26">
        <v>1</v>
      </c>
      <c r="O186" s="133">
        <v>43854</v>
      </c>
      <c r="P186" s="134" t="s">
        <v>65</v>
      </c>
      <c r="Q186" s="17" t="s">
        <v>24</v>
      </c>
      <c r="R186" s="17">
        <v>1</v>
      </c>
      <c r="S186" s="18" t="s">
        <v>25</v>
      </c>
      <c r="T186" s="18" t="s">
        <v>26</v>
      </c>
      <c r="U186" s="18" t="s">
        <v>34</v>
      </c>
      <c r="V186" s="17">
        <v>6605400</v>
      </c>
      <c r="W186" s="17" t="s">
        <v>27</v>
      </c>
      <c r="X186" s="135" t="s">
        <v>66</v>
      </c>
    </row>
    <row r="187" spans="1:24" ht="153" x14ac:dyDescent="0.2">
      <c r="A187" s="137">
        <v>80111625</v>
      </c>
      <c r="B187" s="6" t="s">
        <v>49</v>
      </c>
      <c r="C187" s="6" t="s">
        <v>36</v>
      </c>
      <c r="D187" s="130" t="s">
        <v>184</v>
      </c>
      <c r="E187" s="8">
        <v>5</v>
      </c>
      <c r="F187" s="9">
        <v>3620000</v>
      </c>
      <c r="G187" s="9">
        <f t="shared" si="3"/>
        <v>3620000</v>
      </c>
      <c r="H187" s="131">
        <v>0</v>
      </c>
      <c r="I187" s="132">
        <v>0</v>
      </c>
      <c r="J187" s="133">
        <v>43847</v>
      </c>
      <c r="K187" s="5">
        <v>1</v>
      </c>
      <c r="L187" s="5">
        <v>1</v>
      </c>
      <c r="M187" s="59">
        <v>1</v>
      </c>
      <c r="N187" s="26">
        <v>1</v>
      </c>
      <c r="O187" s="133">
        <v>43854</v>
      </c>
      <c r="P187" s="134" t="s">
        <v>65</v>
      </c>
      <c r="Q187" s="17" t="s">
        <v>24</v>
      </c>
      <c r="R187" s="17">
        <v>1</v>
      </c>
      <c r="S187" s="18" t="s">
        <v>25</v>
      </c>
      <c r="T187" s="18" t="s">
        <v>26</v>
      </c>
      <c r="U187" s="18" t="s">
        <v>34</v>
      </c>
      <c r="V187" s="17">
        <v>6605400</v>
      </c>
      <c r="W187" s="17" t="s">
        <v>27</v>
      </c>
      <c r="X187" s="135" t="s">
        <v>66</v>
      </c>
    </row>
    <row r="188" spans="1:24" ht="102" x14ac:dyDescent="0.2">
      <c r="A188" s="137">
        <v>80111620</v>
      </c>
      <c r="B188" s="6" t="s">
        <v>29</v>
      </c>
      <c r="C188" s="6" t="s">
        <v>30</v>
      </c>
      <c r="D188" s="130" t="s">
        <v>219</v>
      </c>
      <c r="E188" s="8">
        <v>5</v>
      </c>
      <c r="F188" s="9">
        <v>29925000</v>
      </c>
      <c r="G188" s="9">
        <f t="shared" si="3"/>
        <v>29925000</v>
      </c>
      <c r="H188" s="131">
        <v>0</v>
      </c>
      <c r="I188" s="132">
        <v>0</v>
      </c>
      <c r="J188" s="133">
        <v>43886</v>
      </c>
      <c r="K188" s="5">
        <v>3</v>
      </c>
      <c r="L188" s="5">
        <v>3</v>
      </c>
      <c r="M188" s="59">
        <v>10.5</v>
      </c>
      <c r="N188" s="26">
        <v>1</v>
      </c>
      <c r="O188" s="133">
        <v>43893</v>
      </c>
      <c r="P188" s="134" t="s">
        <v>65</v>
      </c>
      <c r="Q188" s="17" t="s">
        <v>24</v>
      </c>
      <c r="R188" s="17">
        <v>1</v>
      </c>
      <c r="S188" s="18" t="s">
        <v>33</v>
      </c>
      <c r="T188" s="18" t="s">
        <v>26</v>
      </c>
      <c r="U188" s="18" t="s">
        <v>34</v>
      </c>
      <c r="V188" s="17">
        <v>6605400</v>
      </c>
      <c r="W188" s="17" t="s">
        <v>27</v>
      </c>
      <c r="X188" s="135" t="s">
        <v>66</v>
      </c>
    </row>
    <row r="189" spans="1:24" ht="140.25" x14ac:dyDescent="0.2">
      <c r="A189" s="137">
        <v>80111620</v>
      </c>
      <c r="B189" s="6" t="s">
        <v>29</v>
      </c>
      <c r="C189" s="6" t="s">
        <v>30</v>
      </c>
      <c r="D189" s="130" t="s">
        <v>221</v>
      </c>
      <c r="E189" s="8">
        <v>5</v>
      </c>
      <c r="F189" s="9">
        <v>33390000</v>
      </c>
      <c r="G189" s="9">
        <f t="shared" si="3"/>
        <v>33390000</v>
      </c>
      <c r="H189" s="131">
        <v>0</v>
      </c>
      <c r="I189" s="132">
        <v>0</v>
      </c>
      <c r="J189" s="133">
        <v>43886</v>
      </c>
      <c r="K189" s="5">
        <v>3</v>
      </c>
      <c r="L189" s="5">
        <v>3</v>
      </c>
      <c r="M189" s="59">
        <v>10.5</v>
      </c>
      <c r="N189" s="26">
        <v>1</v>
      </c>
      <c r="O189" s="133">
        <v>43893</v>
      </c>
      <c r="P189" s="134" t="s">
        <v>65</v>
      </c>
      <c r="Q189" s="17" t="s">
        <v>24</v>
      </c>
      <c r="R189" s="17">
        <v>1</v>
      </c>
      <c r="S189" s="18" t="s">
        <v>33</v>
      </c>
      <c r="T189" s="18" t="s">
        <v>26</v>
      </c>
      <c r="U189" s="18" t="s">
        <v>34</v>
      </c>
      <c r="V189" s="17">
        <v>6605400</v>
      </c>
      <c r="W189" s="17" t="s">
        <v>27</v>
      </c>
      <c r="X189" s="135" t="s">
        <v>66</v>
      </c>
    </row>
    <row r="190" spans="1:24" ht="140.25" x14ac:dyDescent="0.2">
      <c r="A190" s="137">
        <v>80111620</v>
      </c>
      <c r="B190" s="6" t="s">
        <v>29</v>
      </c>
      <c r="C190" s="6" t="s">
        <v>36</v>
      </c>
      <c r="D190" s="130" t="s">
        <v>392</v>
      </c>
      <c r="E190" s="8">
        <v>5</v>
      </c>
      <c r="F190" s="9">
        <v>48825000</v>
      </c>
      <c r="G190" s="9">
        <f t="shared" si="3"/>
        <v>48825000</v>
      </c>
      <c r="H190" s="131">
        <v>0</v>
      </c>
      <c r="I190" s="132">
        <v>0</v>
      </c>
      <c r="J190" s="133">
        <v>43889</v>
      </c>
      <c r="K190" s="5">
        <v>3</v>
      </c>
      <c r="L190" s="5">
        <v>3</v>
      </c>
      <c r="M190" s="59">
        <v>10.5</v>
      </c>
      <c r="N190" s="26">
        <v>1</v>
      </c>
      <c r="O190" s="133">
        <v>43896</v>
      </c>
      <c r="P190" s="134" t="s">
        <v>65</v>
      </c>
      <c r="Q190" s="17" t="s">
        <v>24</v>
      </c>
      <c r="R190" s="17">
        <v>1</v>
      </c>
      <c r="S190" s="18" t="s">
        <v>33</v>
      </c>
      <c r="T190" s="18" t="s">
        <v>26</v>
      </c>
      <c r="U190" s="18" t="s">
        <v>34</v>
      </c>
      <c r="V190" s="17">
        <v>6605400</v>
      </c>
      <c r="W190" s="17" t="s">
        <v>27</v>
      </c>
      <c r="X190" s="135" t="s">
        <v>66</v>
      </c>
    </row>
    <row r="191" spans="1:24" ht="178.5" x14ac:dyDescent="0.2">
      <c r="A191" s="137">
        <v>80111620</v>
      </c>
      <c r="B191" s="6" t="s">
        <v>29</v>
      </c>
      <c r="C191" s="6" t="s">
        <v>36</v>
      </c>
      <c r="D191" s="130" t="s">
        <v>223</v>
      </c>
      <c r="E191" s="8">
        <v>5</v>
      </c>
      <c r="F191" s="9">
        <v>45570000</v>
      </c>
      <c r="G191" s="9">
        <f t="shared" si="3"/>
        <v>45570000</v>
      </c>
      <c r="H191" s="131">
        <v>0</v>
      </c>
      <c r="I191" s="132">
        <v>0</v>
      </c>
      <c r="J191" s="133">
        <v>43879</v>
      </c>
      <c r="K191" s="5">
        <v>2</v>
      </c>
      <c r="L191" s="5">
        <v>2</v>
      </c>
      <c r="M191" s="59">
        <v>10.5</v>
      </c>
      <c r="N191" s="26">
        <v>1</v>
      </c>
      <c r="O191" s="133">
        <v>43886</v>
      </c>
      <c r="P191" s="134" t="s">
        <v>65</v>
      </c>
      <c r="Q191" s="17" t="s">
        <v>24</v>
      </c>
      <c r="R191" s="17">
        <v>1</v>
      </c>
      <c r="S191" s="18" t="s">
        <v>33</v>
      </c>
      <c r="T191" s="18" t="s">
        <v>26</v>
      </c>
      <c r="U191" s="18" t="s">
        <v>34</v>
      </c>
      <c r="V191" s="17">
        <v>6605400</v>
      </c>
      <c r="W191" s="17" t="s">
        <v>27</v>
      </c>
      <c r="X191" s="135" t="s">
        <v>66</v>
      </c>
    </row>
    <row r="192" spans="1:24" ht="114.75" x14ac:dyDescent="0.2">
      <c r="A192" s="137">
        <v>80111620</v>
      </c>
      <c r="B192" s="6" t="s">
        <v>29</v>
      </c>
      <c r="C192" s="6" t="s">
        <v>36</v>
      </c>
      <c r="D192" s="130" t="s">
        <v>225</v>
      </c>
      <c r="E192" s="8">
        <v>5</v>
      </c>
      <c r="F192" s="9">
        <v>55230000</v>
      </c>
      <c r="G192" s="9">
        <f t="shared" si="3"/>
        <v>55230000</v>
      </c>
      <c r="H192" s="131">
        <v>0</v>
      </c>
      <c r="I192" s="132">
        <v>0</v>
      </c>
      <c r="J192" s="133">
        <v>43882</v>
      </c>
      <c r="K192" s="5">
        <v>2</v>
      </c>
      <c r="L192" s="5">
        <v>2</v>
      </c>
      <c r="M192" s="59">
        <v>10.5</v>
      </c>
      <c r="N192" s="26">
        <v>1</v>
      </c>
      <c r="O192" s="133">
        <v>43889</v>
      </c>
      <c r="P192" s="134" t="s">
        <v>65</v>
      </c>
      <c r="Q192" s="17" t="s">
        <v>24</v>
      </c>
      <c r="R192" s="17">
        <v>1</v>
      </c>
      <c r="S192" s="18" t="s">
        <v>33</v>
      </c>
      <c r="T192" s="18" t="s">
        <v>26</v>
      </c>
      <c r="U192" s="18" t="s">
        <v>34</v>
      </c>
      <c r="V192" s="17">
        <v>6605400</v>
      </c>
      <c r="W192" s="17" t="s">
        <v>27</v>
      </c>
      <c r="X192" s="135" t="s">
        <v>66</v>
      </c>
    </row>
    <row r="193" spans="1:24" ht="102" x14ac:dyDescent="0.2">
      <c r="A193" s="137">
        <v>80111620</v>
      </c>
      <c r="B193" s="6" t="s">
        <v>29</v>
      </c>
      <c r="C193" s="6" t="s">
        <v>30</v>
      </c>
      <c r="D193" s="130" t="s">
        <v>222</v>
      </c>
      <c r="E193" s="8">
        <v>5</v>
      </c>
      <c r="F193" s="9">
        <v>33390000</v>
      </c>
      <c r="G193" s="9">
        <f t="shared" si="3"/>
        <v>33390000</v>
      </c>
      <c r="H193" s="131">
        <v>0</v>
      </c>
      <c r="I193" s="132">
        <v>0</v>
      </c>
      <c r="J193" s="133">
        <v>43882</v>
      </c>
      <c r="K193" s="5">
        <v>2</v>
      </c>
      <c r="L193" s="5">
        <v>2</v>
      </c>
      <c r="M193" s="59">
        <v>10.5</v>
      </c>
      <c r="N193" s="26">
        <v>1</v>
      </c>
      <c r="O193" s="133">
        <v>43889</v>
      </c>
      <c r="P193" s="134" t="s">
        <v>65</v>
      </c>
      <c r="Q193" s="17" t="s">
        <v>24</v>
      </c>
      <c r="R193" s="17">
        <v>1</v>
      </c>
      <c r="S193" s="18" t="s">
        <v>33</v>
      </c>
      <c r="T193" s="18" t="s">
        <v>26</v>
      </c>
      <c r="U193" s="18" t="s">
        <v>34</v>
      </c>
      <c r="V193" s="17">
        <v>6605400</v>
      </c>
      <c r="W193" s="17" t="s">
        <v>27</v>
      </c>
      <c r="X193" s="135" t="s">
        <v>66</v>
      </c>
    </row>
    <row r="194" spans="1:24" ht="102" x14ac:dyDescent="0.2">
      <c r="A194" s="137">
        <v>80111620</v>
      </c>
      <c r="B194" s="6" t="s">
        <v>29</v>
      </c>
      <c r="C194" s="6" t="s">
        <v>30</v>
      </c>
      <c r="D194" s="130" t="s">
        <v>219</v>
      </c>
      <c r="E194" s="8">
        <v>5</v>
      </c>
      <c r="F194" s="9">
        <v>29925000</v>
      </c>
      <c r="G194" s="9">
        <f t="shared" si="3"/>
        <v>29925000</v>
      </c>
      <c r="H194" s="131">
        <v>0</v>
      </c>
      <c r="I194" s="132">
        <v>0</v>
      </c>
      <c r="J194" s="133">
        <v>43885</v>
      </c>
      <c r="K194" s="5">
        <v>3</v>
      </c>
      <c r="L194" s="5">
        <v>3</v>
      </c>
      <c r="M194" s="59">
        <v>10.5</v>
      </c>
      <c r="N194" s="26">
        <v>1</v>
      </c>
      <c r="O194" s="133">
        <v>43892</v>
      </c>
      <c r="P194" s="134" t="s">
        <v>65</v>
      </c>
      <c r="Q194" s="17" t="s">
        <v>24</v>
      </c>
      <c r="R194" s="17">
        <v>1</v>
      </c>
      <c r="S194" s="18" t="s">
        <v>33</v>
      </c>
      <c r="T194" s="18" t="s">
        <v>26</v>
      </c>
      <c r="U194" s="18" t="s">
        <v>34</v>
      </c>
      <c r="V194" s="17">
        <v>6605400</v>
      </c>
      <c r="W194" s="17" t="s">
        <v>27</v>
      </c>
      <c r="X194" s="135" t="s">
        <v>66</v>
      </c>
    </row>
    <row r="195" spans="1:24" ht="102" x14ac:dyDescent="0.2">
      <c r="A195" s="5">
        <v>80111620</v>
      </c>
      <c r="B195" s="6" t="s">
        <v>29</v>
      </c>
      <c r="C195" s="6" t="s">
        <v>30</v>
      </c>
      <c r="D195" s="130" t="s">
        <v>219</v>
      </c>
      <c r="E195" s="8">
        <v>5</v>
      </c>
      <c r="F195" s="9">
        <v>29925000</v>
      </c>
      <c r="G195" s="9">
        <f t="shared" si="3"/>
        <v>29925000</v>
      </c>
      <c r="H195" s="131">
        <v>0</v>
      </c>
      <c r="I195" s="132">
        <v>0</v>
      </c>
      <c r="J195" s="133">
        <v>43882</v>
      </c>
      <c r="K195" s="5">
        <v>2</v>
      </c>
      <c r="L195" s="5">
        <v>2</v>
      </c>
      <c r="M195" s="59">
        <v>10.5</v>
      </c>
      <c r="N195" s="26">
        <v>1</v>
      </c>
      <c r="O195" s="133">
        <v>43889</v>
      </c>
      <c r="P195" s="134" t="s">
        <v>65</v>
      </c>
      <c r="Q195" s="17" t="s">
        <v>24</v>
      </c>
      <c r="R195" s="17">
        <v>1</v>
      </c>
      <c r="S195" s="18" t="s">
        <v>33</v>
      </c>
      <c r="T195" s="18" t="s">
        <v>26</v>
      </c>
      <c r="U195" s="18" t="s">
        <v>34</v>
      </c>
      <c r="V195" s="17">
        <v>6605400</v>
      </c>
      <c r="W195" s="17" t="s">
        <v>27</v>
      </c>
      <c r="X195" s="135" t="s">
        <v>66</v>
      </c>
    </row>
    <row r="196" spans="1:24" ht="102" x14ac:dyDescent="0.2">
      <c r="A196" s="5">
        <v>80111620</v>
      </c>
      <c r="B196" s="6" t="s">
        <v>29</v>
      </c>
      <c r="C196" s="6" t="s">
        <v>30</v>
      </c>
      <c r="D196" s="130" t="s">
        <v>220</v>
      </c>
      <c r="E196" s="8">
        <v>5</v>
      </c>
      <c r="F196" s="9">
        <v>28620000</v>
      </c>
      <c r="G196" s="9">
        <f t="shared" si="3"/>
        <v>28620000</v>
      </c>
      <c r="H196" s="131">
        <v>0</v>
      </c>
      <c r="I196" s="132">
        <v>0</v>
      </c>
      <c r="J196" s="133">
        <v>43899</v>
      </c>
      <c r="K196" s="5">
        <v>3</v>
      </c>
      <c r="L196" s="5">
        <v>3</v>
      </c>
      <c r="M196" s="59">
        <v>9</v>
      </c>
      <c r="N196" s="26">
        <v>1</v>
      </c>
      <c r="O196" s="133">
        <v>43906</v>
      </c>
      <c r="P196" s="134" t="s">
        <v>65</v>
      </c>
      <c r="Q196" s="17" t="s">
        <v>24</v>
      </c>
      <c r="R196" s="17">
        <v>1</v>
      </c>
      <c r="S196" s="18" t="s">
        <v>33</v>
      </c>
      <c r="T196" s="18" t="s">
        <v>26</v>
      </c>
      <c r="U196" s="18" t="s">
        <v>34</v>
      </c>
      <c r="V196" s="17">
        <v>6605400</v>
      </c>
      <c r="W196" s="17" t="s">
        <v>27</v>
      </c>
      <c r="X196" s="135" t="s">
        <v>66</v>
      </c>
    </row>
    <row r="197" spans="1:24" ht="140.25" x14ac:dyDescent="0.2">
      <c r="A197" s="5">
        <v>80111620</v>
      </c>
      <c r="B197" s="6" t="s">
        <v>29</v>
      </c>
      <c r="C197" s="6" t="s">
        <v>36</v>
      </c>
      <c r="D197" s="130" t="s">
        <v>64</v>
      </c>
      <c r="E197" s="8">
        <v>5</v>
      </c>
      <c r="F197" s="9">
        <v>47440000</v>
      </c>
      <c r="G197" s="9">
        <f t="shared" si="3"/>
        <v>47440000</v>
      </c>
      <c r="H197" s="131">
        <v>0</v>
      </c>
      <c r="I197" s="132">
        <v>0</v>
      </c>
      <c r="J197" s="133">
        <v>43931</v>
      </c>
      <c r="K197" s="5">
        <v>4</v>
      </c>
      <c r="L197" s="5">
        <v>4</v>
      </c>
      <c r="M197" s="59">
        <v>8</v>
      </c>
      <c r="N197" s="26">
        <v>1</v>
      </c>
      <c r="O197" s="133">
        <v>43938</v>
      </c>
      <c r="P197" s="134" t="s">
        <v>65</v>
      </c>
      <c r="Q197" s="17" t="s">
        <v>24</v>
      </c>
      <c r="R197" s="17">
        <v>1</v>
      </c>
      <c r="S197" s="18" t="s">
        <v>33</v>
      </c>
      <c r="T197" s="18" t="s">
        <v>26</v>
      </c>
      <c r="U197" s="18" t="s">
        <v>34</v>
      </c>
      <c r="V197" s="17">
        <v>6605400</v>
      </c>
      <c r="W197" s="17" t="s">
        <v>27</v>
      </c>
      <c r="X197" s="135" t="s">
        <v>66</v>
      </c>
    </row>
    <row r="198" spans="1:24" ht="153" x14ac:dyDescent="0.2">
      <c r="A198" s="5">
        <v>80111620</v>
      </c>
      <c r="B198" s="6" t="s">
        <v>29</v>
      </c>
      <c r="C198" s="6" t="s">
        <v>36</v>
      </c>
      <c r="D198" s="130" t="s">
        <v>67</v>
      </c>
      <c r="E198" s="8">
        <v>5</v>
      </c>
      <c r="F198" s="9">
        <v>26400000</v>
      </c>
      <c r="G198" s="9">
        <f t="shared" si="3"/>
        <v>26400000</v>
      </c>
      <c r="H198" s="131">
        <v>0</v>
      </c>
      <c r="I198" s="132">
        <v>0</v>
      </c>
      <c r="J198" s="133">
        <v>43931</v>
      </c>
      <c r="K198" s="5">
        <v>4</v>
      </c>
      <c r="L198" s="5">
        <v>4</v>
      </c>
      <c r="M198" s="59">
        <v>8</v>
      </c>
      <c r="N198" s="26">
        <v>1</v>
      </c>
      <c r="O198" s="133">
        <v>43938</v>
      </c>
      <c r="P198" s="134" t="s">
        <v>65</v>
      </c>
      <c r="Q198" s="17" t="s">
        <v>24</v>
      </c>
      <c r="R198" s="17">
        <v>1</v>
      </c>
      <c r="S198" s="18" t="s">
        <v>33</v>
      </c>
      <c r="T198" s="18" t="s">
        <v>26</v>
      </c>
      <c r="U198" s="18" t="s">
        <v>34</v>
      </c>
      <c r="V198" s="17">
        <v>6605400</v>
      </c>
      <c r="W198" s="17" t="s">
        <v>27</v>
      </c>
      <c r="X198" s="135" t="s">
        <v>66</v>
      </c>
    </row>
    <row r="199" spans="1:24" ht="153" x14ac:dyDescent="0.2">
      <c r="A199" s="5">
        <v>80111620</v>
      </c>
      <c r="B199" s="6" t="s">
        <v>29</v>
      </c>
      <c r="C199" s="6" t="s">
        <v>36</v>
      </c>
      <c r="D199" s="130" t="s">
        <v>68</v>
      </c>
      <c r="E199" s="8">
        <v>5</v>
      </c>
      <c r="F199" s="9">
        <v>42080000</v>
      </c>
      <c r="G199" s="9">
        <f t="shared" si="3"/>
        <v>42080000</v>
      </c>
      <c r="H199" s="131">
        <v>0</v>
      </c>
      <c r="I199" s="132">
        <v>0</v>
      </c>
      <c r="J199" s="133">
        <v>43938</v>
      </c>
      <c r="K199" s="5">
        <v>4</v>
      </c>
      <c r="L199" s="5">
        <v>4</v>
      </c>
      <c r="M199" s="59">
        <v>8</v>
      </c>
      <c r="N199" s="26">
        <v>1</v>
      </c>
      <c r="O199" s="133">
        <v>43945</v>
      </c>
      <c r="P199" s="134" t="s">
        <v>65</v>
      </c>
      <c r="Q199" s="17" t="s">
        <v>24</v>
      </c>
      <c r="R199" s="17">
        <v>1</v>
      </c>
      <c r="S199" s="18" t="s">
        <v>33</v>
      </c>
      <c r="T199" s="18" t="s">
        <v>26</v>
      </c>
      <c r="U199" s="18" t="s">
        <v>34</v>
      </c>
      <c r="V199" s="17">
        <v>6605400</v>
      </c>
      <c r="W199" s="17" t="s">
        <v>27</v>
      </c>
      <c r="X199" s="135" t="s">
        <v>66</v>
      </c>
    </row>
    <row r="200" spans="1:24" ht="178.5" x14ac:dyDescent="0.2">
      <c r="A200" s="5">
        <v>80111620</v>
      </c>
      <c r="B200" s="6" t="s">
        <v>29</v>
      </c>
      <c r="C200" s="6" t="s">
        <v>36</v>
      </c>
      <c r="D200" s="130" t="s">
        <v>69</v>
      </c>
      <c r="E200" s="8">
        <v>5</v>
      </c>
      <c r="F200" s="9">
        <v>37200000</v>
      </c>
      <c r="G200" s="9">
        <f t="shared" si="3"/>
        <v>37200000</v>
      </c>
      <c r="H200" s="131">
        <v>0</v>
      </c>
      <c r="I200" s="132">
        <v>0</v>
      </c>
      <c r="J200" s="133">
        <v>43938</v>
      </c>
      <c r="K200" s="5">
        <v>4</v>
      </c>
      <c r="L200" s="5">
        <v>4</v>
      </c>
      <c r="M200" s="59">
        <v>8</v>
      </c>
      <c r="N200" s="26">
        <v>1</v>
      </c>
      <c r="O200" s="133">
        <v>43945</v>
      </c>
      <c r="P200" s="134" t="s">
        <v>65</v>
      </c>
      <c r="Q200" s="17" t="s">
        <v>24</v>
      </c>
      <c r="R200" s="17">
        <v>1</v>
      </c>
      <c r="S200" s="18" t="s">
        <v>33</v>
      </c>
      <c r="T200" s="18" t="s">
        <v>26</v>
      </c>
      <c r="U200" s="18" t="s">
        <v>34</v>
      </c>
      <c r="V200" s="17">
        <v>6605400</v>
      </c>
      <c r="W200" s="17" t="s">
        <v>27</v>
      </c>
      <c r="X200" s="135" t="s">
        <v>66</v>
      </c>
    </row>
    <row r="201" spans="1:24" ht="127.5" x14ac:dyDescent="0.2">
      <c r="A201" s="5">
        <v>80111620</v>
      </c>
      <c r="B201" s="6" t="s">
        <v>29</v>
      </c>
      <c r="C201" s="6" t="s">
        <v>36</v>
      </c>
      <c r="D201" s="130" t="s">
        <v>101</v>
      </c>
      <c r="E201" s="8">
        <v>5</v>
      </c>
      <c r="F201" s="9">
        <v>28960000</v>
      </c>
      <c r="G201" s="9">
        <f t="shared" si="3"/>
        <v>28960000</v>
      </c>
      <c r="H201" s="131">
        <v>0</v>
      </c>
      <c r="I201" s="132">
        <v>0</v>
      </c>
      <c r="J201" s="133">
        <v>43879</v>
      </c>
      <c r="K201" s="5">
        <v>2</v>
      </c>
      <c r="L201" s="5">
        <v>2</v>
      </c>
      <c r="M201" s="59">
        <v>8</v>
      </c>
      <c r="N201" s="26">
        <v>1</v>
      </c>
      <c r="O201" s="133">
        <v>43886</v>
      </c>
      <c r="P201" s="134" t="s">
        <v>65</v>
      </c>
      <c r="Q201" s="17" t="s">
        <v>24</v>
      </c>
      <c r="R201" s="17">
        <v>1</v>
      </c>
      <c r="S201" s="18" t="s">
        <v>33</v>
      </c>
      <c r="T201" s="18" t="s">
        <v>26</v>
      </c>
      <c r="U201" s="18" t="s">
        <v>34</v>
      </c>
      <c r="V201" s="17">
        <v>6605400</v>
      </c>
      <c r="W201" s="17" t="s">
        <v>27</v>
      </c>
      <c r="X201" s="135" t="s">
        <v>66</v>
      </c>
    </row>
    <row r="202" spans="1:24" ht="127.5" x14ac:dyDescent="0.2">
      <c r="A202" s="5">
        <v>80111620</v>
      </c>
      <c r="B202" s="6" t="s">
        <v>29</v>
      </c>
      <c r="C202" s="6" t="s">
        <v>36</v>
      </c>
      <c r="D202" s="130" t="s">
        <v>101</v>
      </c>
      <c r="E202" s="8">
        <v>5</v>
      </c>
      <c r="F202" s="9">
        <v>26400000</v>
      </c>
      <c r="G202" s="9">
        <f t="shared" si="3"/>
        <v>26400000</v>
      </c>
      <c r="H202" s="131">
        <v>0</v>
      </c>
      <c r="I202" s="132">
        <v>0</v>
      </c>
      <c r="J202" s="133">
        <v>43879</v>
      </c>
      <c r="K202" s="5">
        <v>2</v>
      </c>
      <c r="L202" s="5">
        <v>2</v>
      </c>
      <c r="M202" s="59">
        <v>8</v>
      </c>
      <c r="N202" s="26">
        <v>1</v>
      </c>
      <c r="O202" s="133">
        <v>43886</v>
      </c>
      <c r="P202" s="134" t="s">
        <v>65</v>
      </c>
      <c r="Q202" s="17" t="s">
        <v>24</v>
      </c>
      <c r="R202" s="17">
        <v>1</v>
      </c>
      <c r="S202" s="18" t="s">
        <v>33</v>
      </c>
      <c r="T202" s="18" t="s">
        <v>26</v>
      </c>
      <c r="U202" s="18" t="s">
        <v>34</v>
      </c>
      <c r="V202" s="17">
        <v>6605400</v>
      </c>
      <c r="W202" s="17" t="s">
        <v>27</v>
      </c>
      <c r="X202" s="135" t="s">
        <v>66</v>
      </c>
    </row>
    <row r="203" spans="1:24" ht="127.5" x14ac:dyDescent="0.2">
      <c r="A203" s="5">
        <v>80111620</v>
      </c>
      <c r="B203" s="6" t="s">
        <v>29</v>
      </c>
      <c r="C203" s="6" t="s">
        <v>36</v>
      </c>
      <c r="D203" s="130" t="s">
        <v>99</v>
      </c>
      <c r="E203" s="8">
        <v>5</v>
      </c>
      <c r="F203" s="9">
        <v>32000000</v>
      </c>
      <c r="G203" s="9">
        <f t="shared" si="3"/>
        <v>32000000</v>
      </c>
      <c r="H203" s="131">
        <v>0</v>
      </c>
      <c r="I203" s="132">
        <v>0</v>
      </c>
      <c r="J203" s="133">
        <v>43879</v>
      </c>
      <c r="K203" s="5">
        <v>2</v>
      </c>
      <c r="L203" s="5">
        <v>2</v>
      </c>
      <c r="M203" s="59">
        <v>8</v>
      </c>
      <c r="N203" s="26">
        <v>1</v>
      </c>
      <c r="O203" s="133">
        <v>43886</v>
      </c>
      <c r="P203" s="134" t="s">
        <v>65</v>
      </c>
      <c r="Q203" s="17" t="s">
        <v>24</v>
      </c>
      <c r="R203" s="17">
        <v>1</v>
      </c>
      <c r="S203" s="18" t="s">
        <v>33</v>
      </c>
      <c r="T203" s="18" t="s">
        <v>26</v>
      </c>
      <c r="U203" s="18" t="s">
        <v>34</v>
      </c>
      <c r="V203" s="17">
        <v>6605400</v>
      </c>
      <c r="W203" s="17" t="s">
        <v>27</v>
      </c>
      <c r="X203" s="135" t="s">
        <v>66</v>
      </c>
    </row>
    <row r="204" spans="1:24" ht="127.5" x14ac:dyDescent="0.2">
      <c r="A204" s="5">
        <v>80111620</v>
      </c>
      <c r="B204" s="6" t="s">
        <v>29</v>
      </c>
      <c r="C204" s="6" t="s">
        <v>36</v>
      </c>
      <c r="D204" s="130" t="s">
        <v>100</v>
      </c>
      <c r="E204" s="8">
        <v>5</v>
      </c>
      <c r="F204" s="9">
        <v>47440000</v>
      </c>
      <c r="G204" s="9">
        <f t="shared" si="3"/>
        <v>47440000</v>
      </c>
      <c r="H204" s="131">
        <v>0</v>
      </c>
      <c r="I204" s="132">
        <v>0</v>
      </c>
      <c r="J204" s="133">
        <v>43879</v>
      </c>
      <c r="K204" s="5">
        <v>2</v>
      </c>
      <c r="L204" s="5">
        <v>2</v>
      </c>
      <c r="M204" s="59">
        <v>8</v>
      </c>
      <c r="N204" s="26">
        <v>1</v>
      </c>
      <c r="O204" s="133">
        <v>43886</v>
      </c>
      <c r="P204" s="134" t="s">
        <v>65</v>
      </c>
      <c r="Q204" s="17" t="s">
        <v>24</v>
      </c>
      <c r="R204" s="17">
        <v>1</v>
      </c>
      <c r="S204" s="18" t="s">
        <v>33</v>
      </c>
      <c r="T204" s="18" t="s">
        <v>26</v>
      </c>
      <c r="U204" s="18" t="s">
        <v>34</v>
      </c>
      <c r="V204" s="17">
        <v>6605400</v>
      </c>
      <c r="W204" s="17" t="s">
        <v>27</v>
      </c>
      <c r="X204" s="135" t="s">
        <v>66</v>
      </c>
    </row>
    <row r="205" spans="1:24" ht="153" x14ac:dyDescent="0.2">
      <c r="A205" s="5">
        <v>80111620</v>
      </c>
      <c r="B205" s="6" t="s">
        <v>29</v>
      </c>
      <c r="C205" s="6" t="s">
        <v>36</v>
      </c>
      <c r="D205" s="130" t="s">
        <v>102</v>
      </c>
      <c r="E205" s="8">
        <v>5</v>
      </c>
      <c r="F205" s="9">
        <v>28960000</v>
      </c>
      <c r="G205" s="9">
        <f t="shared" si="3"/>
        <v>28960000</v>
      </c>
      <c r="H205" s="131">
        <v>0</v>
      </c>
      <c r="I205" s="132">
        <v>0</v>
      </c>
      <c r="J205" s="133">
        <v>43879</v>
      </c>
      <c r="K205" s="5">
        <v>2</v>
      </c>
      <c r="L205" s="5">
        <v>2</v>
      </c>
      <c r="M205" s="59">
        <v>8</v>
      </c>
      <c r="N205" s="26">
        <v>1</v>
      </c>
      <c r="O205" s="133">
        <v>43886</v>
      </c>
      <c r="P205" s="134" t="s">
        <v>65</v>
      </c>
      <c r="Q205" s="17" t="s">
        <v>24</v>
      </c>
      <c r="R205" s="17">
        <v>1</v>
      </c>
      <c r="S205" s="18" t="s">
        <v>33</v>
      </c>
      <c r="T205" s="18" t="s">
        <v>26</v>
      </c>
      <c r="U205" s="18" t="s">
        <v>34</v>
      </c>
      <c r="V205" s="17">
        <v>6605400</v>
      </c>
      <c r="W205" s="17" t="s">
        <v>27</v>
      </c>
      <c r="X205" s="135" t="s">
        <v>66</v>
      </c>
    </row>
    <row r="206" spans="1:24" ht="63.75" x14ac:dyDescent="0.2">
      <c r="A206" s="5" t="s">
        <v>55</v>
      </c>
      <c r="B206" s="6" t="s">
        <v>94</v>
      </c>
      <c r="C206" s="6" t="s">
        <v>82</v>
      </c>
      <c r="D206" s="130" t="s">
        <v>159</v>
      </c>
      <c r="E206" s="8">
        <v>5</v>
      </c>
      <c r="F206" s="9">
        <v>5000000</v>
      </c>
      <c r="G206" s="9">
        <f t="shared" si="3"/>
        <v>5000000</v>
      </c>
      <c r="H206" s="131">
        <v>0</v>
      </c>
      <c r="I206" s="132">
        <v>0</v>
      </c>
      <c r="J206" s="133">
        <v>44037</v>
      </c>
      <c r="K206" s="5">
        <v>8</v>
      </c>
      <c r="L206" s="5">
        <v>8</v>
      </c>
      <c r="M206" s="59">
        <v>10</v>
      </c>
      <c r="N206" s="26">
        <v>11</v>
      </c>
      <c r="O206" s="133">
        <v>44044</v>
      </c>
      <c r="P206" s="134" t="s">
        <v>55</v>
      </c>
      <c r="Q206" s="17" t="s">
        <v>53</v>
      </c>
      <c r="R206" s="17">
        <v>0</v>
      </c>
      <c r="S206" s="18" t="s">
        <v>25</v>
      </c>
      <c r="T206" s="18" t="s">
        <v>26</v>
      </c>
      <c r="U206" s="18" t="s">
        <v>34</v>
      </c>
      <c r="V206" s="17">
        <v>6605400</v>
      </c>
      <c r="W206" s="17" t="s">
        <v>27</v>
      </c>
      <c r="X206" s="135" t="s">
        <v>393</v>
      </c>
    </row>
    <row r="207" spans="1:24" ht="204" x14ac:dyDescent="0.2">
      <c r="A207" s="137" t="s">
        <v>394</v>
      </c>
      <c r="B207" s="6" t="s">
        <v>60</v>
      </c>
      <c r="C207" s="6" t="s">
        <v>61</v>
      </c>
      <c r="D207" s="130" t="s">
        <v>395</v>
      </c>
      <c r="E207" s="8">
        <v>5</v>
      </c>
      <c r="F207" s="9">
        <v>72000000</v>
      </c>
      <c r="G207" s="9">
        <f t="shared" si="3"/>
        <v>72000000</v>
      </c>
      <c r="H207" s="131">
        <v>0</v>
      </c>
      <c r="I207" s="132">
        <v>0</v>
      </c>
      <c r="J207" s="133">
        <v>44037</v>
      </c>
      <c r="K207" s="5">
        <v>8</v>
      </c>
      <c r="L207" s="5">
        <v>8</v>
      </c>
      <c r="M207" s="59">
        <v>10</v>
      </c>
      <c r="N207" s="26">
        <v>1</v>
      </c>
      <c r="O207" s="133">
        <v>44044</v>
      </c>
      <c r="P207" s="134" t="s">
        <v>55</v>
      </c>
      <c r="Q207" s="17" t="s">
        <v>53</v>
      </c>
      <c r="R207" s="17">
        <v>0</v>
      </c>
      <c r="S207" s="18" t="s">
        <v>33</v>
      </c>
      <c r="T207" s="18" t="s">
        <v>26</v>
      </c>
      <c r="U207" s="18" t="s">
        <v>34</v>
      </c>
      <c r="V207" s="17">
        <v>6605400</v>
      </c>
      <c r="W207" s="17" t="s">
        <v>27</v>
      </c>
      <c r="X207" s="135" t="s">
        <v>396</v>
      </c>
    </row>
    <row r="208" spans="1:24" ht="63.75" x14ac:dyDescent="0.2">
      <c r="A208" s="137" t="s">
        <v>132</v>
      </c>
      <c r="B208" s="6" t="s">
        <v>56</v>
      </c>
      <c r="C208" s="6" t="s">
        <v>110</v>
      </c>
      <c r="D208" s="130" t="s">
        <v>397</v>
      </c>
      <c r="E208" s="8">
        <v>5</v>
      </c>
      <c r="F208" s="9">
        <v>25000000</v>
      </c>
      <c r="G208" s="9">
        <f t="shared" si="3"/>
        <v>25000000</v>
      </c>
      <c r="H208" s="131">
        <v>0</v>
      </c>
      <c r="I208" s="132">
        <v>0</v>
      </c>
      <c r="J208" s="133">
        <v>44098</v>
      </c>
      <c r="K208" s="5">
        <v>10</v>
      </c>
      <c r="L208" s="5">
        <v>10</v>
      </c>
      <c r="M208" s="59">
        <v>10</v>
      </c>
      <c r="N208" s="26">
        <v>1</v>
      </c>
      <c r="O208" s="133">
        <v>44105</v>
      </c>
      <c r="P208" s="134" t="s">
        <v>55</v>
      </c>
      <c r="Q208" s="17" t="s">
        <v>53</v>
      </c>
      <c r="R208" s="17">
        <v>0</v>
      </c>
      <c r="S208" s="18" t="s">
        <v>33</v>
      </c>
      <c r="T208" s="18" t="s">
        <v>26</v>
      </c>
      <c r="U208" s="18" t="s">
        <v>34</v>
      </c>
      <c r="V208" s="17">
        <v>6605400</v>
      </c>
      <c r="W208" s="17" t="s">
        <v>27</v>
      </c>
      <c r="X208" s="135" t="s">
        <v>134</v>
      </c>
    </row>
    <row r="209" spans="1:24" ht="76.5" x14ac:dyDescent="0.2">
      <c r="A209" s="5" t="s">
        <v>132</v>
      </c>
      <c r="B209" s="6" t="s">
        <v>56</v>
      </c>
      <c r="C209" s="6" t="s">
        <v>110</v>
      </c>
      <c r="D209" s="130" t="s">
        <v>398</v>
      </c>
      <c r="E209" s="8">
        <v>5</v>
      </c>
      <c r="F209" s="9">
        <f>130000000-F210</f>
        <v>41368800</v>
      </c>
      <c r="G209" s="9">
        <f t="shared" si="3"/>
        <v>41368800</v>
      </c>
      <c r="H209" s="131">
        <v>0</v>
      </c>
      <c r="I209" s="132">
        <v>0</v>
      </c>
      <c r="J209" s="133">
        <v>44098</v>
      </c>
      <c r="K209" s="5">
        <v>10</v>
      </c>
      <c r="L209" s="5">
        <v>10</v>
      </c>
      <c r="M209" s="59">
        <v>10</v>
      </c>
      <c r="N209" s="26">
        <v>1</v>
      </c>
      <c r="O209" s="133">
        <v>44105</v>
      </c>
      <c r="P209" s="134" t="s">
        <v>55</v>
      </c>
      <c r="Q209" s="17" t="s">
        <v>53</v>
      </c>
      <c r="R209" s="17">
        <v>0</v>
      </c>
      <c r="S209" s="18" t="s">
        <v>33</v>
      </c>
      <c r="T209" s="18" t="s">
        <v>26</v>
      </c>
      <c r="U209" s="18" t="s">
        <v>34</v>
      </c>
      <c r="V209" s="17">
        <v>6605400</v>
      </c>
      <c r="W209" s="17" t="s">
        <v>27</v>
      </c>
      <c r="X209" s="135" t="s">
        <v>134</v>
      </c>
    </row>
    <row r="210" spans="1:24" ht="114.75" x14ac:dyDescent="0.2">
      <c r="A210" s="5" t="s">
        <v>132</v>
      </c>
      <c r="B210" s="6" t="s">
        <v>56</v>
      </c>
      <c r="C210" s="6" t="s">
        <v>110</v>
      </c>
      <c r="D210" s="130" t="s">
        <v>133</v>
      </c>
      <c r="E210" s="8">
        <v>5</v>
      </c>
      <c r="F210" s="9">
        <v>88631200</v>
      </c>
      <c r="G210" s="9">
        <f t="shared" si="3"/>
        <v>88631200</v>
      </c>
      <c r="H210" s="131">
        <v>0</v>
      </c>
      <c r="I210" s="132">
        <v>0</v>
      </c>
      <c r="J210" s="133">
        <v>44098</v>
      </c>
      <c r="K210" s="5">
        <v>10</v>
      </c>
      <c r="L210" s="5">
        <v>10</v>
      </c>
      <c r="M210" s="59">
        <v>6</v>
      </c>
      <c r="N210" s="26">
        <v>1</v>
      </c>
      <c r="O210" s="133">
        <v>44105</v>
      </c>
      <c r="P210" s="134" t="s">
        <v>55</v>
      </c>
      <c r="Q210" s="17" t="s">
        <v>53</v>
      </c>
      <c r="R210" s="17">
        <v>0</v>
      </c>
      <c r="S210" s="18" t="s">
        <v>33</v>
      </c>
      <c r="T210" s="18" t="s">
        <v>26</v>
      </c>
      <c r="U210" s="18" t="s">
        <v>34</v>
      </c>
      <c r="V210" s="17">
        <v>6605400</v>
      </c>
      <c r="W210" s="17" t="s">
        <v>27</v>
      </c>
      <c r="X210" s="135" t="s">
        <v>134</v>
      </c>
    </row>
    <row r="211" spans="1:24" ht="89.25" x14ac:dyDescent="0.2">
      <c r="A211" s="5" t="s">
        <v>55</v>
      </c>
      <c r="B211" s="6" t="s">
        <v>94</v>
      </c>
      <c r="C211" s="6" t="s">
        <v>82</v>
      </c>
      <c r="D211" s="130" t="s">
        <v>399</v>
      </c>
      <c r="E211" s="8">
        <v>5</v>
      </c>
      <c r="F211" s="9">
        <v>3000000</v>
      </c>
      <c r="G211" s="9">
        <f t="shared" si="3"/>
        <v>3000000</v>
      </c>
      <c r="H211" s="131">
        <v>0</v>
      </c>
      <c r="I211" s="132">
        <v>0</v>
      </c>
      <c r="J211" s="133">
        <v>44037</v>
      </c>
      <c r="K211" s="5">
        <v>8</v>
      </c>
      <c r="L211" s="5">
        <v>8</v>
      </c>
      <c r="M211" s="59">
        <v>10</v>
      </c>
      <c r="N211" s="26">
        <v>11</v>
      </c>
      <c r="O211" s="133">
        <v>44044</v>
      </c>
      <c r="P211" s="134" t="s">
        <v>55</v>
      </c>
      <c r="Q211" s="17" t="s">
        <v>53</v>
      </c>
      <c r="R211" s="17">
        <v>0</v>
      </c>
      <c r="S211" s="18" t="s">
        <v>25</v>
      </c>
      <c r="T211" s="18" t="s">
        <v>26</v>
      </c>
      <c r="U211" s="18" t="s">
        <v>34</v>
      </c>
      <c r="V211" s="17">
        <v>6605400</v>
      </c>
      <c r="W211" s="17" t="s">
        <v>27</v>
      </c>
      <c r="X211" s="135" t="s">
        <v>400</v>
      </c>
    </row>
    <row r="212" spans="1:24" ht="63.75" x14ac:dyDescent="0.2">
      <c r="A212" s="5" t="s">
        <v>55</v>
      </c>
      <c r="B212" s="6" t="s">
        <v>94</v>
      </c>
      <c r="C212" s="6" t="s">
        <v>82</v>
      </c>
      <c r="D212" s="130" t="s">
        <v>399</v>
      </c>
      <c r="E212" s="8">
        <v>5</v>
      </c>
      <c r="F212" s="9">
        <v>3000000</v>
      </c>
      <c r="G212" s="9">
        <f t="shared" si="3"/>
        <v>3000000</v>
      </c>
      <c r="H212" s="131">
        <v>0</v>
      </c>
      <c r="I212" s="132">
        <v>0</v>
      </c>
      <c r="J212" s="133">
        <v>44037</v>
      </c>
      <c r="K212" s="5">
        <v>8</v>
      </c>
      <c r="L212" s="5">
        <v>8</v>
      </c>
      <c r="M212" s="59">
        <v>10</v>
      </c>
      <c r="N212" s="26">
        <v>11</v>
      </c>
      <c r="O212" s="133">
        <v>44044</v>
      </c>
      <c r="P212" s="134" t="s">
        <v>55</v>
      </c>
      <c r="Q212" s="17" t="s">
        <v>53</v>
      </c>
      <c r="R212" s="17">
        <v>0</v>
      </c>
      <c r="S212" s="18" t="s">
        <v>25</v>
      </c>
      <c r="T212" s="18" t="s">
        <v>26</v>
      </c>
      <c r="U212" s="18" t="s">
        <v>34</v>
      </c>
      <c r="V212" s="17">
        <v>6605400</v>
      </c>
      <c r="W212" s="17" t="s">
        <v>27</v>
      </c>
      <c r="X212" s="135" t="s">
        <v>401</v>
      </c>
    </row>
    <row r="213" spans="1:24" ht="89.25" x14ac:dyDescent="0.2">
      <c r="A213" s="5" t="s">
        <v>55</v>
      </c>
      <c r="B213" s="6" t="s">
        <v>94</v>
      </c>
      <c r="C213" s="6" t="s">
        <v>82</v>
      </c>
      <c r="D213" s="130" t="s">
        <v>397</v>
      </c>
      <c r="E213" s="8">
        <v>5</v>
      </c>
      <c r="F213" s="9">
        <v>6000000</v>
      </c>
      <c r="G213" s="9">
        <f t="shared" si="3"/>
        <v>6000000</v>
      </c>
      <c r="H213" s="131">
        <v>0</v>
      </c>
      <c r="I213" s="132">
        <v>0</v>
      </c>
      <c r="J213" s="133">
        <v>44037</v>
      </c>
      <c r="K213" s="5">
        <v>8</v>
      </c>
      <c r="L213" s="5">
        <v>8</v>
      </c>
      <c r="M213" s="59">
        <v>10</v>
      </c>
      <c r="N213" s="26">
        <v>11</v>
      </c>
      <c r="O213" s="133">
        <v>44044</v>
      </c>
      <c r="P213" s="134" t="s">
        <v>55</v>
      </c>
      <c r="Q213" s="17" t="s">
        <v>53</v>
      </c>
      <c r="R213" s="17">
        <v>0</v>
      </c>
      <c r="S213" s="18" t="s">
        <v>25</v>
      </c>
      <c r="T213" s="18" t="s">
        <v>26</v>
      </c>
      <c r="U213" s="18" t="s">
        <v>34</v>
      </c>
      <c r="V213" s="17">
        <v>6605400</v>
      </c>
      <c r="W213" s="17" t="s">
        <v>27</v>
      </c>
      <c r="X213" s="135" t="s">
        <v>402</v>
      </c>
    </row>
    <row r="214" spans="1:24" ht="114.75" x14ac:dyDescent="0.2">
      <c r="A214" s="5" t="s">
        <v>55</v>
      </c>
      <c r="B214" s="6" t="s">
        <v>94</v>
      </c>
      <c r="C214" s="6" t="s">
        <v>82</v>
      </c>
      <c r="D214" s="130" t="s">
        <v>397</v>
      </c>
      <c r="E214" s="8">
        <v>5</v>
      </c>
      <c r="F214" s="9">
        <v>6000000</v>
      </c>
      <c r="G214" s="9">
        <f t="shared" si="3"/>
        <v>6000000</v>
      </c>
      <c r="H214" s="131">
        <v>0</v>
      </c>
      <c r="I214" s="132">
        <v>0</v>
      </c>
      <c r="J214" s="133">
        <v>44037</v>
      </c>
      <c r="K214" s="5">
        <v>8</v>
      </c>
      <c r="L214" s="5">
        <v>8</v>
      </c>
      <c r="M214" s="59">
        <v>10</v>
      </c>
      <c r="N214" s="26">
        <v>11</v>
      </c>
      <c r="O214" s="133">
        <v>44044</v>
      </c>
      <c r="P214" s="134" t="s">
        <v>55</v>
      </c>
      <c r="Q214" s="17" t="s">
        <v>53</v>
      </c>
      <c r="R214" s="17">
        <v>0</v>
      </c>
      <c r="S214" s="18" t="s">
        <v>25</v>
      </c>
      <c r="T214" s="18" t="s">
        <v>26</v>
      </c>
      <c r="U214" s="18" t="s">
        <v>34</v>
      </c>
      <c r="V214" s="17">
        <v>6605400</v>
      </c>
      <c r="W214" s="17" t="s">
        <v>27</v>
      </c>
      <c r="X214" s="135" t="s">
        <v>403</v>
      </c>
    </row>
    <row r="215" spans="1:24" ht="63.75" x14ac:dyDescent="0.2">
      <c r="A215" s="5" t="s">
        <v>55</v>
      </c>
      <c r="B215" s="6" t="s">
        <v>94</v>
      </c>
      <c r="C215" s="6" t="s">
        <v>82</v>
      </c>
      <c r="D215" s="130" t="s">
        <v>397</v>
      </c>
      <c r="E215" s="8">
        <v>5</v>
      </c>
      <c r="F215" s="9">
        <v>6000000</v>
      </c>
      <c r="G215" s="9">
        <f t="shared" si="3"/>
        <v>6000000</v>
      </c>
      <c r="H215" s="131">
        <v>0</v>
      </c>
      <c r="I215" s="132">
        <v>0</v>
      </c>
      <c r="J215" s="133">
        <v>44037</v>
      </c>
      <c r="K215" s="5">
        <v>8</v>
      </c>
      <c r="L215" s="5">
        <v>8</v>
      </c>
      <c r="M215" s="59">
        <v>10</v>
      </c>
      <c r="N215" s="26">
        <v>11</v>
      </c>
      <c r="O215" s="133">
        <v>44044</v>
      </c>
      <c r="P215" s="134" t="s">
        <v>55</v>
      </c>
      <c r="Q215" s="17" t="s">
        <v>53</v>
      </c>
      <c r="R215" s="17">
        <v>0</v>
      </c>
      <c r="S215" s="18" t="s">
        <v>25</v>
      </c>
      <c r="T215" s="18" t="s">
        <v>26</v>
      </c>
      <c r="U215" s="18" t="s">
        <v>34</v>
      </c>
      <c r="V215" s="17">
        <v>6605400</v>
      </c>
      <c r="W215" s="17" t="s">
        <v>27</v>
      </c>
      <c r="X215" s="135" t="s">
        <v>404</v>
      </c>
    </row>
    <row r="216" spans="1:24" ht="63.75" x14ac:dyDescent="0.2">
      <c r="A216" s="5">
        <v>53102710</v>
      </c>
      <c r="B216" s="6" t="s">
        <v>56</v>
      </c>
      <c r="C216" s="6" t="s">
        <v>347</v>
      </c>
      <c r="D216" s="130" t="s">
        <v>405</v>
      </c>
      <c r="E216" s="8">
        <v>5</v>
      </c>
      <c r="F216" s="9">
        <v>53812385</v>
      </c>
      <c r="G216" s="9">
        <f t="shared" si="3"/>
        <v>53812385</v>
      </c>
      <c r="H216" s="131">
        <v>0</v>
      </c>
      <c r="I216" s="132">
        <v>0</v>
      </c>
      <c r="J216" s="133">
        <v>44037</v>
      </c>
      <c r="K216" s="5">
        <v>8</v>
      </c>
      <c r="L216" s="5">
        <v>8</v>
      </c>
      <c r="M216" s="59">
        <v>10</v>
      </c>
      <c r="N216" s="26">
        <v>11</v>
      </c>
      <c r="O216" s="133">
        <v>44044</v>
      </c>
      <c r="P216" s="134" t="s">
        <v>55</v>
      </c>
      <c r="Q216" s="17" t="s">
        <v>53</v>
      </c>
      <c r="R216" s="17">
        <v>0</v>
      </c>
      <c r="S216" s="18" t="s">
        <v>25</v>
      </c>
      <c r="T216" s="18" t="s">
        <v>26</v>
      </c>
      <c r="U216" s="18" t="s">
        <v>34</v>
      </c>
      <c r="V216" s="17">
        <v>6605400</v>
      </c>
      <c r="W216" s="17" t="s">
        <v>27</v>
      </c>
      <c r="X216" s="135" t="s">
        <v>59</v>
      </c>
    </row>
    <row r="217" spans="1:24" ht="102" x14ac:dyDescent="0.2">
      <c r="A217" s="5">
        <v>53102710</v>
      </c>
      <c r="B217" s="6" t="s">
        <v>56</v>
      </c>
      <c r="C217" s="6" t="s">
        <v>406</v>
      </c>
      <c r="D217" s="130" t="s">
        <v>58</v>
      </c>
      <c r="E217" s="8">
        <v>5</v>
      </c>
      <c r="F217" s="9">
        <v>48187615</v>
      </c>
      <c r="G217" s="9">
        <f t="shared" ref="G217:G280" si="4">F217</f>
        <v>48187615</v>
      </c>
      <c r="H217" s="131">
        <v>0</v>
      </c>
      <c r="I217" s="132">
        <v>0</v>
      </c>
      <c r="J217" s="133">
        <v>44037</v>
      </c>
      <c r="K217" s="5">
        <v>8</v>
      </c>
      <c r="L217" s="5">
        <v>8</v>
      </c>
      <c r="M217" s="59">
        <v>8</v>
      </c>
      <c r="N217" s="26">
        <v>11</v>
      </c>
      <c r="O217" s="133">
        <v>44044</v>
      </c>
      <c r="P217" s="134" t="s">
        <v>55</v>
      </c>
      <c r="Q217" s="17" t="s">
        <v>53</v>
      </c>
      <c r="R217" s="17">
        <v>0</v>
      </c>
      <c r="S217" s="18" t="s">
        <v>25</v>
      </c>
      <c r="T217" s="18" t="s">
        <v>26</v>
      </c>
      <c r="U217" s="18" t="s">
        <v>34</v>
      </c>
      <c r="V217" s="17">
        <v>6605400</v>
      </c>
      <c r="W217" s="17" t="s">
        <v>27</v>
      </c>
      <c r="X217" s="135" t="s">
        <v>59</v>
      </c>
    </row>
    <row r="218" spans="1:24" ht="76.5" x14ac:dyDescent="0.2">
      <c r="A218" s="5" t="s">
        <v>55</v>
      </c>
      <c r="B218" s="6" t="s">
        <v>94</v>
      </c>
      <c r="C218" s="6" t="s">
        <v>82</v>
      </c>
      <c r="D218" s="130" t="s">
        <v>397</v>
      </c>
      <c r="E218" s="8">
        <v>5</v>
      </c>
      <c r="F218" s="9">
        <v>5000000</v>
      </c>
      <c r="G218" s="9">
        <f t="shared" si="4"/>
        <v>5000000</v>
      </c>
      <c r="H218" s="131">
        <v>0</v>
      </c>
      <c r="I218" s="132">
        <v>0</v>
      </c>
      <c r="J218" s="133">
        <v>44037</v>
      </c>
      <c r="K218" s="5">
        <v>8</v>
      </c>
      <c r="L218" s="5">
        <v>8</v>
      </c>
      <c r="M218" s="59">
        <v>10</v>
      </c>
      <c r="N218" s="26">
        <v>11</v>
      </c>
      <c r="O218" s="133">
        <v>44044</v>
      </c>
      <c r="P218" s="134" t="s">
        <v>55</v>
      </c>
      <c r="Q218" s="17" t="s">
        <v>53</v>
      </c>
      <c r="R218" s="17">
        <v>0</v>
      </c>
      <c r="S218" s="18" t="s">
        <v>25</v>
      </c>
      <c r="T218" s="18" t="s">
        <v>26</v>
      </c>
      <c r="U218" s="18" t="s">
        <v>34</v>
      </c>
      <c r="V218" s="17">
        <v>6605400</v>
      </c>
      <c r="W218" s="17" t="s">
        <v>27</v>
      </c>
      <c r="X218" s="135" t="s">
        <v>160</v>
      </c>
    </row>
    <row r="219" spans="1:24" ht="76.5" x14ac:dyDescent="0.2">
      <c r="A219" s="5" t="s">
        <v>55</v>
      </c>
      <c r="B219" s="6" t="s">
        <v>94</v>
      </c>
      <c r="C219" s="6" t="s">
        <v>82</v>
      </c>
      <c r="D219" s="130" t="s">
        <v>159</v>
      </c>
      <c r="E219" s="8">
        <v>5</v>
      </c>
      <c r="F219" s="9">
        <v>1000000</v>
      </c>
      <c r="G219" s="9">
        <f t="shared" si="4"/>
        <v>1000000</v>
      </c>
      <c r="H219" s="131">
        <v>0</v>
      </c>
      <c r="I219" s="132">
        <v>0</v>
      </c>
      <c r="J219" s="133">
        <v>44037</v>
      </c>
      <c r="K219" s="5">
        <v>8</v>
      </c>
      <c r="L219" s="5">
        <v>8</v>
      </c>
      <c r="M219" s="59">
        <v>10</v>
      </c>
      <c r="N219" s="26">
        <v>11</v>
      </c>
      <c r="O219" s="133">
        <v>44044</v>
      </c>
      <c r="P219" s="134" t="s">
        <v>55</v>
      </c>
      <c r="Q219" s="17" t="s">
        <v>53</v>
      </c>
      <c r="R219" s="17">
        <v>0</v>
      </c>
      <c r="S219" s="18" t="s">
        <v>25</v>
      </c>
      <c r="T219" s="18" t="s">
        <v>26</v>
      </c>
      <c r="U219" s="18" t="s">
        <v>34</v>
      </c>
      <c r="V219" s="17">
        <v>6605400</v>
      </c>
      <c r="W219" s="17" t="s">
        <v>27</v>
      </c>
      <c r="X219" s="135" t="s">
        <v>160</v>
      </c>
    </row>
    <row r="220" spans="1:24" ht="89.25" x14ac:dyDescent="0.2">
      <c r="A220" s="5" t="s">
        <v>55</v>
      </c>
      <c r="B220" s="6" t="s">
        <v>94</v>
      </c>
      <c r="C220" s="6" t="s">
        <v>82</v>
      </c>
      <c r="D220" s="130" t="s">
        <v>159</v>
      </c>
      <c r="E220" s="8">
        <v>5</v>
      </c>
      <c r="F220" s="9">
        <v>89600</v>
      </c>
      <c r="G220" s="9">
        <f t="shared" si="4"/>
        <v>89600</v>
      </c>
      <c r="H220" s="131">
        <v>0</v>
      </c>
      <c r="I220" s="132">
        <v>0</v>
      </c>
      <c r="J220" s="133">
        <v>44037</v>
      </c>
      <c r="K220" s="5">
        <v>8</v>
      </c>
      <c r="L220" s="5">
        <v>8</v>
      </c>
      <c r="M220" s="59">
        <v>10</v>
      </c>
      <c r="N220" s="26">
        <v>11</v>
      </c>
      <c r="O220" s="133">
        <v>44044</v>
      </c>
      <c r="P220" s="134" t="s">
        <v>55</v>
      </c>
      <c r="Q220" s="17" t="s">
        <v>53</v>
      </c>
      <c r="R220" s="17">
        <v>0</v>
      </c>
      <c r="S220" s="18" t="s">
        <v>25</v>
      </c>
      <c r="T220" s="18" t="s">
        <v>26</v>
      </c>
      <c r="U220" s="18" t="s">
        <v>34</v>
      </c>
      <c r="V220" s="17">
        <v>6605400</v>
      </c>
      <c r="W220" s="17" t="s">
        <v>27</v>
      </c>
      <c r="X220" s="135" t="s">
        <v>169</v>
      </c>
    </row>
    <row r="221" spans="1:24" ht="89.25" x14ac:dyDescent="0.2">
      <c r="A221" s="5" t="s">
        <v>55</v>
      </c>
      <c r="B221" s="6" t="s">
        <v>94</v>
      </c>
      <c r="C221" s="6" t="s">
        <v>82</v>
      </c>
      <c r="D221" s="130" t="s">
        <v>159</v>
      </c>
      <c r="E221" s="8">
        <v>5</v>
      </c>
      <c r="F221" s="9">
        <v>910400</v>
      </c>
      <c r="G221" s="9">
        <f t="shared" si="4"/>
        <v>910400</v>
      </c>
      <c r="H221" s="131">
        <v>0</v>
      </c>
      <c r="I221" s="132">
        <v>0</v>
      </c>
      <c r="J221" s="133">
        <v>44037</v>
      </c>
      <c r="K221" s="5">
        <v>8</v>
      </c>
      <c r="L221" s="5">
        <v>8</v>
      </c>
      <c r="M221" s="59">
        <v>10</v>
      </c>
      <c r="N221" s="26">
        <v>11</v>
      </c>
      <c r="O221" s="133">
        <v>44044</v>
      </c>
      <c r="P221" s="134" t="s">
        <v>55</v>
      </c>
      <c r="Q221" s="17" t="s">
        <v>53</v>
      </c>
      <c r="R221" s="17">
        <v>0</v>
      </c>
      <c r="S221" s="18" t="s">
        <v>25</v>
      </c>
      <c r="T221" s="18" t="s">
        <v>26</v>
      </c>
      <c r="U221" s="18" t="s">
        <v>34</v>
      </c>
      <c r="V221" s="17">
        <v>6605400</v>
      </c>
      <c r="W221" s="17" t="s">
        <v>27</v>
      </c>
      <c r="X221" s="135" t="s">
        <v>169</v>
      </c>
    </row>
    <row r="222" spans="1:24" ht="89.25" x14ac:dyDescent="0.2">
      <c r="A222" s="5" t="s">
        <v>407</v>
      </c>
      <c r="B222" s="6" t="s">
        <v>79</v>
      </c>
      <c r="C222" s="6" t="s">
        <v>408</v>
      </c>
      <c r="D222" s="130" t="s">
        <v>409</v>
      </c>
      <c r="E222" s="8">
        <v>5</v>
      </c>
      <c r="F222" s="9">
        <v>80000000</v>
      </c>
      <c r="G222" s="9">
        <f t="shared" si="4"/>
        <v>80000000</v>
      </c>
      <c r="H222" s="131">
        <v>0</v>
      </c>
      <c r="I222" s="132">
        <v>0</v>
      </c>
      <c r="J222" s="133">
        <v>44037</v>
      </c>
      <c r="K222" s="5">
        <v>8</v>
      </c>
      <c r="L222" s="5">
        <v>8</v>
      </c>
      <c r="M222" s="59">
        <v>10</v>
      </c>
      <c r="N222" s="26">
        <v>1</v>
      </c>
      <c r="O222" s="133">
        <v>44044</v>
      </c>
      <c r="P222" s="134" t="s">
        <v>55</v>
      </c>
      <c r="Q222" s="17" t="s">
        <v>53</v>
      </c>
      <c r="R222" s="17">
        <v>0</v>
      </c>
      <c r="S222" s="18" t="s">
        <v>33</v>
      </c>
      <c r="T222" s="18" t="s">
        <v>26</v>
      </c>
      <c r="U222" s="18" t="s">
        <v>34</v>
      </c>
      <c r="V222" s="17">
        <v>6605400</v>
      </c>
      <c r="W222" s="17" t="s">
        <v>27</v>
      </c>
      <c r="X222" s="135" t="s">
        <v>169</v>
      </c>
    </row>
    <row r="223" spans="1:24" ht="89.25" x14ac:dyDescent="0.2">
      <c r="A223" s="5">
        <v>78181701</v>
      </c>
      <c r="B223" s="6" t="s">
        <v>81</v>
      </c>
      <c r="C223" s="6" t="s">
        <v>408</v>
      </c>
      <c r="D223" s="130" t="s">
        <v>397</v>
      </c>
      <c r="E223" s="8">
        <v>5</v>
      </c>
      <c r="F223" s="9">
        <v>20000000</v>
      </c>
      <c r="G223" s="9">
        <f t="shared" si="4"/>
        <v>20000000</v>
      </c>
      <c r="H223" s="131">
        <v>0</v>
      </c>
      <c r="I223" s="132">
        <v>0</v>
      </c>
      <c r="J223" s="133">
        <v>44037</v>
      </c>
      <c r="K223" s="5">
        <v>8</v>
      </c>
      <c r="L223" s="5">
        <v>8</v>
      </c>
      <c r="M223" s="59">
        <v>10</v>
      </c>
      <c r="N223" s="26">
        <v>1</v>
      </c>
      <c r="O223" s="133">
        <v>44044</v>
      </c>
      <c r="P223" s="134" t="s">
        <v>55</v>
      </c>
      <c r="Q223" s="17" t="s">
        <v>53</v>
      </c>
      <c r="R223" s="17">
        <v>0</v>
      </c>
      <c r="S223" s="18" t="s">
        <v>33</v>
      </c>
      <c r="T223" s="18" t="s">
        <v>26</v>
      </c>
      <c r="U223" s="18" t="s">
        <v>34</v>
      </c>
      <c r="V223" s="17">
        <v>6605400</v>
      </c>
      <c r="W223" s="17" t="s">
        <v>27</v>
      </c>
      <c r="X223" s="135" t="s">
        <v>410</v>
      </c>
    </row>
    <row r="224" spans="1:24" ht="89.25" x14ac:dyDescent="0.2">
      <c r="A224" s="5">
        <v>78181701</v>
      </c>
      <c r="B224" s="6" t="s">
        <v>81</v>
      </c>
      <c r="C224" s="6" t="s">
        <v>408</v>
      </c>
      <c r="D224" s="130" t="s">
        <v>411</v>
      </c>
      <c r="E224" s="8">
        <v>5</v>
      </c>
      <c r="F224" s="9">
        <v>20000000</v>
      </c>
      <c r="G224" s="9">
        <f t="shared" si="4"/>
        <v>20000000</v>
      </c>
      <c r="H224" s="131">
        <v>0</v>
      </c>
      <c r="I224" s="132">
        <v>0</v>
      </c>
      <c r="J224" s="133">
        <v>44037</v>
      </c>
      <c r="K224" s="5">
        <v>8</v>
      </c>
      <c r="L224" s="5">
        <v>8</v>
      </c>
      <c r="M224" s="59">
        <v>10</v>
      </c>
      <c r="N224" s="26">
        <v>1</v>
      </c>
      <c r="O224" s="133">
        <v>44044</v>
      </c>
      <c r="P224" s="134" t="s">
        <v>55</v>
      </c>
      <c r="Q224" s="17" t="s">
        <v>53</v>
      </c>
      <c r="R224" s="17">
        <v>0</v>
      </c>
      <c r="S224" s="18" t="s">
        <v>33</v>
      </c>
      <c r="T224" s="18" t="s">
        <v>26</v>
      </c>
      <c r="U224" s="18" t="s">
        <v>34</v>
      </c>
      <c r="V224" s="17">
        <v>6605400</v>
      </c>
      <c r="W224" s="17" t="s">
        <v>27</v>
      </c>
      <c r="X224" s="135" t="s">
        <v>410</v>
      </c>
    </row>
    <row r="225" spans="1:24" ht="89.25" x14ac:dyDescent="0.2">
      <c r="A225" s="5" t="s">
        <v>55</v>
      </c>
      <c r="B225" s="6" t="s">
        <v>94</v>
      </c>
      <c r="C225" s="6" t="s">
        <v>82</v>
      </c>
      <c r="D225" s="130" t="s">
        <v>159</v>
      </c>
      <c r="E225" s="8">
        <v>5</v>
      </c>
      <c r="F225" s="9">
        <v>4000000</v>
      </c>
      <c r="G225" s="9">
        <f t="shared" si="4"/>
        <v>4000000</v>
      </c>
      <c r="H225" s="131">
        <v>0</v>
      </c>
      <c r="I225" s="132">
        <v>0</v>
      </c>
      <c r="J225" s="133">
        <v>44037</v>
      </c>
      <c r="K225" s="5">
        <v>8</v>
      </c>
      <c r="L225" s="5">
        <v>8</v>
      </c>
      <c r="M225" s="59">
        <v>10</v>
      </c>
      <c r="N225" s="26">
        <v>1</v>
      </c>
      <c r="O225" s="133">
        <v>44044</v>
      </c>
      <c r="P225" s="134" t="s">
        <v>55</v>
      </c>
      <c r="Q225" s="17" t="s">
        <v>53</v>
      </c>
      <c r="R225" s="17">
        <v>0</v>
      </c>
      <c r="S225" s="18" t="s">
        <v>33</v>
      </c>
      <c r="T225" s="18" t="s">
        <v>26</v>
      </c>
      <c r="U225" s="18" t="s">
        <v>34</v>
      </c>
      <c r="V225" s="17">
        <v>6605400</v>
      </c>
      <c r="W225" s="17" t="s">
        <v>27</v>
      </c>
      <c r="X225" s="135" t="s">
        <v>410</v>
      </c>
    </row>
    <row r="226" spans="1:24" ht="63.75" x14ac:dyDescent="0.2">
      <c r="A226" s="5" t="s">
        <v>55</v>
      </c>
      <c r="B226" s="6" t="s">
        <v>94</v>
      </c>
      <c r="C226" s="6" t="s">
        <v>82</v>
      </c>
      <c r="D226" s="130" t="s">
        <v>397</v>
      </c>
      <c r="E226" s="8">
        <v>5</v>
      </c>
      <c r="F226" s="9">
        <v>1000000</v>
      </c>
      <c r="G226" s="9">
        <f t="shared" si="4"/>
        <v>1000000</v>
      </c>
      <c r="H226" s="131">
        <v>0</v>
      </c>
      <c r="I226" s="132">
        <v>0</v>
      </c>
      <c r="J226" s="133">
        <v>44037</v>
      </c>
      <c r="K226" s="5">
        <v>8</v>
      </c>
      <c r="L226" s="5">
        <v>8</v>
      </c>
      <c r="M226" s="59">
        <v>10</v>
      </c>
      <c r="N226" s="26">
        <v>11</v>
      </c>
      <c r="O226" s="133">
        <v>44044</v>
      </c>
      <c r="P226" s="134" t="s">
        <v>55</v>
      </c>
      <c r="Q226" s="17" t="s">
        <v>53</v>
      </c>
      <c r="R226" s="17">
        <v>0</v>
      </c>
      <c r="S226" s="18" t="s">
        <v>25</v>
      </c>
      <c r="T226" s="18" t="s">
        <v>26</v>
      </c>
      <c r="U226" s="18" t="s">
        <v>34</v>
      </c>
      <c r="V226" s="17">
        <v>6605400</v>
      </c>
      <c r="W226" s="17" t="s">
        <v>27</v>
      </c>
      <c r="X226" s="135" t="s">
        <v>161</v>
      </c>
    </row>
    <row r="227" spans="1:24" ht="63.75" x14ac:dyDescent="0.2">
      <c r="A227" s="5" t="s">
        <v>55</v>
      </c>
      <c r="B227" s="6" t="s">
        <v>94</v>
      </c>
      <c r="C227" s="6" t="s">
        <v>82</v>
      </c>
      <c r="D227" s="130" t="s">
        <v>159</v>
      </c>
      <c r="E227" s="8">
        <v>5</v>
      </c>
      <c r="F227" s="9">
        <v>2000000</v>
      </c>
      <c r="G227" s="9">
        <f t="shared" si="4"/>
        <v>2000000</v>
      </c>
      <c r="H227" s="131">
        <v>0</v>
      </c>
      <c r="I227" s="132">
        <v>0</v>
      </c>
      <c r="J227" s="133">
        <v>44037</v>
      </c>
      <c r="K227" s="5">
        <v>8</v>
      </c>
      <c r="L227" s="5">
        <v>8</v>
      </c>
      <c r="M227" s="59">
        <v>10</v>
      </c>
      <c r="N227" s="26">
        <v>11</v>
      </c>
      <c r="O227" s="133">
        <v>44044</v>
      </c>
      <c r="P227" s="134" t="s">
        <v>55</v>
      </c>
      <c r="Q227" s="17" t="s">
        <v>53</v>
      </c>
      <c r="R227" s="17">
        <v>0</v>
      </c>
      <c r="S227" s="18" t="s">
        <v>25</v>
      </c>
      <c r="T227" s="18" t="s">
        <v>26</v>
      </c>
      <c r="U227" s="18" t="s">
        <v>34</v>
      </c>
      <c r="V227" s="17">
        <v>6605400</v>
      </c>
      <c r="W227" s="17" t="s">
        <v>27</v>
      </c>
      <c r="X227" s="135" t="s">
        <v>161</v>
      </c>
    </row>
    <row r="228" spans="1:24" ht="114.75" x14ac:dyDescent="0.2">
      <c r="A228" s="5" t="s">
        <v>55</v>
      </c>
      <c r="B228" s="6" t="s">
        <v>94</v>
      </c>
      <c r="C228" s="6" t="s">
        <v>82</v>
      </c>
      <c r="D228" s="130" t="s">
        <v>399</v>
      </c>
      <c r="E228" s="8">
        <v>5</v>
      </c>
      <c r="F228" s="9">
        <v>1000000</v>
      </c>
      <c r="G228" s="9">
        <f t="shared" si="4"/>
        <v>1000000</v>
      </c>
      <c r="H228" s="131">
        <v>0</v>
      </c>
      <c r="I228" s="132">
        <v>0</v>
      </c>
      <c r="J228" s="133">
        <v>44037</v>
      </c>
      <c r="K228" s="5">
        <v>8</v>
      </c>
      <c r="L228" s="5">
        <v>8</v>
      </c>
      <c r="M228" s="59">
        <v>10</v>
      </c>
      <c r="N228" s="26">
        <v>11</v>
      </c>
      <c r="O228" s="133">
        <v>44044</v>
      </c>
      <c r="P228" s="134" t="s">
        <v>55</v>
      </c>
      <c r="Q228" s="17" t="s">
        <v>53</v>
      </c>
      <c r="R228" s="17">
        <v>0</v>
      </c>
      <c r="S228" s="18" t="s">
        <v>25</v>
      </c>
      <c r="T228" s="18" t="s">
        <v>26</v>
      </c>
      <c r="U228" s="18" t="s">
        <v>34</v>
      </c>
      <c r="V228" s="17">
        <v>6605400</v>
      </c>
      <c r="W228" s="17" t="s">
        <v>27</v>
      </c>
      <c r="X228" s="135" t="s">
        <v>162</v>
      </c>
    </row>
    <row r="229" spans="1:24" ht="63.75" x14ac:dyDescent="0.2">
      <c r="A229" s="5" t="s">
        <v>55</v>
      </c>
      <c r="B229" s="6" t="s">
        <v>94</v>
      </c>
      <c r="C229" s="6" t="s">
        <v>82</v>
      </c>
      <c r="D229" s="130" t="s">
        <v>159</v>
      </c>
      <c r="E229" s="8">
        <v>5</v>
      </c>
      <c r="F229" s="9">
        <v>416500</v>
      </c>
      <c r="G229" s="9">
        <f t="shared" si="4"/>
        <v>416500</v>
      </c>
      <c r="H229" s="131">
        <v>0</v>
      </c>
      <c r="I229" s="132">
        <v>0</v>
      </c>
      <c r="J229" s="133">
        <v>44037</v>
      </c>
      <c r="K229" s="5">
        <v>8</v>
      </c>
      <c r="L229" s="5">
        <v>8</v>
      </c>
      <c r="M229" s="59">
        <v>10</v>
      </c>
      <c r="N229" s="26">
        <v>11</v>
      </c>
      <c r="O229" s="133">
        <v>44044</v>
      </c>
      <c r="P229" s="134" t="s">
        <v>55</v>
      </c>
      <c r="Q229" s="17" t="s">
        <v>53</v>
      </c>
      <c r="R229" s="17">
        <v>0</v>
      </c>
      <c r="S229" s="18" t="s">
        <v>25</v>
      </c>
      <c r="T229" s="18" t="s">
        <v>26</v>
      </c>
      <c r="U229" s="18" t="s">
        <v>34</v>
      </c>
      <c r="V229" s="17">
        <v>6605400</v>
      </c>
      <c r="W229" s="17" t="s">
        <v>27</v>
      </c>
      <c r="X229" s="135" t="s">
        <v>163</v>
      </c>
    </row>
    <row r="230" spans="1:24" ht="63.75" x14ac:dyDescent="0.2">
      <c r="A230" s="5" t="s">
        <v>55</v>
      </c>
      <c r="B230" s="6" t="s">
        <v>94</v>
      </c>
      <c r="C230" s="6" t="s">
        <v>82</v>
      </c>
      <c r="D230" s="130" t="s">
        <v>159</v>
      </c>
      <c r="E230" s="8">
        <v>5</v>
      </c>
      <c r="F230" s="9">
        <v>583500</v>
      </c>
      <c r="G230" s="9">
        <f t="shared" si="4"/>
        <v>583500</v>
      </c>
      <c r="H230" s="131">
        <v>0</v>
      </c>
      <c r="I230" s="132">
        <v>0</v>
      </c>
      <c r="J230" s="133">
        <v>44037</v>
      </c>
      <c r="K230" s="5">
        <v>8</v>
      </c>
      <c r="L230" s="5">
        <v>8</v>
      </c>
      <c r="M230" s="59">
        <v>10</v>
      </c>
      <c r="N230" s="26">
        <v>11</v>
      </c>
      <c r="O230" s="133">
        <v>44044</v>
      </c>
      <c r="P230" s="134" t="s">
        <v>55</v>
      </c>
      <c r="Q230" s="17" t="s">
        <v>53</v>
      </c>
      <c r="R230" s="17">
        <v>0</v>
      </c>
      <c r="S230" s="18" t="s">
        <v>25</v>
      </c>
      <c r="T230" s="18" t="s">
        <v>26</v>
      </c>
      <c r="U230" s="18" t="s">
        <v>34</v>
      </c>
      <c r="V230" s="17">
        <v>6605400</v>
      </c>
      <c r="W230" s="17" t="s">
        <v>27</v>
      </c>
      <c r="X230" s="135" t="s">
        <v>163</v>
      </c>
    </row>
    <row r="231" spans="1:24" ht="63.75" x14ac:dyDescent="0.2">
      <c r="A231" s="5" t="s">
        <v>407</v>
      </c>
      <c r="B231" s="6" t="s">
        <v>76</v>
      </c>
      <c r="C231" s="6" t="s">
        <v>406</v>
      </c>
      <c r="D231" s="130" t="s">
        <v>412</v>
      </c>
      <c r="E231" s="8">
        <v>5</v>
      </c>
      <c r="F231" s="9">
        <v>87000000</v>
      </c>
      <c r="G231" s="9">
        <f t="shared" si="4"/>
        <v>87000000</v>
      </c>
      <c r="H231" s="131">
        <v>0</v>
      </c>
      <c r="I231" s="132">
        <v>0</v>
      </c>
      <c r="J231" s="133">
        <v>44037</v>
      </c>
      <c r="K231" s="5">
        <v>8</v>
      </c>
      <c r="L231" s="5">
        <v>8</v>
      </c>
      <c r="M231" s="59">
        <v>10</v>
      </c>
      <c r="N231" s="26">
        <v>1</v>
      </c>
      <c r="O231" s="133">
        <v>44044</v>
      </c>
      <c r="P231" s="134" t="s">
        <v>55</v>
      </c>
      <c r="Q231" s="17" t="s">
        <v>53</v>
      </c>
      <c r="R231" s="17">
        <v>0</v>
      </c>
      <c r="S231" s="18" t="s">
        <v>33</v>
      </c>
      <c r="T231" s="18" t="s">
        <v>26</v>
      </c>
      <c r="U231" s="18" t="s">
        <v>34</v>
      </c>
      <c r="V231" s="17">
        <v>6605400</v>
      </c>
      <c r="W231" s="17" t="s">
        <v>27</v>
      </c>
      <c r="X231" s="135" t="s">
        <v>163</v>
      </c>
    </row>
    <row r="232" spans="1:24" ht="63.75" x14ac:dyDescent="0.2">
      <c r="A232" s="5" t="s">
        <v>55</v>
      </c>
      <c r="B232" s="6" t="s">
        <v>94</v>
      </c>
      <c r="C232" s="6" t="s">
        <v>82</v>
      </c>
      <c r="D232" s="130" t="s">
        <v>397</v>
      </c>
      <c r="E232" s="8">
        <v>5</v>
      </c>
      <c r="F232" s="9">
        <v>500000</v>
      </c>
      <c r="G232" s="9">
        <f t="shared" si="4"/>
        <v>500000</v>
      </c>
      <c r="H232" s="131">
        <v>0</v>
      </c>
      <c r="I232" s="132">
        <v>0</v>
      </c>
      <c r="J232" s="133">
        <v>44037</v>
      </c>
      <c r="K232" s="5">
        <v>8</v>
      </c>
      <c r="L232" s="5">
        <v>8</v>
      </c>
      <c r="M232" s="59">
        <v>10</v>
      </c>
      <c r="N232" s="26">
        <v>11</v>
      </c>
      <c r="O232" s="133">
        <v>44044</v>
      </c>
      <c r="P232" s="134" t="s">
        <v>55</v>
      </c>
      <c r="Q232" s="17" t="s">
        <v>53</v>
      </c>
      <c r="R232" s="17">
        <v>0</v>
      </c>
      <c r="S232" s="18" t="s">
        <v>25</v>
      </c>
      <c r="T232" s="18" t="s">
        <v>26</v>
      </c>
      <c r="U232" s="18" t="s">
        <v>34</v>
      </c>
      <c r="V232" s="17">
        <v>6605400</v>
      </c>
      <c r="W232" s="17" t="s">
        <v>27</v>
      </c>
      <c r="X232" s="135" t="s">
        <v>170</v>
      </c>
    </row>
    <row r="233" spans="1:24" ht="63.75" x14ac:dyDescent="0.2">
      <c r="A233" s="5" t="s">
        <v>55</v>
      </c>
      <c r="B233" s="6" t="s">
        <v>94</v>
      </c>
      <c r="C233" s="6" t="s">
        <v>82</v>
      </c>
      <c r="D233" s="130" t="s">
        <v>159</v>
      </c>
      <c r="E233" s="8">
        <v>5</v>
      </c>
      <c r="F233" s="9">
        <v>500000</v>
      </c>
      <c r="G233" s="9">
        <f t="shared" si="4"/>
        <v>500000</v>
      </c>
      <c r="H233" s="131">
        <v>0</v>
      </c>
      <c r="I233" s="132">
        <v>0</v>
      </c>
      <c r="J233" s="133">
        <v>44037</v>
      </c>
      <c r="K233" s="5">
        <v>8</v>
      </c>
      <c r="L233" s="5">
        <v>8</v>
      </c>
      <c r="M233" s="59">
        <v>10</v>
      </c>
      <c r="N233" s="26">
        <v>11</v>
      </c>
      <c r="O233" s="133">
        <v>44044</v>
      </c>
      <c r="P233" s="134" t="s">
        <v>55</v>
      </c>
      <c r="Q233" s="17" t="s">
        <v>53</v>
      </c>
      <c r="R233" s="17">
        <v>0</v>
      </c>
      <c r="S233" s="18" t="s">
        <v>25</v>
      </c>
      <c r="T233" s="18" t="s">
        <v>26</v>
      </c>
      <c r="U233" s="18" t="s">
        <v>34</v>
      </c>
      <c r="V233" s="17">
        <v>6605400</v>
      </c>
      <c r="W233" s="17" t="s">
        <v>27</v>
      </c>
      <c r="X233" s="135" t="s">
        <v>170</v>
      </c>
    </row>
    <row r="234" spans="1:24" ht="63.75" x14ac:dyDescent="0.2">
      <c r="A234" s="5" t="s">
        <v>55</v>
      </c>
      <c r="B234" s="6" t="s">
        <v>94</v>
      </c>
      <c r="C234" s="6" t="s">
        <v>82</v>
      </c>
      <c r="D234" s="130" t="s">
        <v>397</v>
      </c>
      <c r="E234" s="8">
        <v>5</v>
      </c>
      <c r="F234" s="9">
        <v>2000000</v>
      </c>
      <c r="G234" s="9">
        <f t="shared" si="4"/>
        <v>2000000</v>
      </c>
      <c r="H234" s="131">
        <v>0</v>
      </c>
      <c r="I234" s="132">
        <v>0</v>
      </c>
      <c r="J234" s="133">
        <v>44037</v>
      </c>
      <c r="K234" s="5">
        <v>8</v>
      </c>
      <c r="L234" s="5">
        <v>8</v>
      </c>
      <c r="M234" s="59">
        <v>10</v>
      </c>
      <c r="N234" s="26">
        <v>11</v>
      </c>
      <c r="O234" s="133">
        <v>44044</v>
      </c>
      <c r="P234" s="134" t="s">
        <v>55</v>
      </c>
      <c r="Q234" s="17" t="s">
        <v>53</v>
      </c>
      <c r="R234" s="17">
        <v>0</v>
      </c>
      <c r="S234" s="18" t="s">
        <v>25</v>
      </c>
      <c r="T234" s="18" t="s">
        <v>26</v>
      </c>
      <c r="U234" s="18" t="s">
        <v>34</v>
      </c>
      <c r="V234" s="17">
        <v>6605400</v>
      </c>
      <c r="W234" s="17" t="s">
        <v>27</v>
      </c>
      <c r="X234" s="135" t="s">
        <v>164</v>
      </c>
    </row>
    <row r="235" spans="1:24" ht="63.75" x14ac:dyDescent="0.2">
      <c r="A235" s="5" t="s">
        <v>55</v>
      </c>
      <c r="B235" s="6" t="s">
        <v>94</v>
      </c>
      <c r="C235" s="6" t="s">
        <v>82</v>
      </c>
      <c r="D235" s="130" t="s">
        <v>159</v>
      </c>
      <c r="E235" s="8">
        <v>5</v>
      </c>
      <c r="F235" s="9">
        <v>1000000</v>
      </c>
      <c r="G235" s="9">
        <f t="shared" si="4"/>
        <v>1000000</v>
      </c>
      <c r="H235" s="131">
        <v>0</v>
      </c>
      <c r="I235" s="132">
        <v>0</v>
      </c>
      <c r="J235" s="133">
        <v>44037</v>
      </c>
      <c r="K235" s="5">
        <v>8</v>
      </c>
      <c r="L235" s="5">
        <v>8</v>
      </c>
      <c r="M235" s="59">
        <v>10</v>
      </c>
      <c r="N235" s="26">
        <v>11</v>
      </c>
      <c r="O235" s="133">
        <v>44044</v>
      </c>
      <c r="P235" s="134" t="s">
        <v>55</v>
      </c>
      <c r="Q235" s="17" t="s">
        <v>53</v>
      </c>
      <c r="R235" s="17">
        <v>0</v>
      </c>
      <c r="S235" s="18" t="s">
        <v>25</v>
      </c>
      <c r="T235" s="18" t="s">
        <v>26</v>
      </c>
      <c r="U235" s="18" t="s">
        <v>34</v>
      </c>
      <c r="V235" s="17">
        <v>6605400</v>
      </c>
      <c r="W235" s="17" t="s">
        <v>27</v>
      </c>
      <c r="X235" s="135" t="s">
        <v>164</v>
      </c>
    </row>
    <row r="236" spans="1:24" ht="89.25" x14ac:dyDescent="0.2">
      <c r="A236" s="5">
        <v>31162800</v>
      </c>
      <c r="B236" s="6" t="s">
        <v>56</v>
      </c>
      <c r="C236" s="6" t="s">
        <v>57</v>
      </c>
      <c r="D236" s="130" t="s">
        <v>397</v>
      </c>
      <c r="E236" s="8">
        <v>5</v>
      </c>
      <c r="F236" s="9">
        <v>100000000</v>
      </c>
      <c r="G236" s="9">
        <f t="shared" si="4"/>
        <v>100000000</v>
      </c>
      <c r="H236" s="131">
        <v>0</v>
      </c>
      <c r="I236" s="132">
        <v>0</v>
      </c>
      <c r="J236" s="133">
        <v>44037</v>
      </c>
      <c r="K236" s="5">
        <v>8</v>
      </c>
      <c r="L236" s="5">
        <v>8</v>
      </c>
      <c r="M236" s="59">
        <v>8</v>
      </c>
      <c r="N236" s="26">
        <v>1</v>
      </c>
      <c r="O236" s="133">
        <v>44044</v>
      </c>
      <c r="P236" s="134" t="s">
        <v>55</v>
      </c>
      <c r="Q236" s="17" t="s">
        <v>53</v>
      </c>
      <c r="R236" s="17">
        <v>0</v>
      </c>
      <c r="S236" s="18" t="s">
        <v>33</v>
      </c>
      <c r="T236" s="18" t="s">
        <v>26</v>
      </c>
      <c r="U236" s="18" t="s">
        <v>34</v>
      </c>
      <c r="V236" s="17">
        <v>6605400</v>
      </c>
      <c r="W236" s="17" t="s">
        <v>27</v>
      </c>
      <c r="X236" s="135" t="s">
        <v>165</v>
      </c>
    </row>
    <row r="237" spans="1:24" ht="89.25" x14ac:dyDescent="0.2">
      <c r="A237" s="5">
        <v>31162800</v>
      </c>
      <c r="B237" s="6" t="s">
        <v>56</v>
      </c>
      <c r="C237" s="6" t="s">
        <v>57</v>
      </c>
      <c r="D237" s="130" t="s">
        <v>413</v>
      </c>
      <c r="E237" s="8">
        <v>5</v>
      </c>
      <c r="F237" s="9">
        <v>10000000</v>
      </c>
      <c r="G237" s="9">
        <f t="shared" si="4"/>
        <v>10000000</v>
      </c>
      <c r="H237" s="131">
        <v>0</v>
      </c>
      <c r="I237" s="132">
        <v>0</v>
      </c>
      <c r="J237" s="133">
        <v>44037</v>
      </c>
      <c r="K237" s="5">
        <v>8</v>
      </c>
      <c r="L237" s="5">
        <v>8</v>
      </c>
      <c r="M237" s="59">
        <v>8</v>
      </c>
      <c r="N237" s="26">
        <v>1</v>
      </c>
      <c r="O237" s="133">
        <v>44044</v>
      </c>
      <c r="P237" s="134" t="s">
        <v>55</v>
      </c>
      <c r="Q237" s="17" t="s">
        <v>53</v>
      </c>
      <c r="R237" s="17">
        <v>0</v>
      </c>
      <c r="S237" s="18" t="s">
        <v>33</v>
      </c>
      <c r="T237" s="18" t="s">
        <v>26</v>
      </c>
      <c r="U237" s="18" t="s">
        <v>34</v>
      </c>
      <c r="V237" s="17">
        <v>6605400</v>
      </c>
      <c r="W237" s="17" t="s">
        <v>27</v>
      </c>
      <c r="X237" s="135" t="s">
        <v>165</v>
      </c>
    </row>
    <row r="238" spans="1:24" ht="89.25" x14ac:dyDescent="0.2">
      <c r="A238" s="5" t="s">
        <v>55</v>
      </c>
      <c r="B238" s="6" t="s">
        <v>94</v>
      </c>
      <c r="C238" s="6" t="s">
        <v>82</v>
      </c>
      <c r="D238" s="130" t="s">
        <v>159</v>
      </c>
      <c r="E238" s="8">
        <v>5</v>
      </c>
      <c r="F238" s="9">
        <v>144500</v>
      </c>
      <c r="G238" s="9">
        <f t="shared" si="4"/>
        <v>144500</v>
      </c>
      <c r="H238" s="131">
        <v>0</v>
      </c>
      <c r="I238" s="132">
        <v>0</v>
      </c>
      <c r="J238" s="133">
        <v>44037</v>
      </c>
      <c r="K238" s="5">
        <v>8</v>
      </c>
      <c r="L238" s="5">
        <v>8</v>
      </c>
      <c r="M238" s="59">
        <v>10</v>
      </c>
      <c r="N238" s="26">
        <v>1</v>
      </c>
      <c r="O238" s="133">
        <v>44044</v>
      </c>
      <c r="P238" s="134" t="s">
        <v>55</v>
      </c>
      <c r="Q238" s="17" t="s">
        <v>53</v>
      </c>
      <c r="R238" s="17">
        <v>0</v>
      </c>
      <c r="S238" s="18" t="s">
        <v>33</v>
      </c>
      <c r="T238" s="18" t="s">
        <v>26</v>
      </c>
      <c r="U238" s="18" t="s">
        <v>34</v>
      </c>
      <c r="V238" s="17">
        <v>6605400</v>
      </c>
      <c r="W238" s="17" t="s">
        <v>27</v>
      </c>
      <c r="X238" s="135" t="s">
        <v>165</v>
      </c>
    </row>
    <row r="239" spans="1:24" ht="89.25" x14ac:dyDescent="0.2">
      <c r="A239" s="5" t="s">
        <v>55</v>
      </c>
      <c r="B239" s="6" t="s">
        <v>94</v>
      </c>
      <c r="C239" s="6" t="s">
        <v>82</v>
      </c>
      <c r="D239" s="130" t="s">
        <v>159</v>
      </c>
      <c r="E239" s="8">
        <v>5</v>
      </c>
      <c r="F239" s="9">
        <v>300</v>
      </c>
      <c r="G239" s="9">
        <f t="shared" si="4"/>
        <v>300</v>
      </c>
      <c r="H239" s="131">
        <v>0</v>
      </c>
      <c r="I239" s="132">
        <v>0</v>
      </c>
      <c r="J239" s="133">
        <v>44037</v>
      </c>
      <c r="K239" s="5">
        <v>8</v>
      </c>
      <c r="L239" s="5">
        <v>8</v>
      </c>
      <c r="M239" s="59">
        <v>10</v>
      </c>
      <c r="N239" s="26">
        <v>1</v>
      </c>
      <c r="O239" s="133">
        <v>44044</v>
      </c>
      <c r="P239" s="134" t="s">
        <v>55</v>
      </c>
      <c r="Q239" s="17" t="s">
        <v>53</v>
      </c>
      <c r="R239" s="17">
        <v>0</v>
      </c>
      <c r="S239" s="18" t="s">
        <v>33</v>
      </c>
      <c r="T239" s="18" t="s">
        <v>26</v>
      </c>
      <c r="U239" s="18" t="s">
        <v>34</v>
      </c>
      <c r="V239" s="17">
        <v>6605400</v>
      </c>
      <c r="W239" s="17" t="s">
        <v>27</v>
      </c>
      <c r="X239" s="135" t="s">
        <v>165</v>
      </c>
    </row>
    <row r="240" spans="1:24" ht="89.25" x14ac:dyDescent="0.2">
      <c r="A240" s="5" t="s">
        <v>55</v>
      </c>
      <c r="B240" s="6" t="s">
        <v>94</v>
      </c>
      <c r="C240" s="6" t="s">
        <v>82</v>
      </c>
      <c r="D240" s="130" t="s">
        <v>159</v>
      </c>
      <c r="E240" s="8">
        <v>5</v>
      </c>
      <c r="F240" s="9">
        <v>5855200</v>
      </c>
      <c r="G240" s="9">
        <f t="shared" si="4"/>
        <v>5855200</v>
      </c>
      <c r="H240" s="131">
        <v>0</v>
      </c>
      <c r="I240" s="132">
        <v>0</v>
      </c>
      <c r="J240" s="133">
        <v>44037</v>
      </c>
      <c r="K240" s="5">
        <v>8</v>
      </c>
      <c r="L240" s="5">
        <v>8</v>
      </c>
      <c r="M240" s="59">
        <v>10</v>
      </c>
      <c r="N240" s="26">
        <v>1</v>
      </c>
      <c r="O240" s="133">
        <v>44044</v>
      </c>
      <c r="P240" s="134" t="s">
        <v>55</v>
      </c>
      <c r="Q240" s="17" t="s">
        <v>53</v>
      </c>
      <c r="R240" s="17">
        <v>0</v>
      </c>
      <c r="S240" s="18" t="s">
        <v>33</v>
      </c>
      <c r="T240" s="18" t="s">
        <v>26</v>
      </c>
      <c r="U240" s="18" t="s">
        <v>34</v>
      </c>
      <c r="V240" s="17">
        <v>6605400</v>
      </c>
      <c r="W240" s="17" t="s">
        <v>27</v>
      </c>
      <c r="X240" s="135" t="s">
        <v>165</v>
      </c>
    </row>
    <row r="241" spans="1:24" ht="63.75" x14ac:dyDescent="0.2">
      <c r="A241" s="5">
        <v>78111808</v>
      </c>
      <c r="B241" s="6" t="s">
        <v>60</v>
      </c>
      <c r="C241" s="6" t="s">
        <v>339</v>
      </c>
      <c r="D241" s="130" t="s">
        <v>397</v>
      </c>
      <c r="E241" s="8">
        <v>5</v>
      </c>
      <c r="F241" s="9">
        <v>50000000</v>
      </c>
      <c r="G241" s="9">
        <f t="shared" si="4"/>
        <v>50000000</v>
      </c>
      <c r="H241" s="131">
        <v>0</v>
      </c>
      <c r="I241" s="132">
        <v>0</v>
      </c>
      <c r="J241" s="133">
        <v>44037</v>
      </c>
      <c r="K241" s="5">
        <v>8</v>
      </c>
      <c r="L241" s="5">
        <v>8</v>
      </c>
      <c r="M241" s="59">
        <v>10</v>
      </c>
      <c r="N241" s="26">
        <v>1</v>
      </c>
      <c r="O241" s="133">
        <v>44044</v>
      </c>
      <c r="P241" s="134" t="s">
        <v>55</v>
      </c>
      <c r="Q241" s="17" t="s">
        <v>53</v>
      </c>
      <c r="R241" s="17">
        <v>0</v>
      </c>
      <c r="S241" s="18" t="s">
        <v>25</v>
      </c>
      <c r="T241" s="18" t="s">
        <v>26</v>
      </c>
      <c r="U241" s="18" t="s">
        <v>34</v>
      </c>
      <c r="V241" s="17">
        <v>6605400</v>
      </c>
      <c r="W241" s="17" t="s">
        <v>27</v>
      </c>
      <c r="X241" s="135" t="s">
        <v>156</v>
      </c>
    </row>
    <row r="242" spans="1:24" ht="63.75" x14ac:dyDescent="0.2">
      <c r="A242" s="5" t="s">
        <v>55</v>
      </c>
      <c r="B242" s="6" t="s">
        <v>94</v>
      </c>
      <c r="C242" s="6" t="s">
        <v>82</v>
      </c>
      <c r="D242" s="130" t="s">
        <v>159</v>
      </c>
      <c r="E242" s="8">
        <v>5</v>
      </c>
      <c r="F242" s="9">
        <v>1500000</v>
      </c>
      <c r="G242" s="9">
        <f t="shared" si="4"/>
        <v>1500000</v>
      </c>
      <c r="H242" s="131">
        <v>0</v>
      </c>
      <c r="I242" s="132">
        <v>0</v>
      </c>
      <c r="J242" s="133">
        <v>44037</v>
      </c>
      <c r="K242" s="5">
        <v>8</v>
      </c>
      <c r="L242" s="5">
        <v>8</v>
      </c>
      <c r="M242" s="59">
        <v>10</v>
      </c>
      <c r="N242" s="26">
        <v>11</v>
      </c>
      <c r="O242" s="133">
        <v>44044</v>
      </c>
      <c r="P242" s="134" t="s">
        <v>55</v>
      </c>
      <c r="Q242" s="17" t="s">
        <v>53</v>
      </c>
      <c r="R242" s="17">
        <v>0</v>
      </c>
      <c r="S242" s="18" t="s">
        <v>25</v>
      </c>
      <c r="T242" s="18" t="s">
        <v>26</v>
      </c>
      <c r="U242" s="18" t="s">
        <v>34</v>
      </c>
      <c r="V242" s="17">
        <v>6605400</v>
      </c>
      <c r="W242" s="17" t="s">
        <v>27</v>
      </c>
      <c r="X242" s="135" t="s">
        <v>156</v>
      </c>
    </row>
    <row r="243" spans="1:24" ht="63.75" x14ac:dyDescent="0.2">
      <c r="A243" s="5" t="s">
        <v>55</v>
      </c>
      <c r="B243" s="6" t="s">
        <v>94</v>
      </c>
      <c r="C243" s="6" t="s">
        <v>82</v>
      </c>
      <c r="D243" s="130" t="s">
        <v>188</v>
      </c>
      <c r="E243" s="8">
        <v>5</v>
      </c>
      <c r="F243" s="9">
        <v>6000000</v>
      </c>
      <c r="G243" s="9">
        <f t="shared" si="4"/>
        <v>6000000</v>
      </c>
      <c r="H243" s="131">
        <v>0</v>
      </c>
      <c r="I243" s="132">
        <v>0</v>
      </c>
      <c r="J243" s="133">
        <v>44037</v>
      </c>
      <c r="K243" s="5">
        <v>8</v>
      </c>
      <c r="L243" s="5">
        <v>8</v>
      </c>
      <c r="M243" s="59">
        <v>11</v>
      </c>
      <c r="N243" s="26">
        <v>11</v>
      </c>
      <c r="O243" s="133">
        <v>44044</v>
      </c>
      <c r="P243" s="134" t="s">
        <v>55</v>
      </c>
      <c r="Q243" s="17" t="s">
        <v>53</v>
      </c>
      <c r="R243" s="17">
        <v>0</v>
      </c>
      <c r="S243" s="18" t="s">
        <v>25</v>
      </c>
      <c r="T243" s="18" t="s">
        <v>26</v>
      </c>
      <c r="U243" s="18" t="s">
        <v>34</v>
      </c>
      <c r="V243" s="17">
        <v>6605400</v>
      </c>
      <c r="W243" s="17" t="s">
        <v>27</v>
      </c>
      <c r="X243" s="135" t="s">
        <v>156</v>
      </c>
    </row>
    <row r="244" spans="1:24" ht="63.75" x14ac:dyDescent="0.2">
      <c r="A244" s="5">
        <v>78111808</v>
      </c>
      <c r="B244" s="6" t="s">
        <v>60</v>
      </c>
      <c r="C244" s="6" t="s">
        <v>339</v>
      </c>
      <c r="D244" s="130" t="s">
        <v>83</v>
      </c>
      <c r="E244" s="8">
        <v>5</v>
      </c>
      <c r="F244" s="9">
        <v>237500000</v>
      </c>
      <c r="G244" s="9">
        <f t="shared" si="4"/>
        <v>237500000</v>
      </c>
      <c r="H244" s="131">
        <v>0</v>
      </c>
      <c r="I244" s="132">
        <v>0</v>
      </c>
      <c r="J244" s="133">
        <v>44037</v>
      </c>
      <c r="K244" s="5">
        <v>8</v>
      </c>
      <c r="L244" s="5">
        <v>8</v>
      </c>
      <c r="M244" s="59">
        <v>10</v>
      </c>
      <c r="N244" s="26">
        <v>1</v>
      </c>
      <c r="O244" s="133">
        <v>44044</v>
      </c>
      <c r="P244" s="134" t="s">
        <v>55</v>
      </c>
      <c r="Q244" s="17" t="s">
        <v>53</v>
      </c>
      <c r="R244" s="17">
        <v>0</v>
      </c>
      <c r="S244" s="18" t="s">
        <v>25</v>
      </c>
      <c r="T244" s="18" t="s">
        <v>26</v>
      </c>
      <c r="U244" s="18" t="s">
        <v>34</v>
      </c>
      <c r="V244" s="17">
        <v>6605400</v>
      </c>
      <c r="W244" s="17" t="s">
        <v>27</v>
      </c>
      <c r="X244" s="135" t="s">
        <v>156</v>
      </c>
    </row>
    <row r="245" spans="1:24" ht="102" x14ac:dyDescent="0.2">
      <c r="A245" s="5" t="s">
        <v>414</v>
      </c>
      <c r="B245" s="6" t="s">
        <v>60</v>
      </c>
      <c r="C245" s="6" t="s">
        <v>127</v>
      </c>
      <c r="D245" s="130" t="s">
        <v>415</v>
      </c>
      <c r="E245" s="8">
        <v>5</v>
      </c>
      <c r="F245" s="9">
        <v>32000000</v>
      </c>
      <c r="G245" s="9">
        <f t="shared" si="4"/>
        <v>32000000</v>
      </c>
      <c r="H245" s="131">
        <v>0</v>
      </c>
      <c r="I245" s="132">
        <v>0</v>
      </c>
      <c r="J245" s="133">
        <v>44037</v>
      </c>
      <c r="K245" s="5">
        <v>8</v>
      </c>
      <c r="L245" s="5">
        <v>8</v>
      </c>
      <c r="M245" s="59">
        <v>10</v>
      </c>
      <c r="N245" s="26">
        <v>11</v>
      </c>
      <c r="O245" s="133">
        <v>44044</v>
      </c>
      <c r="P245" s="134" t="s">
        <v>55</v>
      </c>
      <c r="Q245" s="17" t="s">
        <v>53</v>
      </c>
      <c r="R245" s="17">
        <v>0</v>
      </c>
      <c r="S245" s="18" t="s">
        <v>25</v>
      </c>
      <c r="T245" s="18" t="s">
        <v>26</v>
      </c>
      <c r="U245" s="18" t="s">
        <v>34</v>
      </c>
      <c r="V245" s="17">
        <v>6605400</v>
      </c>
      <c r="W245" s="17" t="s">
        <v>27</v>
      </c>
      <c r="X245" s="135" t="s">
        <v>416</v>
      </c>
    </row>
    <row r="246" spans="1:24" ht="63.75" x14ac:dyDescent="0.2">
      <c r="A246" s="5" t="s">
        <v>55</v>
      </c>
      <c r="B246" s="6" t="s">
        <v>94</v>
      </c>
      <c r="C246" s="6" t="s">
        <v>82</v>
      </c>
      <c r="D246" s="130" t="s">
        <v>159</v>
      </c>
      <c r="E246" s="8">
        <v>5</v>
      </c>
      <c r="F246" s="9">
        <v>47502</v>
      </c>
      <c r="G246" s="9">
        <f t="shared" si="4"/>
        <v>47502</v>
      </c>
      <c r="H246" s="131">
        <v>0</v>
      </c>
      <c r="I246" s="132">
        <v>0</v>
      </c>
      <c r="J246" s="133">
        <v>44037</v>
      </c>
      <c r="K246" s="5">
        <v>8</v>
      </c>
      <c r="L246" s="5">
        <v>8</v>
      </c>
      <c r="M246" s="59">
        <v>10</v>
      </c>
      <c r="N246" s="26">
        <v>11</v>
      </c>
      <c r="O246" s="133">
        <v>44044</v>
      </c>
      <c r="P246" s="134" t="s">
        <v>55</v>
      </c>
      <c r="Q246" s="17" t="s">
        <v>53</v>
      </c>
      <c r="R246" s="17">
        <v>0</v>
      </c>
      <c r="S246" s="18" t="s">
        <v>25</v>
      </c>
      <c r="T246" s="18" t="s">
        <v>26</v>
      </c>
      <c r="U246" s="18" t="s">
        <v>34</v>
      </c>
      <c r="V246" s="17">
        <v>6605400</v>
      </c>
      <c r="W246" s="17" t="s">
        <v>27</v>
      </c>
      <c r="X246" s="135" t="s">
        <v>166</v>
      </c>
    </row>
    <row r="247" spans="1:24" ht="63.75" x14ac:dyDescent="0.2">
      <c r="A247" s="5" t="s">
        <v>55</v>
      </c>
      <c r="B247" s="6" t="s">
        <v>94</v>
      </c>
      <c r="C247" s="6" t="s">
        <v>82</v>
      </c>
      <c r="D247" s="130" t="s">
        <v>159</v>
      </c>
      <c r="E247" s="8">
        <v>5</v>
      </c>
      <c r="F247" s="9">
        <v>952498</v>
      </c>
      <c r="G247" s="9">
        <f t="shared" si="4"/>
        <v>952498</v>
      </c>
      <c r="H247" s="131">
        <v>0</v>
      </c>
      <c r="I247" s="132">
        <v>0</v>
      </c>
      <c r="J247" s="133">
        <v>44037</v>
      </c>
      <c r="K247" s="5">
        <v>8</v>
      </c>
      <c r="L247" s="5">
        <v>8</v>
      </c>
      <c r="M247" s="59">
        <v>10</v>
      </c>
      <c r="N247" s="26">
        <v>11</v>
      </c>
      <c r="O247" s="133">
        <v>44044</v>
      </c>
      <c r="P247" s="134" t="s">
        <v>55</v>
      </c>
      <c r="Q247" s="17" t="s">
        <v>53</v>
      </c>
      <c r="R247" s="17">
        <v>0</v>
      </c>
      <c r="S247" s="18" t="s">
        <v>25</v>
      </c>
      <c r="T247" s="18" t="s">
        <v>26</v>
      </c>
      <c r="U247" s="18" t="s">
        <v>34</v>
      </c>
      <c r="V247" s="17">
        <v>6605400</v>
      </c>
      <c r="W247" s="17" t="s">
        <v>27</v>
      </c>
      <c r="X247" s="135" t="s">
        <v>166</v>
      </c>
    </row>
    <row r="248" spans="1:24" ht="153" x14ac:dyDescent="0.2">
      <c r="A248" s="5">
        <v>78102201</v>
      </c>
      <c r="B248" s="6" t="s">
        <v>60</v>
      </c>
      <c r="C248" s="6" t="s">
        <v>127</v>
      </c>
      <c r="D248" s="130" t="s">
        <v>417</v>
      </c>
      <c r="E248" s="8">
        <v>5</v>
      </c>
      <c r="F248" s="9">
        <v>62000000</v>
      </c>
      <c r="G248" s="9">
        <f t="shared" si="4"/>
        <v>62000000</v>
      </c>
      <c r="H248" s="131">
        <v>0</v>
      </c>
      <c r="I248" s="132">
        <v>0</v>
      </c>
      <c r="J248" s="133">
        <v>44037</v>
      </c>
      <c r="K248" s="5">
        <v>8</v>
      </c>
      <c r="L248" s="5">
        <v>8</v>
      </c>
      <c r="M248" s="59">
        <v>10</v>
      </c>
      <c r="N248" s="26">
        <v>11</v>
      </c>
      <c r="O248" s="133">
        <v>44044</v>
      </c>
      <c r="P248" s="134" t="s">
        <v>55</v>
      </c>
      <c r="Q248" s="17" t="s">
        <v>53</v>
      </c>
      <c r="R248" s="17">
        <v>0</v>
      </c>
      <c r="S248" s="18" t="s">
        <v>25</v>
      </c>
      <c r="T248" s="18" t="s">
        <v>26</v>
      </c>
      <c r="U248" s="18" t="s">
        <v>34</v>
      </c>
      <c r="V248" s="17">
        <v>6605400</v>
      </c>
      <c r="W248" s="17" t="s">
        <v>27</v>
      </c>
      <c r="X248" s="135" t="s">
        <v>418</v>
      </c>
    </row>
    <row r="249" spans="1:24" ht="63.75" x14ac:dyDescent="0.2">
      <c r="A249" s="5" t="s">
        <v>121</v>
      </c>
      <c r="B249" s="6" t="s">
        <v>81</v>
      </c>
      <c r="C249" s="6" t="s">
        <v>82</v>
      </c>
      <c r="D249" s="130" t="s">
        <v>419</v>
      </c>
      <c r="E249" s="8">
        <v>5</v>
      </c>
      <c r="F249" s="9">
        <v>2291781</v>
      </c>
      <c r="G249" s="9">
        <f t="shared" si="4"/>
        <v>2291781</v>
      </c>
      <c r="H249" s="131">
        <v>0</v>
      </c>
      <c r="I249" s="132">
        <v>0</v>
      </c>
      <c r="J249" s="133">
        <v>44037</v>
      </c>
      <c r="K249" s="5">
        <v>8</v>
      </c>
      <c r="L249" s="5">
        <v>8</v>
      </c>
      <c r="M249" s="59">
        <v>10</v>
      </c>
      <c r="N249" s="26">
        <v>11</v>
      </c>
      <c r="O249" s="133">
        <v>44044</v>
      </c>
      <c r="P249" s="134" t="s">
        <v>55</v>
      </c>
      <c r="Q249" s="17" t="s">
        <v>53</v>
      </c>
      <c r="R249" s="17">
        <v>0</v>
      </c>
      <c r="S249" s="18" t="s">
        <v>25</v>
      </c>
      <c r="T249" s="18" t="s">
        <v>26</v>
      </c>
      <c r="U249" s="18" t="s">
        <v>34</v>
      </c>
      <c r="V249" s="17">
        <v>6605400</v>
      </c>
      <c r="W249" s="17" t="s">
        <v>27</v>
      </c>
      <c r="X249" s="135" t="s">
        <v>123</v>
      </c>
    </row>
    <row r="250" spans="1:24" ht="153" x14ac:dyDescent="0.2">
      <c r="A250" s="5" t="s">
        <v>121</v>
      </c>
      <c r="B250" s="6" t="s">
        <v>81</v>
      </c>
      <c r="C250" s="6" t="s">
        <v>82</v>
      </c>
      <c r="D250" s="130" t="s">
        <v>122</v>
      </c>
      <c r="E250" s="8">
        <v>5</v>
      </c>
      <c r="F250" s="9">
        <v>4708219</v>
      </c>
      <c r="G250" s="9">
        <f t="shared" si="4"/>
        <v>4708219</v>
      </c>
      <c r="H250" s="131">
        <v>0</v>
      </c>
      <c r="I250" s="132">
        <v>0</v>
      </c>
      <c r="J250" s="133">
        <v>44037</v>
      </c>
      <c r="K250" s="5">
        <v>8</v>
      </c>
      <c r="L250" s="5">
        <v>8</v>
      </c>
      <c r="M250" s="59">
        <v>12</v>
      </c>
      <c r="N250" s="26">
        <v>11</v>
      </c>
      <c r="O250" s="133">
        <v>44044</v>
      </c>
      <c r="P250" s="134" t="s">
        <v>55</v>
      </c>
      <c r="Q250" s="17" t="s">
        <v>53</v>
      </c>
      <c r="R250" s="17">
        <v>0</v>
      </c>
      <c r="S250" s="18" t="s">
        <v>25</v>
      </c>
      <c r="T250" s="18" t="s">
        <v>26</v>
      </c>
      <c r="U250" s="18" t="s">
        <v>34</v>
      </c>
      <c r="V250" s="17">
        <v>6605400</v>
      </c>
      <c r="W250" s="17" t="s">
        <v>27</v>
      </c>
      <c r="X250" s="135" t="s">
        <v>123</v>
      </c>
    </row>
    <row r="251" spans="1:24" ht="89.25" x14ac:dyDescent="0.2">
      <c r="A251" s="5" t="s">
        <v>121</v>
      </c>
      <c r="B251" s="6" t="s">
        <v>81</v>
      </c>
      <c r="C251" s="6" t="s">
        <v>82</v>
      </c>
      <c r="D251" s="130" t="s">
        <v>397</v>
      </c>
      <c r="E251" s="8">
        <v>5</v>
      </c>
      <c r="F251" s="9">
        <v>150000000</v>
      </c>
      <c r="G251" s="9">
        <f t="shared" si="4"/>
        <v>150000000</v>
      </c>
      <c r="H251" s="131">
        <v>0</v>
      </c>
      <c r="I251" s="132">
        <v>0</v>
      </c>
      <c r="J251" s="133">
        <v>44037</v>
      </c>
      <c r="K251" s="5">
        <v>8</v>
      </c>
      <c r="L251" s="5">
        <v>8</v>
      </c>
      <c r="M251" s="59">
        <v>10</v>
      </c>
      <c r="N251" s="26">
        <v>11</v>
      </c>
      <c r="O251" s="133">
        <v>44044</v>
      </c>
      <c r="P251" s="134" t="s">
        <v>55</v>
      </c>
      <c r="Q251" s="17" t="s">
        <v>53</v>
      </c>
      <c r="R251" s="17">
        <v>0</v>
      </c>
      <c r="S251" s="18" t="s">
        <v>25</v>
      </c>
      <c r="T251" s="18" t="s">
        <v>26</v>
      </c>
      <c r="U251" s="18" t="s">
        <v>34</v>
      </c>
      <c r="V251" s="17">
        <v>6605400</v>
      </c>
      <c r="W251" s="17" t="s">
        <v>27</v>
      </c>
      <c r="X251" s="135" t="s">
        <v>420</v>
      </c>
    </row>
    <row r="252" spans="1:24" ht="216.75" x14ac:dyDescent="0.2">
      <c r="A252" s="5" t="s">
        <v>121</v>
      </c>
      <c r="B252" s="6" t="s">
        <v>81</v>
      </c>
      <c r="C252" s="6" t="s">
        <v>82</v>
      </c>
      <c r="D252" s="130" t="s">
        <v>421</v>
      </c>
      <c r="E252" s="8">
        <v>5</v>
      </c>
      <c r="F252" s="9">
        <v>50000000</v>
      </c>
      <c r="G252" s="9">
        <f t="shared" si="4"/>
        <v>50000000</v>
      </c>
      <c r="H252" s="131">
        <v>0</v>
      </c>
      <c r="I252" s="132">
        <v>0</v>
      </c>
      <c r="J252" s="133">
        <v>44037</v>
      </c>
      <c r="K252" s="5">
        <v>8</v>
      </c>
      <c r="L252" s="5">
        <v>8</v>
      </c>
      <c r="M252" s="59">
        <v>10</v>
      </c>
      <c r="N252" s="26">
        <v>11</v>
      </c>
      <c r="O252" s="133">
        <v>44044</v>
      </c>
      <c r="P252" s="134" t="s">
        <v>55</v>
      </c>
      <c r="Q252" s="17" t="s">
        <v>53</v>
      </c>
      <c r="R252" s="17">
        <v>0</v>
      </c>
      <c r="S252" s="18" t="s">
        <v>25</v>
      </c>
      <c r="T252" s="18" t="s">
        <v>26</v>
      </c>
      <c r="U252" s="18" t="s">
        <v>34</v>
      </c>
      <c r="V252" s="17">
        <v>6605400</v>
      </c>
      <c r="W252" s="17" t="s">
        <v>27</v>
      </c>
      <c r="X252" s="135" t="s">
        <v>420</v>
      </c>
    </row>
    <row r="253" spans="1:24" ht="76.5" x14ac:dyDescent="0.2">
      <c r="A253" s="5" t="s">
        <v>121</v>
      </c>
      <c r="B253" s="6" t="s">
        <v>81</v>
      </c>
      <c r="C253" s="6" t="s">
        <v>82</v>
      </c>
      <c r="D253" s="130" t="s">
        <v>397</v>
      </c>
      <c r="E253" s="8">
        <v>5</v>
      </c>
      <c r="F253" s="9">
        <v>80000000</v>
      </c>
      <c r="G253" s="9">
        <f t="shared" si="4"/>
        <v>80000000</v>
      </c>
      <c r="H253" s="131">
        <v>0</v>
      </c>
      <c r="I253" s="132">
        <v>0</v>
      </c>
      <c r="J253" s="133">
        <v>44037</v>
      </c>
      <c r="K253" s="5">
        <v>8</v>
      </c>
      <c r="L253" s="5">
        <v>8</v>
      </c>
      <c r="M253" s="59">
        <v>10</v>
      </c>
      <c r="N253" s="26">
        <v>11</v>
      </c>
      <c r="O253" s="133">
        <v>44044</v>
      </c>
      <c r="P253" s="134" t="s">
        <v>55</v>
      </c>
      <c r="Q253" s="17" t="s">
        <v>53</v>
      </c>
      <c r="R253" s="17">
        <v>0</v>
      </c>
      <c r="S253" s="18" t="s">
        <v>25</v>
      </c>
      <c r="T253" s="18" t="s">
        <v>26</v>
      </c>
      <c r="U253" s="18" t="s">
        <v>34</v>
      </c>
      <c r="V253" s="17">
        <v>6605400</v>
      </c>
      <c r="W253" s="17" t="s">
        <v>27</v>
      </c>
      <c r="X253" s="135" t="s">
        <v>422</v>
      </c>
    </row>
    <row r="254" spans="1:24" ht="216.75" x14ac:dyDescent="0.2">
      <c r="A254" s="5" t="s">
        <v>121</v>
      </c>
      <c r="B254" s="6" t="s">
        <v>81</v>
      </c>
      <c r="C254" s="6" t="s">
        <v>82</v>
      </c>
      <c r="D254" s="130" t="s">
        <v>421</v>
      </c>
      <c r="E254" s="8">
        <v>5</v>
      </c>
      <c r="F254" s="9">
        <v>20000000</v>
      </c>
      <c r="G254" s="9">
        <f t="shared" si="4"/>
        <v>20000000</v>
      </c>
      <c r="H254" s="131">
        <v>0</v>
      </c>
      <c r="I254" s="132">
        <v>0</v>
      </c>
      <c r="J254" s="133">
        <v>44037</v>
      </c>
      <c r="K254" s="5">
        <v>8</v>
      </c>
      <c r="L254" s="5">
        <v>8</v>
      </c>
      <c r="M254" s="59">
        <v>10</v>
      </c>
      <c r="N254" s="26">
        <v>11</v>
      </c>
      <c r="O254" s="133">
        <v>44044</v>
      </c>
      <c r="P254" s="134" t="s">
        <v>55</v>
      </c>
      <c r="Q254" s="17" t="s">
        <v>53</v>
      </c>
      <c r="R254" s="17">
        <v>0</v>
      </c>
      <c r="S254" s="18" t="s">
        <v>25</v>
      </c>
      <c r="T254" s="18" t="s">
        <v>26</v>
      </c>
      <c r="U254" s="18" t="s">
        <v>34</v>
      </c>
      <c r="V254" s="17">
        <v>6605400</v>
      </c>
      <c r="W254" s="17" t="s">
        <v>27</v>
      </c>
      <c r="X254" s="135" t="s">
        <v>422</v>
      </c>
    </row>
    <row r="255" spans="1:24" ht="89.25" x14ac:dyDescent="0.2">
      <c r="A255" s="5" t="s">
        <v>121</v>
      </c>
      <c r="B255" s="6" t="s">
        <v>81</v>
      </c>
      <c r="C255" s="6" t="s">
        <v>82</v>
      </c>
      <c r="D255" s="130" t="s">
        <v>423</v>
      </c>
      <c r="E255" s="8">
        <v>5</v>
      </c>
      <c r="F255" s="9">
        <f>55000000-F256</f>
        <v>44738905</v>
      </c>
      <c r="G255" s="9">
        <f t="shared" si="4"/>
        <v>44738905</v>
      </c>
      <c r="H255" s="131">
        <v>0</v>
      </c>
      <c r="I255" s="132">
        <v>0</v>
      </c>
      <c r="J255" s="133">
        <v>44037</v>
      </c>
      <c r="K255" s="5">
        <v>8</v>
      </c>
      <c r="L255" s="5">
        <v>8</v>
      </c>
      <c r="M255" s="59">
        <v>10</v>
      </c>
      <c r="N255" s="26">
        <v>11</v>
      </c>
      <c r="O255" s="133">
        <v>44044</v>
      </c>
      <c r="P255" s="134" t="s">
        <v>55</v>
      </c>
      <c r="Q255" s="17" t="s">
        <v>53</v>
      </c>
      <c r="R255" s="17">
        <v>0</v>
      </c>
      <c r="S255" s="18" t="s">
        <v>25</v>
      </c>
      <c r="T255" s="18" t="s">
        <v>26</v>
      </c>
      <c r="U255" s="18" t="s">
        <v>34</v>
      </c>
      <c r="V255" s="17">
        <v>6605400</v>
      </c>
      <c r="W255" s="17" t="s">
        <v>27</v>
      </c>
      <c r="X255" s="135" t="s">
        <v>124</v>
      </c>
    </row>
    <row r="256" spans="1:24" ht="153" x14ac:dyDescent="0.2">
      <c r="A256" s="5" t="s">
        <v>121</v>
      </c>
      <c r="B256" s="6" t="s">
        <v>81</v>
      </c>
      <c r="C256" s="6" t="s">
        <v>82</v>
      </c>
      <c r="D256" s="130" t="s">
        <v>122</v>
      </c>
      <c r="E256" s="8">
        <v>5</v>
      </c>
      <c r="F256" s="9">
        <v>10261095</v>
      </c>
      <c r="G256" s="9">
        <f t="shared" si="4"/>
        <v>10261095</v>
      </c>
      <c r="H256" s="131">
        <v>0</v>
      </c>
      <c r="I256" s="132">
        <v>0</v>
      </c>
      <c r="J256" s="133">
        <v>44037</v>
      </c>
      <c r="K256" s="5">
        <v>8</v>
      </c>
      <c r="L256" s="5">
        <v>8</v>
      </c>
      <c r="M256" s="59">
        <v>12</v>
      </c>
      <c r="N256" s="26">
        <v>11</v>
      </c>
      <c r="O256" s="133">
        <v>44044</v>
      </c>
      <c r="P256" s="134" t="s">
        <v>55</v>
      </c>
      <c r="Q256" s="17" t="s">
        <v>53</v>
      </c>
      <c r="R256" s="17">
        <v>0</v>
      </c>
      <c r="S256" s="18" t="s">
        <v>25</v>
      </c>
      <c r="T256" s="18" t="s">
        <v>26</v>
      </c>
      <c r="U256" s="18" t="s">
        <v>34</v>
      </c>
      <c r="V256" s="17">
        <v>6605400</v>
      </c>
      <c r="W256" s="17" t="s">
        <v>27</v>
      </c>
      <c r="X256" s="135" t="s">
        <v>124</v>
      </c>
    </row>
    <row r="257" spans="1:24" ht="102" x14ac:dyDescent="0.2">
      <c r="A257" s="5" t="s">
        <v>424</v>
      </c>
      <c r="B257" s="6" t="s">
        <v>56</v>
      </c>
      <c r="C257" s="6" t="s">
        <v>110</v>
      </c>
      <c r="D257" s="130" t="s">
        <v>397</v>
      </c>
      <c r="E257" s="8">
        <v>5</v>
      </c>
      <c r="F257" s="9">
        <v>125300000</v>
      </c>
      <c r="G257" s="9">
        <f t="shared" si="4"/>
        <v>125300000</v>
      </c>
      <c r="H257" s="131">
        <v>0</v>
      </c>
      <c r="I257" s="132">
        <v>0</v>
      </c>
      <c r="J257" s="133">
        <v>44037</v>
      </c>
      <c r="K257" s="5">
        <v>8</v>
      </c>
      <c r="L257" s="5">
        <v>8</v>
      </c>
      <c r="M257" s="59">
        <v>10</v>
      </c>
      <c r="N257" s="26">
        <v>1</v>
      </c>
      <c r="O257" s="133">
        <v>44044</v>
      </c>
      <c r="P257" s="134" t="s">
        <v>55</v>
      </c>
      <c r="Q257" s="17" t="s">
        <v>53</v>
      </c>
      <c r="R257" s="17">
        <v>0</v>
      </c>
      <c r="S257" s="18" t="s">
        <v>33</v>
      </c>
      <c r="T257" s="18" t="s">
        <v>26</v>
      </c>
      <c r="U257" s="18" t="s">
        <v>34</v>
      </c>
      <c r="V257" s="17">
        <v>6605400</v>
      </c>
      <c r="W257" s="17" t="s">
        <v>27</v>
      </c>
      <c r="X257" s="135" t="s">
        <v>98</v>
      </c>
    </row>
    <row r="258" spans="1:24" ht="102" x14ac:dyDescent="0.2">
      <c r="A258" s="5" t="s">
        <v>425</v>
      </c>
      <c r="B258" s="6" t="s">
        <v>29</v>
      </c>
      <c r="C258" s="6" t="s">
        <v>115</v>
      </c>
      <c r="D258" s="130" t="s">
        <v>171</v>
      </c>
      <c r="E258" s="8">
        <v>5</v>
      </c>
      <c r="F258" s="9">
        <v>22263827</v>
      </c>
      <c r="G258" s="9">
        <f t="shared" si="4"/>
        <v>22263827</v>
      </c>
      <c r="H258" s="131">
        <v>0</v>
      </c>
      <c r="I258" s="132">
        <v>0</v>
      </c>
      <c r="J258" s="133">
        <v>44037</v>
      </c>
      <c r="K258" s="5">
        <v>8</v>
      </c>
      <c r="L258" s="5">
        <v>8</v>
      </c>
      <c r="M258" s="59">
        <v>10</v>
      </c>
      <c r="N258" s="26">
        <v>1</v>
      </c>
      <c r="O258" s="133">
        <v>44044</v>
      </c>
      <c r="P258" s="134" t="s">
        <v>55</v>
      </c>
      <c r="Q258" s="17" t="s">
        <v>53</v>
      </c>
      <c r="R258" s="17">
        <v>0</v>
      </c>
      <c r="S258" s="18" t="s">
        <v>33</v>
      </c>
      <c r="T258" s="18" t="s">
        <v>26</v>
      </c>
      <c r="U258" s="18" t="s">
        <v>34</v>
      </c>
      <c r="V258" s="17">
        <v>6605400</v>
      </c>
      <c r="W258" s="17" t="s">
        <v>27</v>
      </c>
      <c r="X258" s="135" t="s">
        <v>98</v>
      </c>
    </row>
    <row r="259" spans="1:24" ht="114.75" x14ac:dyDescent="0.2">
      <c r="A259" s="5" t="s">
        <v>264</v>
      </c>
      <c r="B259" s="6" t="s">
        <v>29</v>
      </c>
      <c r="C259" s="6" t="s">
        <v>96</v>
      </c>
      <c r="D259" s="130" t="s">
        <v>265</v>
      </c>
      <c r="E259" s="8">
        <v>5</v>
      </c>
      <c r="F259" s="9">
        <v>257040159</v>
      </c>
      <c r="G259" s="9">
        <f t="shared" si="4"/>
        <v>257040159</v>
      </c>
      <c r="H259" s="131">
        <v>0</v>
      </c>
      <c r="I259" s="132">
        <v>0</v>
      </c>
      <c r="J259" s="133">
        <v>44037</v>
      </c>
      <c r="K259" s="5">
        <v>8</v>
      </c>
      <c r="L259" s="5">
        <v>8</v>
      </c>
      <c r="M259" s="59">
        <v>12</v>
      </c>
      <c r="N259" s="26">
        <v>1</v>
      </c>
      <c r="O259" s="133">
        <v>44044</v>
      </c>
      <c r="P259" s="134" t="s">
        <v>55</v>
      </c>
      <c r="Q259" s="17" t="s">
        <v>53</v>
      </c>
      <c r="R259" s="17">
        <v>0</v>
      </c>
      <c r="S259" s="18" t="s">
        <v>33</v>
      </c>
      <c r="T259" s="18" t="s">
        <v>26</v>
      </c>
      <c r="U259" s="18" t="s">
        <v>34</v>
      </c>
      <c r="V259" s="17">
        <v>6605400</v>
      </c>
      <c r="W259" s="17" t="s">
        <v>27</v>
      </c>
      <c r="X259" s="135" t="s">
        <v>98</v>
      </c>
    </row>
    <row r="260" spans="1:24" ht="102" x14ac:dyDescent="0.2">
      <c r="A260" s="5">
        <v>81112205</v>
      </c>
      <c r="B260" s="6" t="s">
        <v>56</v>
      </c>
      <c r="C260" s="6" t="s">
        <v>110</v>
      </c>
      <c r="D260" s="130" t="s">
        <v>426</v>
      </c>
      <c r="E260" s="8">
        <v>5</v>
      </c>
      <c r="F260" s="9">
        <v>9520000</v>
      </c>
      <c r="G260" s="9">
        <f t="shared" si="4"/>
        <v>9520000</v>
      </c>
      <c r="H260" s="131">
        <v>0</v>
      </c>
      <c r="I260" s="132">
        <v>0</v>
      </c>
      <c r="J260" s="133">
        <v>44037</v>
      </c>
      <c r="K260" s="5">
        <v>8</v>
      </c>
      <c r="L260" s="5">
        <v>8</v>
      </c>
      <c r="M260" s="59">
        <v>8</v>
      </c>
      <c r="N260" s="26">
        <v>1</v>
      </c>
      <c r="O260" s="133">
        <v>44044</v>
      </c>
      <c r="P260" s="134" t="s">
        <v>55</v>
      </c>
      <c r="Q260" s="17" t="s">
        <v>53</v>
      </c>
      <c r="R260" s="17">
        <v>0</v>
      </c>
      <c r="S260" s="18" t="s">
        <v>33</v>
      </c>
      <c r="T260" s="18" t="s">
        <v>26</v>
      </c>
      <c r="U260" s="18" t="s">
        <v>34</v>
      </c>
      <c r="V260" s="17">
        <v>6605400</v>
      </c>
      <c r="W260" s="17" t="s">
        <v>27</v>
      </c>
      <c r="X260" s="135" t="s">
        <v>98</v>
      </c>
    </row>
    <row r="261" spans="1:24" ht="102" x14ac:dyDescent="0.2">
      <c r="A261" s="5" t="s">
        <v>114</v>
      </c>
      <c r="B261" s="6" t="s">
        <v>81</v>
      </c>
      <c r="C261" s="6" t="s">
        <v>115</v>
      </c>
      <c r="D261" s="130" t="s">
        <v>116</v>
      </c>
      <c r="E261" s="8">
        <v>5</v>
      </c>
      <c r="F261" s="9">
        <v>600000000</v>
      </c>
      <c r="G261" s="9">
        <f t="shared" si="4"/>
        <v>600000000</v>
      </c>
      <c r="H261" s="131">
        <v>0</v>
      </c>
      <c r="I261" s="132">
        <v>0</v>
      </c>
      <c r="J261" s="133">
        <v>44037</v>
      </c>
      <c r="K261" s="5">
        <v>8</v>
      </c>
      <c r="L261" s="5">
        <v>8</v>
      </c>
      <c r="M261" s="59">
        <v>12</v>
      </c>
      <c r="N261" s="26">
        <v>1</v>
      </c>
      <c r="O261" s="133">
        <v>44044</v>
      </c>
      <c r="P261" s="134" t="s">
        <v>55</v>
      </c>
      <c r="Q261" s="17" t="s">
        <v>53</v>
      </c>
      <c r="R261" s="17">
        <v>0</v>
      </c>
      <c r="S261" s="18" t="s">
        <v>33</v>
      </c>
      <c r="T261" s="18" t="s">
        <v>26</v>
      </c>
      <c r="U261" s="18" t="s">
        <v>34</v>
      </c>
      <c r="V261" s="17">
        <v>6605400</v>
      </c>
      <c r="W261" s="17" t="s">
        <v>27</v>
      </c>
      <c r="X261" s="135" t="s">
        <v>98</v>
      </c>
    </row>
    <row r="262" spans="1:24" ht="102" x14ac:dyDescent="0.2">
      <c r="A262" s="5">
        <v>43231500</v>
      </c>
      <c r="B262" s="6" t="s">
        <v>29</v>
      </c>
      <c r="C262" s="6" t="s">
        <v>61</v>
      </c>
      <c r="D262" s="130" t="s">
        <v>427</v>
      </c>
      <c r="E262" s="8">
        <v>5</v>
      </c>
      <c r="F262" s="9">
        <v>1361415</v>
      </c>
      <c r="G262" s="9">
        <f t="shared" si="4"/>
        <v>1361415</v>
      </c>
      <c r="H262" s="131">
        <v>0</v>
      </c>
      <c r="I262" s="132">
        <v>0</v>
      </c>
      <c r="J262" s="133">
        <v>44037</v>
      </c>
      <c r="K262" s="5">
        <v>8</v>
      </c>
      <c r="L262" s="5">
        <v>8</v>
      </c>
      <c r="M262" s="59">
        <v>10</v>
      </c>
      <c r="N262" s="26">
        <v>1</v>
      </c>
      <c r="O262" s="133">
        <v>44044</v>
      </c>
      <c r="P262" s="134" t="s">
        <v>55</v>
      </c>
      <c r="Q262" s="17" t="s">
        <v>53</v>
      </c>
      <c r="R262" s="17">
        <v>0</v>
      </c>
      <c r="S262" s="18" t="s">
        <v>33</v>
      </c>
      <c r="T262" s="18" t="s">
        <v>26</v>
      </c>
      <c r="U262" s="18" t="s">
        <v>34</v>
      </c>
      <c r="V262" s="17">
        <v>6605400</v>
      </c>
      <c r="W262" s="17" t="s">
        <v>27</v>
      </c>
      <c r="X262" s="135" t="s">
        <v>98</v>
      </c>
    </row>
    <row r="263" spans="1:24" ht="102" x14ac:dyDescent="0.2">
      <c r="A263" s="5" t="s">
        <v>95</v>
      </c>
      <c r="B263" s="6" t="s">
        <v>29</v>
      </c>
      <c r="C263" s="6" t="s">
        <v>96</v>
      </c>
      <c r="D263" s="130" t="s">
        <v>428</v>
      </c>
      <c r="E263" s="8">
        <v>5</v>
      </c>
      <c r="F263" s="9">
        <v>6572772</v>
      </c>
      <c r="G263" s="9">
        <f t="shared" si="4"/>
        <v>6572772</v>
      </c>
      <c r="H263" s="131">
        <v>0</v>
      </c>
      <c r="I263" s="132">
        <v>0</v>
      </c>
      <c r="J263" s="133">
        <v>44037</v>
      </c>
      <c r="K263" s="5">
        <v>8</v>
      </c>
      <c r="L263" s="5">
        <v>8</v>
      </c>
      <c r="M263" s="59">
        <v>10</v>
      </c>
      <c r="N263" s="26">
        <v>1</v>
      </c>
      <c r="O263" s="133">
        <v>44044</v>
      </c>
      <c r="P263" s="134" t="s">
        <v>55</v>
      </c>
      <c r="Q263" s="17" t="s">
        <v>53</v>
      </c>
      <c r="R263" s="17">
        <v>0</v>
      </c>
      <c r="S263" s="18" t="s">
        <v>33</v>
      </c>
      <c r="T263" s="18" t="s">
        <v>26</v>
      </c>
      <c r="U263" s="18" t="s">
        <v>34</v>
      </c>
      <c r="V263" s="17">
        <v>6605400</v>
      </c>
      <c r="W263" s="17" t="s">
        <v>27</v>
      </c>
      <c r="X263" s="135" t="s">
        <v>98</v>
      </c>
    </row>
    <row r="264" spans="1:24" ht="102" x14ac:dyDescent="0.2">
      <c r="A264" s="5" t="s">
        <v>95</v>
      </c>
      <c r="B264" s="6" t="s">
        <v>29</v>
      </c>
      <c r="C264" s="6" t="s">
        <v>96</v>
      </c>
      <c r="D264" s="130" t="s">
        <v>97</v>
      </c>
      <c r="E264" s="8">
        <v>5</v>
      </c>
      <c r="F264" s="9">
        <v>16004758</v>
      </c>
      <c r="G264" s="9">
        <f t="shared" si="4"/>
        <v>16004758</v>
      </c>
      <c r="H264" s="131">
        <v>0</v>
      </c>
      <c r="I264" s="132">
        <v>0</v>
      </c>
      <c r="J264" s="133">
        <v>44037</v>
      </c>
      <c r="K264" s="5">
        <v>8</v>
      </c>
      <c r="L264" s="5">
        <v>8</v>
      </c>
      <c r="M264" s="59">
        <v>12</v>
      </c>
      <c r="N264" s="26">
        <v>1</v>
      </c>
      <c r="O264" s="133">
        <v>44044</v>
      </c>
      <c r="P264" s="134" t="s">
        <v>55</v>
      </c>
      <c r="Q264" s="17" t="s">
        <v>53</v>
      </c>
      <c r="R264" s="17">
        <v>0</v>
      </c>
      <c r="S264" s="18" t="s">
        <v>33</v>
      </c>
      <c r="T264" s="18" t="s">
        <v>26</v>
      </c>
      <c r="U264" s="18" t="s">
        <v>34</v>
      </c>
      <c r="V264" s="17">
        <v>6605400</v>
      </c>
      <c r="W264" s="17" t="s">
        <v>27</v>
      </c>
      <c r="X264" s="135" t="s">
        <v>98</v>
      </c>
    </row>
    <row r="265" spans="1:24" ht="140.25" x14ac:dyDescent="0.2">
      <c r="A265" s="5" t="s">
        <v>152</v>
      </c>
      <c r="B265" s="6" t="s">
        <v>60</v>
      </c>
      <c r="C265" s="6" t="s">
        <v>61</v>
      </c>
      <c r="D265" s="130" t="s">
        <v>153</v>
      </c>
      <c r="E265" s="8">
        <v>5</v>
      </c>
      <c r="F265" s="9">
        <v>17232980</v>
      </c>
      <c r="G265" s="9">
        <f t="shared" si="4"/>
        <v>17232980</v>
      </c>
      <c r="H265" s="131">
        <v>0</v>
      </c>
      <c r="I265" s="132">
        <v>0</v>
      </c>
      <c r="J265" s="133">
        <v>44037</v>
      </c>
      <c r="K265" s="5">
        <v>8</v>
      </c>
      <c r="L265" s="5">
        <v>8</v>
      </c>
      <c r="M265" s="59">
        <v>12</v>
      </c>
      <c r="N265" s="26">
        <v>1</v>
      </c>
      <c r="O265" s="133">
        <v>44044</v>
      </c>
      <c r="P265" s="134" t="s">
        <v>55</v>
      </c>
      <c r="Q265" s="17" t="s">
        <v>53</v>
      </c>
      <c r="R265" s="17">
        <v>0</v>
      </c>
      <c r="S265" s="18" t="s">
        <v>33</v>
      </c>
      <c r="T265" s="18" t="s">
        <v>26</v>
      </c>
      <c r="U265" s="18" t="s">
        <v>34</v>
      </c>
      <c r="V265" s="17">
        <v>6605400</v>
      </c>
      <c r="W265" s="17" t="s">
        <v>27</v>
      </c>
      <c r="X265" s="135" t="s">
        <v>98</v>
      </c>
    </row>
    <row r="266" spans="1:24" ht="102" x14ac:dyDescent="0.2">
      <c r="A266" s="5" t="s">
        <v>429</v>
      </c>
      <c r="B266" s="6" t="s">
        <v>60</v>
      </c>
      <c r="C266" s="6" t="s">
        <v>61</v>
      </c>
      <c r="D266" s="130" t="s">
        <v>430</v>
      </c>
      <c r="E266" s="8">
        <v>5</v>
      </c>
      <c r="F266" s="9">
        <v>6391208</v>
      </c>
      <c r="G266" s="9">
        <f t="shared" si="4"/>
        <v>6391208</v>
      </c>
      <c r="H266" s="131">
        <v>0</v>
      </c>
      <c r="I266" s="132">
        <v>0</v>
      </c>
      <c r="J266" s="133">
        <v>44037</v>
      </c>
      <c r="K266" s="5">
        <v>8</v>
      </c>
      <c r="L266" s="5">
        <v>8</v>
      </c>
      <c r="M266" s="59">
        <v>10</v>
      </c>
      <c r="N266" s="26">
        <v>1</v>
      </c>
      <c r="O266" s="133">
        <v>44044</v>
      </c>
      <c r="P266" s="134" t="s">
        <v>55</v>
      </c>
      <c r="Q266" s="17" t="s">
        <v>53</v>
      </c>
      <c r="R266" s="17">
        <v>0</v>
      </c>
      <c r="S266" s="18" t="s">
        <v>33</v>
      </c>
      <c r="T266" s="18" t="s">
        <v>26</v>
      </c>
      <c r="U266" s="18" t="s">
        <v>34</v>
      </c>
      <c r="V266" s="17">
        <v>6605400</v>
      </c>
      <c r="W266" s="17" t="s">
        <v>27</v>
      </c>
      <c r="X266" s="135" t="s">
        <v>98</v>
      </c>
    </row>
    <row r="267" spans="1:24" ht="140.25" x14ac:dyDescent="0.2">
      <c r="A267" s="5" t="s">
        <v>154</v>
      </c>
      <c r="B267" s="6" t="s">
        <v>29</v>
      </c>
      <c r="C267" s="6" t="s">
        <v>96</v>
      </c>
      <c r="D267" s="130" t="s">
        <v>155</v>
      </c>
      <c r="E267" s="8">
        <v>5</v>
      </c>
      <c r="F267" s="9">
        <v>15818075</v>
      </c>
      <c r="G267" s="9">
        <f t="shared" si="4"/>
        <v>15818075</v>
      </c>
      <c r="H267" s="131">
        <v>0</v>
      </c>
      <c r="I267" s="132">
        <v>0</v>
      </c>
      <c r="J267" s="133">
        <v>44037</v>
      </c>
      <c r="K267" s="5">
        <v>8</v>
      </c>
      <c r="L267" s="5">
        <v>8</v>
      </c>
      <c r="M267" s="59">
        <v>12</v>
      </c>
      <c r="N267" s="26">
        <v>1</v>
      </c>
      <c r="O267" s="133">
        <v>44044</v>
      </c>
      <c r="P267" s="134" t="s">
        <v>55</v>
      </c>
      <c r="Q267" s="17" t="s">
        <v>53</v>
      </c>
      <c r="R267" s="17">
        <v>0</v>
      </c>
      <c r="S267" s="18" t="s">
        <v>33</v>
      </c>
      <c r="T267" s="18" t="s">
        <v>26</v>
      </c>
      <c r="U267" s="18" t="s">
        <v>34</v>
      </c>
      <c r="V267" s="17">
        <v>6605400</v>
      </c>
      <c r="W267" s="17" t="s">
        <v>27</v>
      </c>
      <c r="X267" s="135" t="s">
        <v>98</v>
      </c>
    </row>
    <row r="268" spans="1:24" ht="102" x14ac:dyDescent="0.2">
      <c r="A268" s="5" t="s">
        <v>431</v>
      </c>
      <c r="B268" s="6" t="s">
        <v>81</v>
      </c>
      <c r="C268" s="6" t="s">
        <v>115</v>
      </c>
      <c r="D268" s="130" t="s">
        <v>432</v>
      </c>
      <c r="E268" s="8">
        <v>5</v>
      </c>
      <c r="F268" s="9">
        <v>384213084</v>
      </c>
      <c r="G268" s="9">
        <f t="shared" si="4"/>
        <v>384213084</v>
      </c>
      <c r="H268" s="131">
        <v>0</v>
      </c>
      <c r="I268" s="132">
        <v>0</v>
      </c>
      <c r="J268" s="133">
        <v>44037</v>
      </c>
      <c r="K268" s="5">
        <v>8</v>
      </c>
      <c r="L268" s="5">
        <v>8</v>
      </c>
      <c r="M268" s="59">
        <v>10</v>
      </c>
      <c r="N268" s="26">
        <v>1</v>
      </c>
      <c r="O268" s="133">
        <v>44044</v>
      </c>
      <c r="P268" s="134" t="s">
        <v>55</v>
      </c>
      <c r="Q268" s="17" t="s">
        <v>53</v>
      </c>
      <c r="R268" s="17">
        <v>0</v>
      </c>
      <c r="S268" s="18" t="s">
        <v>33</v>
      </c>
      <c r="T268" s="18" t="s">
        <v>26</v>
      </c>
      <c r="U268" s="18" t="s">
        <v>34</v>
      </c>
      <c r="V268" s="17">
        <v>6605400</v>
      </c>
      <c r="W268" s="17" t="s">
        <v>27</v>
      </c>
      <c r="X268" s="135" t="s">
        <v>98</v>
      </c>
    </row>
    <row r="269" spans="1:24" ht="102" x14ac:dyDescent="0.2">
      <c r="A269" s="5" t="s">
        <v>424</v>
      </c>
      <c r="B269" s="6" t="s">
        <v>56</v>
      </c>
      <c r="C269" s="6" t="s">
        <v>110</v>
      </c>
      <c r="D269" s="130" t="s">
        <v>433</v>
      </c>
      <c r="E269" s="8">
        <v>5</v>
      </c>
      <c r="F269" s="9">
        <f>73814460+12767020+1700242</f>
        <v>88281722</v>
      </c>
      <c r="G269" s="9">
        <f t="shared" si="4"/>
        <v>88281722</v>
      </c>
      <c r="H269" s="131">
        <v>0</v>
      </c>
      <c r="I269" s="132">
        <v>0</v>
      </c>
      <c r="J269" s="133">
        <v>44037</v>
      </c>
      <c r="K269" s="5">
        <v>8</v>
      </c>
      <c r="L269" s="5">
        <v>8</v>
      </c>
      <c r="M269" s="59">
        <v>10</v>
      </c>
      <c r="N269" s="26">
        <v>1</v>
      </c>
      <c r="O269" s="133">
        <v>44044</v>
      </c>
      <c r="P269" s="134" t="s">
        <v>55</v>
      </c>
      <c r="Q269" s="17" t="s">
        <v>53</v>
      </c>
      <c r="R269" s="17">
        <v>0</v>
      </c>
      <c r="S269" s="18" t="s">
        <v>33</v>
      </c>
      <c r="T269" s="18" t="s">
        <v>26</v>
      </c>
      <c r="U269" s="18" t="s">
        <v>34</v>
      </c>
      <c r="V269" s="17">
        <v>6605400</v>
      </c>
      <c r="W269" s="17" t="s">
        <v>27</v>
      </c>
      <c r="X269" s="135" t="s">
        <v>98</v>
      </c>
    </row>
    <row r="270" spans="1:24" ht="76.5" x14ac:dyDescent="0.2">
      <c r="A270" s="5" t="s">
        <v>55</v>
      </c>
      <c r="B270" s="6" t="s">
        <v>94</v>
      </c>
      <c r="C270" s="6" t="s">
        <v>82</v>
      </c>
      <c r="D270" s="130" t="s">
        <v>188</v>
      </c>
      <c r="E270" s="8">
        <v>5</v>
      </c>
      <c r="F270" s="9">
        <v>31000</v>
      </c>
      <c r="G270" s="9">
        <f t="shared" si="4"/>
        <v>31000</v>
      </c>
      <c r="H270" s="131">
        <v>0</v>
      </c>
      <c r="I270" s="132">
        <v>0</v>
      </c>
      <c r="J270" s="133">
        <v>44037</v>
      </c>
      <c r="K270" s="5">
        <v>8</v>
      </c>
      <c r="L270" s="5">
        <v>8</v>
      </c>
      <c r="M270" s="59">
        <v>11</v>
      </c>
      <c r="N270" s="26">
        <v>11</v>
      </c>
      <c r="O270" s="133">
        <v>44044</v>
      </c>
      <c r="P270" s="134" t="s">
        <v>55</v>
      </c>
      <c r="Q270" s="17" t="s">
        <v>53</v>
      </c>
      <c r="R270" s="17">
        <v>0</v>
      </c>
      <c r="S270" s="18" t="s">
        <v>25</v>
      </c>
      <c r="T270" s="18" t="s">
        <v>26</v>
      </c>
      <c r="U270" s="18" t="s">
        <v>34</v>
      </c>
      <c r="V270" s="17">
        <v>6605400</v>
      </c>
      <c r="W270" s="17" t="s">
        <v>27</v>
      </c>
      <c r="X270" s="135" t="s">
        <v>158</v>
      </c>
    </row>
    <row r="271" spans="1:24" ht="76.5" x14ac:dyDescent="0.2">
      <c r="A271" s="5" t="s">
        <v>55</v>
      </c>
      <c r="B271" s="6" t="s">
        <v>94</v>
      </c>
      <c r="C271" s="6" t="s">
        <v>82</v>
      </c>
      <c r="D271" s="130" t="s">
        <v>434</v>
      </c>
      <c r="E271" s="8">
        <v>5</v>
      </c>
      <c r="F271" s="9">
        <v>105910</v>
      </c>
      <c r="G271" s="9">
        <f t="shared" si="4"/>
        <v>105910</v>
      </c>
      <c r="H271" s="131">
        <v>0</v>
      </c>
      <c r="I271" s="132">
        <v>0</v>
      </c>
      <c r="J271" s="133">
        <v>44037</v>
      </c>
      <c r="K271" s="5">
        <v>8</v>
      </c>
      <c r="L271" s="5">
        <v>8</v>
      </c>
      <c r="M271" s="59">
        <v>11</v>
      </c>
      <c r="N271" s="26">
        <v>11</v>
      </c>
      <c r="O271" s="133">
        <v>44044</v>
      </c>
      <c r="P271" s="134" t="s">
        <v>55</v>
      </c>
      <c r="Q271" s="17" t="s">
        <v>53</v>
      </c>
      <c r="R271" s="17">
        <v>0</v>
      </c>
      <c r="S271" s="18" t="s">
        <v>25</v>
      </c>
      <c r="T271" s="18" t="s">
        <v>26</v>
      </c>
      <c r="U271" s="18" t="s">
        <v>34</v>
      </c>
      <c r="V271" s="17">
        <v>6605400</v>
      </c>
      <c r="W271" s="17" t="s">
        <v>27</v>
      </c>
      <c r="X271" s="135" t="s">
        <v>158</v>
      </c>
    </row>
    <row r="272" spans="1:24" ht="76.5" x14ac:dyDescent="0.2">
      <c r="A272" s="5" t="s">
        <v>55</v>
      </c>
      <c r="B272" s="6" t="s">
        <v>94</v>
      </c>
      <c r="C272" s="6" t="s">
        <v>82</v>
      </c>
      <c r="D272" s="130" t="s">
        <v>159</v>
      </c>
      <c r="E272" s="8">
        <v>5</v>
      </c>
      <c r="F272" s="9">
        <v>1500000</v>
      </c>
      <c r="G272" s="9">
        <f t="shared" si="4"/>
        <v>1500000</v>
      </c>
      <c r="H272" s="131">
        <v>0</v>
      </c>
      <c r="I272" s="132">
        <v>0</v>
      </c>
      <c r="J272" s="133">
        <v>44037</v>
      </c>
      <c r="K272" s="5">
        <v>8</v>
      </c>
      <c r="L272" s="5">
        <v>8</v>
      </c>
      <c r="M272" s="59">
        <v>10</v>
      </c>
      <c r="N272" s="26">
        <v>11</v>
      </c>
      <c r="O272" s="133">
        <v>44044</v>
      </c>
      <c r="P272" s="134" t="s">
        <v>55</v>
      </c>
      <c r="Q272" s="17" t="s">
        <v>53</v>
      </c>
      <c r="R272" s="17">
        <v>0</v>
      </c>
      <c r="S272" s="18" t="s">
        <v>25</v>
      </c>
      <c r="T272" s="18" t="s">
        <v>26</v>
      </c>
      <c r="U272" s="18" t="s">
        <v>34</v>
      </c>
      <c r="V272" s="17">
        <v>6605400</v>
      </c>
      <c r="W272" s="17" t="s">
        <v>27</v>
      </c>
      <c r="X272" s="135" t="s">
        <v>158</v>
      </c>
    </row>
    <row r="273" spans="1:24" ht="76.5" x14ac:dyDescent="0.2">
      <c r="A273" s="5" t="s">
        <v>55</v>
      </c>
      <c r="B273" s="6" t="s">
        <v>94</v>
      </c>
      <c r="C273" s="6" t="s">
        <v>82</v>
      </c>
      <c r="D273" s="130" t="s">
        <v>188</v>
      </c>
      <c r="E273" s="8">
        <v>5</v>
      </c>
      <c r="F273" s="9">
        <v>8363090</v>
      </c>
      <c r="G273" s="9">
        <f t="shared" si="4"/>
        <v>8363090</v>
      </c>
      <c r="H273" s="131">
        <v>0</v>
      </c>
      <c r="I273" s="132">
        <v>0</v>
      </c>
      <c r="J273" s="133">
        <v>44037</v>
      </c>
      <c r="K273" s="5">
        <v>8</v>
      </c>
      <c r="L273" s="5">
        <v>8</v>
      </c>
      <c r="M273" s="59">
        <v>11</v>
      </c>
      <c r="N273" s="26">
        <v>11</v>
      </c>
      <c r="O273" s="133">
        <v>44044</v>
      </c>
      <c r="P273" s="134" t="s">
        <v>55</v>
      </c>
      <c r="Q273" s="17" t="s">
        <v>53</v>
      </c>
      <c r="R273" s="17">
        <v>0</v>
      </c>
      <c r="S273" s="18" t="s">
        <v>25</v>
      </c>
      <c r="T273" s="18" t="s">
        <v>26</v>
      </c>
      <c r="U273" s="18" t="s">
        <v>34</v>
      </c>
      <c r="V273" s="17">
        <v>6605400</v>
      </c>
      <c r="W273" s="17" t="s">
        <v>27</v>
      </c>
      <c r="X273" s="135" t="s">
        <v>158</v>
      </c>
    </row>
    <row r="274" spans="1:24" ht="114.75" x14ac:dyDescent="0.2">
      <c r="A274" s="5">
        <v>81112100</v>
      </c>
      <c r="B274" s="6" t="s">
        <v>60</v>
      </c>
      <c r="C274" s="6" t="s">
        <v>61</v>
      </c>
      <c r="D274" s="130" t="s">
        <v>62</v>
      </c>
      <c r="E274" s="8">
        <v>5</v>
      </c>
      <c r="F274" s="9">
        <v>13950000</v>
      </c>
      <c r="G274" s="9">
        <f t="shared" si="4"/>
        <v>13950000</v>
      </c>
      <c r="H274" s="131">
        <v>0</v>
      </c>
      <c r="I274" s="132">
        <v>0</v>
      </c>
      <c r="J274" s="133">
        <v>44037</v>
      </c>
      <c r="K274" s="5">
        <v>8</v>
      </c>
      <c r="L274" s="5">
        <v>8</v>
      </c>
      <c r="M274" s="59">
        <v>6</v>
      </c>
      <c r="N274" s="26">
        <v>1</v>
      </c>
      <c r="O274" s="133">
        <v>44044</v>
      </c>
      <c r="P274" s="134" t="s">
        <v>55</v>
      </c>
      <c r="Q274" s="17" t="s">
        <v>53</v>
      </c>
      <c r="R274" s="17">
        <v>0</v>
      </c>
      <c r="S274" s="18" t="s">
        <v>33</v>
      </c>
      <c r="T274" s="18" t="s">
        <v>26</v>
      </c>
      <c r="U274" s="18" t="s">
        <v>34</v>
      </c>
      <c r="V274" s="17">
        <v>6605400</v>
      </c>
      <c r="W274" s="17" t="s">
        <v>27</v>
      </c>
      <c r="X274" s="135" t="s">
        <v>63</v>
      </c>
    </row>
    <row r="275" spans="1:24" ht="89.25" x14ac:dyDescent="0.2">
      <c r="A275" s="5">
        <v>81112100</v>
      </c>
      <c r="B275" s="6" t="s">
        <v>60</v>
      </c>
      <c r="C275" s="6" t="s">
        <v>61</v>
      </c>
      <c r="D275" s="130" t="s">
        <v>435</v>
      </c>
      <c r="E275" s="8">
        <v>5</v>
      </c>
      <c r="F275" s="9">
        <v>23050000</v>
      </c>
      <c r="G275" s="9">
        <f t="shared" si="4"/>
        <v>23050000</v>
      </c>
      <c r="H275" s="131">
        <v>0</v>
      </c>
      <c r="I275" s="132">
        <v>0</v>
      </c>
      <c r="J275" s="133">
        <v>44037</v>
      </c>
      <c r="K275" s="5">
        <v>8</v>
      </c>
      <c r="L275" s="5">
        <v>8</v>
      </c>
      <c r="M275" s="59">
        <v>6</v>
      </c>
      <c r="N275" s="26">
        <v>1</v>
      </c>
      <c r="O275" s="133">
        <v>44044</v>
      </c>
      <c r="P275" s="134" t="s">
        <v>55</v>
      </c>
      <c r="Q275" s="17" t="s">
        <v>53</v>
      </c>
      <c r="R275" s="17">
        <v>0</v>
      </c>
      <c r="S275" s="18" t="s">
        <v>33</v>
      </c>
      <c r="T275" s="18" t="s">
        <v>26</v>
      </c>
      <c r="U275" s="18" t="s">
        <v>34</v>
      </c>
      <c r="V275" s="17">
        <v>6605400</v>
      </c>
      <c r="W275" s="17" t="s">
        <v>27</v>
      </c>
      <c r="X275" s="135" t="s">
        <v>63</v>
      </c>
    </row>
    <row r="276" spans="1:24" ht="89.25" x14ac:dyDescent="0.2">
      <c r="A276" s="5" t="s">
        <v>55</v>
      </c>
      <c r="B276" s="6" t="s">
        <v>94</v>
      </c>
      <c r="C276" s="6" t="s">
        <v>82</v>
      </c>
      <c r="D276" s="130" t="s">
        <v>159</v>
      </c>
      <c r="E276" s="8">
        <v>5</v>
      </c>
      <c r="F276" s="9">
        <v>3000000</v>
      </c>
      <c r="G276" s="9">
        <f t="shared" si="4"/>
        <v>3000000</v>
      </c>
      <c r="H276" s="131">
        <v>0</v>
      </c>
      <c r="I276" s="132">
        <v>0</v>
      </c>
      <c r="J276" s="133">
        <v>44037</v>
      </c>
      <c r="K276" s="5">
        <v>8</v>
      </c>
      <c r="L276" s="5">
        <v>8</v>
      </c>
      <c r="M276" s="59">
        <v>10</v>
      </c>
      <c r="N276" s="26">
        <v>11</v>
      </c>
      <c r="O276" s="133">
        <v>44044</v>
      </c>
      <c r="P276" s="134" t="s">
        <v>55</v>
      </c>
      <c r="Q276" s="17" t="s">
        <v>53</v>
      </c>
      <c r="R276" s="17">
        <v>0</v>
      </c>
      <c r="S276" s="18" t="s">
        <v>25</v>
      </c>
      <c r="T276" s="18" t="s">
        <v>26</v>
      </c>
      <c r="U276" s="18" t="s">
        <v>34</v>
      </c>
      <c r="V276" s="17">
        <v>6605400</v>
      </c>
      <c r="W276" s="17" t="s">
        <v>27</v>
      </c>
      <c r="X276" s="135" t="s">
        <v>63</v>
      </c>
    </row>
    <row r="277" spans="1:24" ht="76.5" x14ac:dyDescent="0.2">
      <c r="A277" s="5" t="s">
        <v>436</v>
      </c>
      <c r="B277" s="6" t="s">
        <v>56</v>
      </c>
      <c r="C277" s="6" t="s">
        <v>110</v>
      </c>
      <c r="D277" s="130" t="s">
        <v>397</v>
      </c>
      <c r="E277" s="8">
        <v>5</v>
      </c>
      <c r="F277" s="9">
        <v>10000000</v>
      </c>
      <c r="G277" s="9">
        <f t="shared" si="4"/>
        <v>10000000</v>
      </c>
      <c r="H277" s="131">
        <v>0</v>
      </c>
      <c r="I277" s="132">
        <v>0</v>
      </c>
      <c r="J277" s="133">
        <v>44037</v>
      </c>
      <c r="K277" s="5">
        <v>8</v>
      </c>
      <c r="L277" s="5">
        <v>8</v>
      </c>
      <c r="M277" s="59">
        <v>10</v>
      </c>
      <c r="N277" s="26">
        <v>1</v>
      </c>
      <c r="O277" s="133">
        <v>44044</v>
      </c>
      <c r="P277" s="134" t="s">
        <v>55</v>
      </c>
      <c r="Q277" s="17" t="s">
        <v>53</v>
      </c>
      <c r="R277" s="17">
        <v>0</v>
      </c>
      <c r="S277" s="18" t="s">
        <v>33</v>
      </c>
      <c r="T277" s="18" t="s">
        <v>26</v>
      </c>
      <c r="U277" s="18" t="s">
        <v>34</v>
      </c>
      <c r="V277" s="17">
        <v>6605400</v>
      </c>
      <c r="W277" s="17" t="s">
        <v>27</v>
      </c>
      <c r="X277" s="135" t="s">
        <v>437</v>
      </c>
    </row>
    <row r="278" spans="1:24" ht="114.75" x14ac:dyDescent="0.2">
      <c r="A278" s="5" t="s">
        <v>436</v>
      </c>
      <c r="B278" s="6" t="s">
        <v>56</v>
      </c>
      <c r="C278" s="6" t="s">
        <v>110</v>
      </c>
      <c r="D278" s="130" t="s">
        <v>438</v>
      </c>
      <c r="E278" s="8">
        <v>5</v>
      </c>
      <c r="F278" s="9">
        <v>150000000</v>
      </c>
      <c r="G278" s="9">
        <f t="shared" si="4"/>
        <v>150000000</v>
      </c>
      <c r="H278" s="131">
        <v>0</v>
      </c>
      <c r="I278" s="132">
        <v>0</v>
      </c>
      <c r="J278" s="133">
        <v>44037</v>
      </c>
      <c r="K278" s="5">
        <v>8</v>
      </c>
      <c r="L278" s="5">
        <v>8</v>
      </c>
      <c r="M278" s="59">
        <v>10</v>
      </c>
      <c r="N278" s="26">
        <v>1</v>
      </c>
      <c r="O278" s="133">
        <v>44044</v>
      </c>
      <c r="P278" s="134" t="s">
        <v>55</v>
      </c>
      <c r="Q278" s="17" t="s">
        <v>53</v>
      </c>
      <c r="R278" s="18">
        <v>0</v>
      </c>
      <c r="S278" s="18" t="s">
        <v>33</v>
      </c>
      <c r="T278" s="18" t="s">
        <v>26</v>
      </c>
      <c r="U278" s="17" t="s">
        <v>34</v>
      </c>
      <c r="V278" s="17">
        <v>6605400</v>
      </c>
      <c r="W278" s="135" t="s">
        <v>27</v>
      </c>
      <c r="X278" s="135" t="s">
        <v>437</v>
      </c>
    </row>
    <row r="279" spans="1:24" ht="102" x14ac:dyDescent="0.2">
      <c r="A279" s="5">
        <v>80111620</v>
      </c>
      <c r="B279" s="6" t="s">
        <v>29</v>
      </c>
      <c r="C279" s="6" t="s">
        <v>30</v>
      </c>
      <c r="D279" s="130" t="s">
        <v>285</v>
      </c>
      <c r="E279" s="8">
        <v>5</v>
      </c>
      <c r="F279" s="9">
        <v>18715000</v>
      </c>
      <c r="G279" s="9">
        <f t="shared" si="4"/>
        <v>18715000</v>
      </c>
      <c r="H279" s="131">
        <v>0</v>
      </c>
      <c r="I279" s="132">
        <v>0</v>
      </c>
      <c r="J279" s="133">
        <v>44037</v>
      </c>
      <c r="K279" s="5">
        <v>8</v>
      </c>
      <c r="L279" s="5">
        <v>8</v>
      </c>
      <c r="M279" s="59">
        <v>9.5</v>
      </c>
      <c r="N279" s="26">
        <v>1</v>
      </c>
      <c r="O279" s="133">
        <v>44044</v>
      </c>
      <c r="P279" s="134" t="s">
        <v>55</v>
      </c>
      <c r="Q279" s="17" t="s">
        <v>24</v>
      </c>
      <c r="R279" s="18">
        <v>1</v>
      </c>
      <c r="S279" s="18" t="s">
        <v>33</v>
      </c>
      <c r="T279" s="18" t="s">
        <v>26</v>
      </c>
      <c r="U279" s="17" t="s">
        <v>34</v>
      </c>
      <c r="V279" s="17">
        <v>6605400</v>
      </c>
      <c r="W279" s="135" t="s">
        <v>27</v>
      </c>
      <c r="X279" s="135" t="s">
        <v>105</v>
      </c>
    </row>
    <row r="280" spans="1:24" ht="102" x14ac:dyDescent="0.2">
      <c r="A280" s="5">
        <v>80111620</v>
      </c>
      <c r="B280" s="6" t="s">
        <v>29</v>
      </c>
      <c r="C280" s="6" t="s">
        <v>30</v>
      </c>
      <c r="D280" s="130" t="s">
        <v>285</v>
      </c>
      <c r="E280" s="8">
        <v>5</v>
      </c>
      <c r="F280" s="9">
        <v>18715000</v>
      </c>
      <c r="G280" s="9">
        <f t="shared" si="4"/>
        <v>18715000</v>
      </c>
      <c r="H280" s="131">
        <v>0</v>
      </c>
      <c r="I280" s="132">
        <v>0</v>
      </c>
      <c r="J280" s="133">
        <v>44037</v>
      </c>
      <c r="K280" s="5">
        <v>8</v>
      </c>
      <c r="L280" s="5">
        <v>8</v>
      </c>
      <c r="M280" s="59">
        <v>9.5</v>
      </c>
      <c r="N280" s="26">
        <v>1</v>
      </c>
      <c r="O280" s="133">
        <v>44044</v>
      </c>
      <c r="P280" s="134" t="s">
        <v>55</v>
      </c>
      <c r="Q280" s="17" t="s">
        <v>24</v>
      </c>
      <c r="R280" s="18">
        <v>1</v>
      </c>
      <c r="S280" s="18" t="s">
        <v>33</v>
      </c>
      <c r="T280" s="18" t="s">
        <v>26</v>
      </c>
      <c r="U280" s="17" t="s">
        <v>34</v>
      </c>
      <c r="V280" s="17">
        <v>6605400</v>
      </c>
      <c r="W280" s="135" t="s">
        <v>27</v>
      </c>
      <c r="X280" s="135" t="s">
        <v>105</v>
      </c>
    </row>
    <row r="281" spans="1:24" ht="102" x14ac:dyDescent="0.2">
      <c r="A281" s="5">
        <v>80111620</v>
      </c>
      <c r="B281" s="6" t="s">
        <v>29</v>
      </c>
      <c r="C281" s="6" t="s">
        <v>30</v>
      </c>
      <c r="D281" s="130" t="s">
        <v>285</v>
      </c>
      <c r="E281" s="8">
        <v>5</v>
      </c>
      <c r="F281" s="9">
        <v>18715000</v>
      </c>
      <c r="G281" s="9">
        <f t="shared" ref="G281:G344" si="5">F281</f>
        <v>18715000</v>
      </c>
      <c r="H281" s="131">
        <v>0</v>
      </c>
      <c r="I281" s="132">
        <v>0</v>
      </c>
      <c r="J281" s="133">
        <v>44037</v>
      </c>
      <c r="K281" s="5">
        <v>8</v>
      </c>
      <c r="L281" s="5">
        <v>8</v>
      </c>
      <c r="M281" s="59">
        <v>9.5</v>
      </c>
      <c r="N281" s="26">
        <v>1</v>
      </c>
      <c r="O281" s="133">
        <v>44044</v>
      </c>
      <c r="P281" s="134" t="s">
        <v>55</v>
      </c>
      <c r="Q281" s="17" t="s">
        <v>24</v>
      </c>
      <c r="R281" s="18">
        <v>1</v>
      </c>
      <c r="S281" s="18" t="s">
        <v>33</v>
      </c>
      <c r="T281" s="18" t="s">
        <v>26</v>
      </c>
      <c r="U281" s="17" t="s">
        <v>34</v>
      </c>
      <c r="V281" s="17">
        <v>6605400</v>
      </c>
      <c r="W281" s="135" t="s">
        <v>27</v>
      </c>
      <c r="X281" s="135" t="s">
        <v>105</v>
      </c>
    </row>
    <row r="282" spans="1:24" ht="89.25" x14ac:dyDescent="0.2">
      <c r="A282" s="5">
        <v>80111620</v>
      </c>
      <c r="B282" s="6" t="s">
        <v>29</v>
      </c>
      <c r="C282" s="6" t="s">
        <v>30</v>
      </c>
      <c r="D282" s="130" t="s">
        <v>287</v>
      </c>
      <c r="E282" s="8">
        <v>5</v>
      </c>
      <c r="F282" s="9">
        <v>23275000</v>
      </c>
      <c r="G282" s="9">
        <f t="shared" si="5"/>
        <v>23275000</v>
      </c>
      <c r="H282" s="131">
        <v>0</v>
      </c>
      <c r="I282" s="132">
        <v>0</v>
      </c>
      <c r="J282" s="133">
        <v>44037</v>
      </c>
      <c r="K282" s="5">
        <v>8</v>
      </c>
      <c r="L282" s="5">
        <v>8</v>
      </c>
      <c r="M282" s="59">
        <v>9.5</v>
      </c>
      <c r="N282" s="26">
        <v>1</v>
      </c>
      <c r="O282" s="133">
        <v>44044</v>
      </c>
      <c r="P282" s="134" t="s">
        <v>55</v>
      </c>
      <c r="Q282" s="17" t="s">
        <v>24</v>
      </c>
      <c r="R282" s="18">
        <v>1</v>
      </c>
      <c r="S282" s="18" t="s">
        <v>33</v>
      </c>
      <c r="T282" s="18" t="s">
        <v>26</v>
      </c>
      <c r="U282" s="17" t="s">
        <v>34</v>
      </c>
      <c r="V282" s="17">
        <v>6605400</v>
      </c>
      <c r="W282" s="135" t="s">
        <v>27</v>
      </c>
      <c r="X282" s="135" t="s">
        <v>105</v>
      </c>
    </row>
    <row r="283" spans="1:24" ht="102" x14ac:dyDescent="0.2">
      <c r="A283" s="5">
        <v>80111620</v>
      </c>
      <c r="B283" s="6" t="s">
        <v>29</v>
      </c>
      <c r="C283" s="6" t="s">
        <v>36</v>
      </c>
      <c r="D283" s="130" t="s">
        <v>289</v>
      </c>
      <c r="E283" s="8">
        <v>5</v>
      </c>
      <c r="F283" s="9">
        <v>38000000</v>
      </c>
      <c r="G283" s="9">
        <f t="shared" si="5"/>
        <v>38000000</v>
      </c>
      <c r="H283" s="131">
        <v>0</v>
      </c>
      <c r="I283" s="132">
        <v>0</v>
      </c>
      <c r="J283" s="133">
        <v>44037</v>
      </c>
      <c r="K283" s="5">
        <v>8</v>
      </c>
      <c r="L283" s="5">
        <v>8</v>
      </c>
      <c r="M283" s="59">
        <v>9.5</v>
      </c>
      <c r="N283" s="26">
        <v>1</v>
      </c>
      <c r="O283" s="133">
        <v>44044</v>
      </c>
      <c r="P283" s="134" t="s">
        <v>290</v>
      </c>
      <c r="Q283" s="17" t="s">
        <v>24</v>
      </c>
      <c r="R283" s="17">
        <v>1</v>
      </c>
      <c r="S283" s="18" t="s">
        <v>33</v>
      </c>
      <c r="T283" s="18" t="s">
        <v>26</v>
      </c>
      <c r="U283" s="18" t="s">
        <v>34</v>
      </c>
      <c r="V283" s="17">
        <v>6605400</v>
      </c>
      <c r="W283" s="17" t="s">
        <v>27</v>
      </c>
      <c r="X283" s="135" t="s">
        <v>105</v>
      </c>
    </row>
    <row r="284" spans="1:24" ht="140.25" x14ac:dyDescent="0.2">
      <c r="A284" s="5">
        <v>80121601</v>
      </c>
      <c r="B284" s="6" t="s">
        <v>29</v>
      </c>
      <c r="C284" s="6" t="s">
        <v>36</v>
      </c>
      <c r="D284" s="130" t="s">
        <v>215</v>
      </c>
      <c r="E284" s="8">
        <v>5</v>
      </c>
      <c r="F284" s="9">
        <v>74200000</v>
      </c>
      <c r="G284" s="9">
        <f t="shared" si="5"/>
        <v>74200000</v>
      </c>
      <c r="H284" s="131">
        <v>0</v>
      </c>
      <c r="I284" s="132">
        <v>0</v>
      </c>
      <c r="J284" s="133">
        <v>44037</v>
      </c>
      <c r="K284" s="5">
        <v>8</v>
      </c>
      <c r="L284" s="5">
        <v>8</v>
      </c>
      <c r="M284" s="59">
        <v>10</v>
      </c>
      <c r="N284" s="26">
        <v>1</v>
      </c>
      <c r="O284" s="133">
        <v>44044</v>
      </c>
      <c r="P284" s="134" t="s">
        <v>55</v>
      </c>
      <c r="Q284" s="17" t="s">
        <v>24</v>
      </c>
      <c r="R284" s="17">
        <v>1</v>
      </c>
      <c r="S284" s="18" t="s">
        <v>33</v>
      </c>
      <c r="T284" s="18" t="s">
        <v>26</v>
      </c>
      <c r="U284" s="18" t="s">
        <v>34</v>
      </c>
      <c r="V284" s="17">
        <v>6605400</v>
      </c>
      <c r="W284" s="17" t="s">
        <v>27</v>
      </c>
      <c r="X284" s="135" t="s">
        <v>105</v>
      </c>
    </row>
    <row r="285" spans="1:24" ht="140.25" x14ac:dyDescent="0.2">
      <c r="A285" s="5">
        <v>80121601</v>
      </c>
      <c r="B285" s="6" t="s">
        <v>29</v>
      </c>
      <c r="C285" s="6" t="s">
        <v>36</v>
      </c>
      <c r="D285" s="130" t="s">
        <v>439</v>
      </c>
      <c r="E285" s="8">
        <v>5</v>
      </c>
      <c r="F285" s="9">
        <v>66780000</v>
      </c>
      <c r="G285" s="9">
        <f t="shared" si="5"/>
        <v>66780000</v>
      </c>
      <c r="H285" s="131">
        <v>0</v>
      </c>
      <c r="I285" s="132">
        <v>0</v>
      </c>
      <c r="J285" s="133">
        <v>44037</v>
      </c>
      <c r="K285" s="5">
        <v>8</v>
      </c>
      <c r="L285" s="5">
        <v>8</v>
      </c>
      <c r="M285" s="59">
        <v>9</v>
      </c>
      <c r="N285" s="26">
        <v>1</v>
      </c>
      <c r="O285" s="133">
        <v>44044</v>
      </c>
      <c r="P285" s="134" t="s">
        <v>55</v>
      </c>
      <c r="Q285" s="17" t="s">
        <v>24</v>
      </c>
      <c r="R285" s="17">
        <v>1</v>
      </c>
      <c r="S285" s="18" t="s">
        <v>33</v>
      </c>
      <c r="T285" s="18" t="s">
        <v>26</v>
      </c>
      <c r="U285" s="18" t="s">
        <v>34</v>
      </c>
      <c r="V285" s="17">
        <v>6605400</v>
      </c>
      <c r="W285" s="17" t="s">
        <v>27</v>
      </c>
      <c r="X285" s="135" t="s">
        <v>105</v>
      </c>
    </row>
    <row r="286" spans="1:24" ht="63.75" x14ac:dyDescent="0.2">
      <c r="A286" s="5">
        <v>80121601</v>
      </c>
      <c r="B286" s="6" t="s">
        <v>29</v>
      </c>
      <c r="C286" s="6" t="s">
        <v>36</v>
      </c>
      <c r="D286" s="130" t="s">
        <v>250</v>
      </c>
      <c r="E286" s="8">
        <v>5</v>
      </c>
      <c r="F286" s="9">
        <v>8666666</v>
      </c>
      <c r="G286" s="9">
        <f t="shared" si="5"/>
        <v>8666666</v>
      </c>
      <c r="H286" s="131">
        <v>0</v>
      </c>
      <c r="I286" s="132">
        <v>0</v>
      </c>
      <c r="J286" s="133">
        <v>44037</v>
      </c>
      <c r="K286" s="5">
        <v>8</v>
      </c>
      <c r="L286" s="5">
        <v>8</v>
      </c>
      <c r="M286" s="59">
        <v>9</v>
      </c>
      <c r="N286" s="26">
        <v>1</v>
      </c>
      <c r="O286" s="133">
        <v>44044</v>
      </c>
      <c r="P286" s="134" t="s">
        <v>55</v>
      </c>
      <c r="Q286" s="17" t="s">
        <v>24</v>
      </c>
      <c r="R286" s="18">
        <v>1</v>
      </c>
      <c r="S286" s="18" t="s">
        <v>33</v>
      </c>
      <c r="T286" s="18" t="s">
        <v>26</v>
      </c>
      <c r="U286" s="17" t="s">
        <v>34</v>
      </c>
      <c r="V286" s="17">
        <v>6605400</v>
      </c>
      <c r="W286" s="135" t="s">
        <v>27</v>
      </c>
      <c r="X286" s="135" t="s">
        <v>105</v>
      </c>
    </row>
    <row r="287" spans="1:24" ht="140.25" x14ac:dyDescent="0.2">
      <c r="A287" s="5">
        <v>80121601</v>
      </c>
      <c r="B287" s="6" t="s">
        <v>29</v>
      </c>
      <c r="C287" s="6" t="s">
        <v>36</v>
      </c>
      <c r="D287" s="130" t="s">
        <v>308</v>
      </c>
      <c r="E287" s="8">
        <v>5</v>
      </c>
      <c r="F287" s="9">
        <v>29700000</v>
      </c>
      <c r="G287" s="9">
        <f t="shared" si="5"/>
        <v>29700000</v>
      </c>
      <c r="H287" s="131">
        <v>0</v>
      </c>
      <c r="I287" s="132">
        <v>0</v>
      </c>
      <c r="J287" s="133">
        <v>44037</v>
      </c>
      <c r="K287" s="5">
        <v>8</v>
      </c>
      <c r="L287" s="5">
        <v>8</v>
      </c>
      <c r="M287" s="59">
        <v>9</v>
      </c>
      <c r="N287" s="26">
        <v>1</v>
      </c>
      <c r="O287" s="133">
        <v>44044</v>
      </c>
      <c r="P287" s="134" t="s">
        <v>55</v>
      </c>
      <c r="Q287" s="17" t="s">
        <v>24</v>
      </c>
      <c r="R287" s="17">
        <v>1</v>
      </c>
      <c r="S287" s="18" t="s">
        <v>33</v>
      </c>
      <c r="T287" s="18" t="s">
        <v>26</v>
      </c>
      <c r="U287" s="18" t="s">
        <v>34</v>
      </c>
      <c r="V287" s="17">
        <v>6605400</v>
      </c>
      <c r="W287" s="17" t="s">
        <v>27</v>
      </c>
      <c r="X287" s="135" t="s">
        <v>105</v>
      </c>
    </row>
    <row r="288" spans="1:24" ht="165.75" x14ac:dyDescent="0.2">
      <c r="A288" s="5">
        <v>80121601</v>
      </c>
      <c r="B288" s="6" t="s">
        <v>29</v>
      </c>
      <c r="C288" s="6" t="s">
        <v>36</v>
      </c>
      <c r="D288" s="130" t="s">
        <v>317</v>
      </c>
      <c r="E288" s="8">
        <v>5</v>
      </c>
      <c r="F288" s="9">
        <v>66780000</v>
      </c>
      <c r="G288" s="9">
        <f t="shared" si="5"/>
        <v>66780000</v>
      </c>
      <c r="H288" s="131">
        <v>0</v>
      </c>
      <c r="I288" s="132">
        <v>0</v>
      </c>
      <c r="J288" s="133">
        <v>44037</v>
      </c>
      <c r="K288" s="5">
        <v>8</v>
      </c>
      <c r="L288" s="5">
        <v>8</v>
      </c>
      <c r="M288" s="59">
        <v>9</v>
      </c>
      <c r="N288" s="26">
        <v>1</v>
      </c>
      <c r="O288" s="133">
        <v>44044</v>
      </c>
      <c r="P288" s="134" t="s">
        <v>55</v>
      </c>
      <c r="Q288" s="17" t="s">
        <v>24</v>
      </c>
      <c r="R288" s="17">
        <v>1</v>
      </c>
      <c r="S288" s="18" t="s">
        <v>33</v>
      </c>
      <c r="T288" s="18" t="s">
        <v>26</v>
      </c>
      <c r="U288" s="18" t="s">
        <v>34</v>
      </c>
      <c r="V288" s="17">
        <v>6605400</v>
      </c>
      <c r="W288" s="17" t="s">
        <v>27</v>
      </c>
      <c r="X288" s="135" t="s">
        <v>105</v>
      </c>
    </row>
    <row r="289" spans="1:24" ht="102" x14ac:dyDescent="0.2">
      <c r="A289" s="5">
        <v>80121601</v>
      </c>
      <c r="B289" s="6" t="s">
        <v>29</v>
      </c>
      <c r="C289" s="6" t="s">
        <v>36</v>
      </c>
      <c r="D289" s="130" t="s">
        <v>104</v>
      </c>
      <c r="E289" s="8">
        <v>5</v>
      </c>
      <c r="F289" s="9">
        <v>22800000</v>
      </c>
      <c r="G289" s="9">
        <f t="shared" si="5"/>
        <v>22800000</v>
      </c>
      <c r="H289" s="131">
        <v>0</v>
      </c>
      <c r="I289" s="132">
        <v>0</v>
      </c>
      <c r="J289" s="133">
        <v>44037</v>
      </c>
      <c r="K289" s="5">
        <v>8</v>
      </c>
      <c r="L289" s="5">
        <v>8</v>
      </c>
      <c r="M289" s="59">
        <v>8</v>
      </c>
      <c r="N289" s="26">
        <v>1</v>
      </c>
      <c r="O289" s="133">
        <v>44044</v>
      </c>
      <c r="P289" s="134" t="s">
        <v>55</v>
      </c>
      <c r="Q289" s="17" t="s">
        <v>24</v>
      </c>
      <c r="R289" s="17">
        <v>1</v>
      </c>
      <c r="S289" s="18" t="s">
        <v>33</v>
      </c>
      <c r="T289" s="18" t="s">
        <v>26</v>
      </c>
      <c r="U289" s="18" t="s">
        <v>34</v>
      </c>
      <c r="V289" s="17">
        <v>6605400</v>
      </c>
      <c r="W289" s="17" t="s">
        <v>27</v>
      </c>
      <c r="X289" s="135" t="s">
        <v>105</v>
      </c>
    </row>
    <row r="290" spans="1:24" ht="114.75" x14ac:dyDescent="0.2">
      <c r="A290" s="5">
        <v>80121620</v>
      </c>
      <c r="B290" s="6" t="s">
        <v>29</v>
      </c>
      <c r="C290" s="6" t="s">
        <v>36</v>
      </c>
      <c r="D290" s="130" t="s">
        <v>322</v>
      </c>
      <c r="E290" s="8">
        <v>5</v>
      </c>
      <c r="F290" s="9">
        <v>20000000</v>
      </c>
      <c r="G290" s="9">
        <f t="shared" si="5"/>
        <v>20000000</v>
      </c>
      <c r="H290" s="131">
        <v>0</v>
      </c>
      <c r="I290" s="132">
        <v>0</v>
      </c>
      <c r="J290" s="133">
        <v>44037</v>
      </c>
      <c r="K290" s="5">
        <v>8</v>
      </c>
      <c r="L290" s="5">
        <v>8</v>
      </c>
      <c r="M290" s="59">
        <v>4</v>
      </c>
      <c r="N290" s="26">
        <v>1</v>
      </c>
      <c r="O290" s="133">
        <v>44044</v>
      </c>
      <c r="P290" s="134" t="s">
        <v>55</v>
      </c>
      <c r="Q290" s="17" t="s">
        <v>24</v>
      </c>
      <c r="R290" s="17">
        <v>1</v>
      </c>
      <c r="S290" s="18" t="s">
        <v>33</v>
      </c>
      <c r="T290" s="18" t="s">
        <v>26</v>
      </c>
      <c r="U290" s="18" t="s">
        <v>34</v>
      </c>
      <c r="V290" s="17">
        <v>6605400</v>
      </c>
      <c r="W290" s="17" t="s">
        <v>27</v>
      </c>
      <c r="X290" s="135" t="s">
        <v>105</v>
      </c>
    </row>
    <row r="291" spans="1:24" ht="140.25" x14ac:dyDescent="0.2">
      <c r="A291" s="5">
        <v>0</v>
      </c>
      <c r="B291" s="6">
        <v>0</v>
      </c>
      <c r="C291" s="6" t="s">
        <v>82</v>
      </c>
      <c r="D291" s="130" t="s">
        <v>440</v>
      </c>
      <c r="E291" s="8">
        <v>5</v>
      </c>
      <c r="F291" s="9">
        <v>323600</v>
      </c>
      <c r="G291" s="9">
        <f t="shared" si="5"/>
        <v>323600</v>
      </c>
      <c r="H291" s="131">
        <v>0</v>
      </c>
      <c r="I291" s="132">
        <v>0</v>
      </c>
      <c r="J291" s="133">
        <v>44037</v>
      </c>
      <c r="K291" s="5">
        <v>8</v>
      </c>
      <c r="L291" s="5">
        <v>8</v>
      </c>
      <c r="M291" s="59">
        <v>10</v>
      </c>
      <c r="N291" s="26">
        <v>1</v>
      </c>
      <c r="O291" s="133">
        <v>44044</v>
      </c>
      <c r="P291" s="134" t="s">
        <v>290</v>
      </c>
      <c r="Q291" s="17" t="s">
        <v>53</v>
      </c>
      <c r="R291" s="17">
        <v>0</v>
      </c>
      <c r="S291" s="18" t="s">
        <v>33</v>
      </c>
      <c r="T291" s="18" t="s">
        <v>26</v>
      </c>
      <c r="U291" s="18" t="s">
        <v>34</v>
      </c>
      <c r="V291" s="17">
        <v>6605400</v>
      </c>
      <c r="W291" s="17" t="s">
        <v>27</v>
      </c>
      <c r="X291" s="135" t="s">
        <v>105</v>
      </c>
    </row>
    <row r="292" spans="1:24" ht="140.25" x14ac:dyDescent="0.2">
      <c r="A292" s="5">
        <v>0</v>
      </c>
      <c r="B292" s="6">
        <v>0</v>
      </c>
      <c r="C292" s="6" t="s">
        <v>82</v>
      </c>
      <c r="D292" s="130" t="s">
        <v>440</v>
      </c>
      <c r="E292" s="8">
        <v>5</v>
      </c>
      <c r="F292" s="9">
        <v>2390200</v>
      </c>
      <c r="G292" s="9">
        <f t="shared" si="5"/>
        <v>2390200</v>
      </c>
      <c r="H292" s="131">
        <v>0</v>
      </c>
      <c r="I292" s="132">
        <v>0</v>
      </c>
      <c r="J292" s="133">
        <v>44037</v>
      </c>
      <c r="K292" s="5">
        <v>8</v>
      </c>
      <c r="L292" s="5">
        <v>8</v>
      </c>
      <c r="M292" s="59">
        <v>10</v>
      </c>
      <c r="N292" s="26">
        <v>1</v>
      </c>
      <c r="O292" s="133">
        <v>44044</v>
      </c>
      <c r="P292" s="134" t="s">
        <v>290</v>
      </c>
      <c r="Q292" s="17" t="s">
        <v>53</v>
      </c>
      <c r="R292" s="17">
        <v>0</v>
      </c>
      <c r="S292" s="18" t="s">
        <v>33</v>
      </c>
      <c r="T292" s="18" t="s">
        <v>26</v>
      </c>
      <c r="U292" s="18" t="s">
        <v>34</v>
      </c>
      <c r="V292" s="17">
        <v>6605400</v>
      </c>
      <c r="W292" s="17" t="s">
        <v>27</v>
      </c>
      <c r="X292" s="135" t="s">
        <v>105</v>
      </c>
    </row>
    <row r="293" spans="1:24" ht="63.75" x14ac:dyDescent="0.2">
      <c r="A293" s="5">
        <v>80111620</v>
      </c>
      <c r="B293" s="6" t="s">
        <v>29</v>
      </c>
      <c r="C293" s="6" t="s">
        <v>36</v>
      </c>
      <c r="D293" s="130" t="s">
        <v>441</v>
      </c>
      <c r="E293" s="8">
        <v>5</v>
      </c>
      <c r="F293" s="9">
        <v>84939534</v>
      </c>
      <c r="G293" s="9">
        <f t="shared" si="5"/>
        <v>84939534</v>
      </c>
      <c r="H293" s="131">
        <v>0</v>
      </c>
      <c r="I293" s="132">
        <v>0</v>
      </c>
      <c r="J293" s="133">
        <v>44037</v>
      </c>
      <c r="K293" s="5">
        <v>8</v>
      </c>
      <c r="L293" s="5">
        <v>8</v>
      </c>
      <c r="M293" s="59">
        <v>9</v>
      </c>
      <c r="N293" s="26">
        <v>1</v>
      </c>
      <c r="O293" s="133">
        <v>44044</v>
      </c>
      <c r="P293" s="134" t="s">
        <v>55</v>
      </c>
      <c r="Q293" s="17" t="s">
        <v>24</v>
      </c>
      <c r="R293" s="18">
        <v>1</v>
      </c>
      <c r="S293" s="18" t="s">
        <v>33</v>
      </c>
      <c r="T293" s="18" t="s">
        <v>26</v>
      </c>
      <c r="U293" s="17" t="s">
        <v>34</v>
      </c>
      <c r="V293" s="17">
        <v>6605400</v>
      </c>
      <c r="W293" s="135" t="s">
        <v>27</v>
      </c>
      <c r="X293" s="135" t="s">
        <v>105</v>
      </c>
    </row>
    <row r="294" spans="1:24" ht="38.25" x14ac:dyDescent="0.2">
      <c r="A294" s="5">
        <v>0</v>
      </c>
      <c r="B294" s="6" t="s">
        <v>79</v>
      </c>
      <c r="C294" s="6" t="s">
        <v>82</v>
      </c>
      <c r="D294" s="130" t="s">
        <v>442</v>
      </c>
      <c r="E294" s="8">
        <v>5</v>
      </c>
      <c r="F294" s="9">
        <f>266000000-240000000-F295-F296-F297-F298-F299-F300-F301</f>
        <v>24004813</v>
      </c>
      <c r="G294" s="9">
        <f t="shared" si="5"/>
        <v>24004813</v>
      </c>
      <c r="H294" s="131">
        <v>0</v>
      </c>
      <c r="I294" s="132">
        <v>0</v>
      </c>
      <c r="J294" s="133">
        <v>44037</v>
      </c>
      <c r="K294" s="5">
        <v>8</v>
      </c>
      <c r="L294" s="5">
        <v>8</v>
      </c>
      <c r="M294" s="59">
        <v>10</v>
      </c>
      <c r="N294" s="26">
        <v>1</v>
      </c>
      <c r="O294" s="133">
        <v>44044</v>
      </c>
      <c r="P294" s="134" t="s">
        <v>55</v>
      </c>
      <c r="Q294" s="17" t="s">
        <v>53</v>
      </c>
      <c r="R294" s="18">
        <v>0</v>
      </c>
      <c r="S294" s="18" t="s">
        <v>33</v>
      </c>
      <c r="T294" s="18" t="s">
        <v>26</v>
      </c>
      <c r="U294" s="17" t="s">
        <v>34</v>
      </c>
      <c r="V294" s="17">
        <v>6605400</v>
      </c>
      <c r="W294" s="135" t="s">
        <v>27</v>
      </c>
      <c r="X294" s="135" t="s">
        <v>443</v>
      </c>
    </row>
    <row r="295" spans="1:24" ht="38.25" x14ac:dyDescent="0.2">
      <c r="A295" s="5">
        <v>0</v>
      </c>
      <c r="B295" s="6" t="s">
        <v>79</v>
      </c>
      <c r="C295" s="6" t="s">
        <v>82</v>
      </c>
      <c r="D295" s="130" t="s">
        <v>442</v>
      </c>
      <c r="E295" s="8">
        <v>5</v>
      </c>
      <c r="F295" s="9">
        <v>30940</v>
      </c>
      <c r="G295" s="9">
        <f t="shared" si="5"/>
        <v>30940</v>
      </c>
      <c r="H295" s="131">
        <v>0</v>
      </c>
      <c r="I295" s="132">
        <v>0</v>
      </c>
      <c r="J295" s="133">
        <v>44037</v>
      </c>
      <c r="K295" s="5">
        <v>8</v>
      </c>
      <c r="L295" s="5">
        <v>8</v>
      </c>
      <c r="M295" s="59">
        <v>10</v>
      </c>
      <c r="N295" s="26">
        <v>1</v>
      </c>
      <c r="O295" s="133">
        <v>44044</v>
      </c>
      <c r="P295" s="134" t="s">
        <v>55</v>
      </c>
      <c r="Q295" s="17" t="s">
        <v>53</v>
      </c>
      <c r="R295" s="18">
        <v>0</v>
      </c>
      <c r="S295" s="18" t="s">
        <v>33</v>
      </c>
      <c r="T295" s="18" t="s">
        <v>26</v>
      </c>
      <c r="U295" s="17" t="s">
        <v>34</v>
      </c>
      <c r="V295" s="17">
        <v>6605400</v>
      </c>
      <c r="W295" s="135" t="s">
        <v>27</v>
      </c>
      <c r="X295" s="135" t="s">
        <v>443</v>
      </c>
    </row>
    <row r="296" spans="1:24" ht="38.25" x14ac:dyDescent="0.2">
      <c r="A296" s="5">
        <v>0</v>
      </c>
      <c r="B296" s="6" t="s">
        <v>79</v>
      </c>
      <c r="C296" s="6" t="s">
        <v>82</v>
      </c>
      <c r="D296" s="130" t="s">
        <v>442</v>
      </c>
      <c r="E296" s="8">
        <v>5</v>
      </c>
      <c r="F296" s="9">
        <v>327350</v>
      </c>
      <c r="G296" s="9">
        <f t="shared" si="5"/>
        <v>327350</v>
      </c>
      <c r="H296" s="131">
        <v>0</v>
      </c>
      <c r="I296" s="132">
        <v>0</v>
      </c>
      <c r="J296" s="133">
        <v>44037</v>
      </c>
      <c r="K296" s="5">
        <v>8</v>
      </c>
      <c r="L296" s="5">
        <v>8</v>
      </c>
      <c r="M296" s="59">
        <v>10</v>
      </c>
      <c r="N296" s="26">
        <v>1</v>
      </c>
      <c r="O296" s="133">
        <v>44044</v>
      </c>
      <c r="P296" s="134" t="s">
        <v>55</v>
      </c>
      <c r="Q296" s="17" t="s">
        <v>53</v>
      </c>
      <c r="R296" s="18">
        <v>0</v>
      </c>
      <c r="S296" s="18" t="s">
        <v>33</v>
      </c>
      <c r="T296" s="18" t="s">
        <v>26</v>
      </c>
      <c r="U296" s="17" t="s">
        <v>34</v>
      </c>
      <c r="V296" s="17">
        <v>6605400</v>
      </c>
      <c r="W296" s="135" t="s">
        <v>27</v>
      </c>
      <c r="X296" s="135" t="s">
        <v>443</v>
      </c>
    </row>
    <row r="297" spans="1:24" ht="95.25" customHeight="1" x14ac:dyDescent="0.2">
      <c r="A297" s="5">
        <v>0</v>
      </c>
      <c r="B297" s="6" t="s">
        <v>79</v>
      </c>
      <c r="C297" s="6" t="s">
        <v>82</v>
      </c>
      <c r="D297" s="130" t="s">
        <v>442</v>
      </c>
      <c r="E297" s="8">
        <v>5</v>
      </c>
      <c r="F297" s="9">
        <v>1574690</v>
      </c>
      <c r="G297" s="9">
        <f t="shared" si="5"/>
        <v>1574690</v>
      </c>
      <c r="H297" s="131">
        <v>0</v>
      </c>
      <c r="I297" s="132">
        <v>0</v>
      </c>
      <c r="J297" s="133">
        <v>44037</v>
      </c>
      <c r="K297" s="5">
        <v>8</v>
      </c>
      <c r="L297" s="5">
        <v>8</v>
      </c>
      <c r="M297" s="59">
        <v>10</v>
      </c>
      <c r="N297" s="26">
        <v>1</v>
      </c>
      <c r="O297" s="133">
        <v>44044</v>
      </c>
      <c r="P297" s="134" t="s">
        <v>55</v>
      </c>
      <c r="Q297" s="17" t="s">
        <v>53</v>
      </c>
      <c r="R297" s="18">
        <v>0</v>
      </c>
      <c r="S297" s="18" t="s">
        <v>33</v>
      </c>
      <c r="T297" s="18" t="s">
        <v>26</v>
      </c>
      <c r="U297" s="17" t="s">
        <v>34</v>
      </c>
      <c r="V297" s="17">
        <v>6605400</v>
      </c>
      <c r="W297" s="135" t="s">
        <v>27</v>
      </c>
      <c r="X297" s="135" t="s">
        <v>443</v>
      </c>
    </row>
    <row r="298" spans="1:24" ht="95.25" customHeight="1" x14ac:dyDescent="0.2">
      <c r="A298" s="5">
        <v>0</v>
      </c>
      <c r="B298" s="6" t="s">
        <v>79</v>
      </c>
      <c r="C298" s="6" t="s">
        <v>82</v>
      </c>
      <c r="D298" s="130" t="s">
        <v>442</v>
      </c>
      <c r="E298" s="8">
        <v>5</v>
      </c>
      <c r="F298" s="9">
        <v>15797</v>
      </c>
      <c r="G298" s="9">
        <f t="shared" si="5"/>
        <v>15797</v>
      </c>
      <c r="H298" s="131">
        <v>0</v>
      </c>
      <c r="I298" s="132">
        <v>0</v>
      </c>
      <c r="J298" s="133">
        <v>44037</v>
      </c>
      <c r="K298" s="5">
        <v>8</v>
      </c>
      <c r="L298" s="5">
        <v>8</v>
      </c>
      <c r="M298" s="59">
        <v>10</v>
      </c>
      <c r="N298" s="26">
        <v>1</v>
      </c>
      <c r="O298" s="133">
        <v>44044</v>
      </c>
      <c r="P298" s="134" t="s">
        <v>55</v>
      </c>
      <c r="Q298" s="17" t="s">
        <v>53</v>
      </c>
      <c r="R298" s="18">
        <v>0</v>
      </c>
      <c r="S298" s="18" t="s">
        <v>33</v>
      </c>
      <c r="T298" s="18" t="s">
        <v>26</v>
      </c>
      <c r="U298" s="17" t="s">
        <v>34</v>
      </c>
      <c r="V298" s="17">
        <v>6605400</v>
      </c>
      <c r="W298" s="135" t="s">
        <v>27</v>
      </c>
      <c r="X298" s="135" t="s">
        <v>443</v>
      </c>
    </row>
    <row r="299" spans="1:24" ht="38.25" x14ac:dyDescent="0.2">
      <c r="A299" s="5">
        <v>0</v>
      </c>
      <c r="B299" s="6" t="s">
        <v>79</v>
      </c>
      <c r="C299" s="6" t="s">
        <v>82</v>
      </c>
      <c r="D299" s="130" t="s">
        <v>442</v>
      </c>
      <c r="E299" s="8">
        <v>5</v>
      </c>
      <c r="F299" s="9">
        <v>15470</v>
      </c>
      <c r="G299" s="9">
        <f t="shared" si="5"/>
        <v>15470</v>
      </c>
      <c r="H299" s="131">
        <v>0</v>
      </c>
      <c r="I299" s="132">
        <v>0</v>
      </c>
      <c r="J299" s="133">
        <v>44037</v>
      </c>
      <c r="K299" s="5">
        <v>8</v>
      </c>
      <c r="L299" s="5">
        <v>8</v>
      </c>
      <c r="M299" s="59">
        <v>10</v>
      </c>
      <c r="N299" s="26">
        <v>1</v>
      </c>
      <c r="O299" s="133">
        <v>44044</v>
      </c>
      <c r="P299" s="134" t="s">
        <v>55</v>
      </c>
      <c r="Q299" s="17" t="s">
        <v>53</v>
      </c>
      <c r="R299" s="18">
        <v>0</v>
      </c>
      <c r="S299" s="18" t="s">
        <v>33</v>
      </c>
      <c r="T299" s="18" t="s">
        <v>26</v>
      </c>
      <c r="U299" s="17" t="s">
        <v>34</v>
      </c>
      <c r="V299" s="17">
        <v>6605400</v>
      </c>
      <c r="W299" s="135" t="s">
        <v>27</v>
      </c>
      <c r="X299" s="135" t="s">
        <v>443</v>
      </c>
    </row>
    <row r="300" spans="1:24" ht="63.75" x14ac:dyDescent="0.2">
      <c r="A300" s="5">
        <v>0</v>
      </c>
      <c r="B300" s="6" t="s">
        <v>79</v>
      </c>
      <c r="C300" s="6" t="s">
        <v>82</v>
      </c>
      <c r="D300" s="130" t="s">
        <v>442</v>
      </c>
      <c r="E300" s="8">
        <v>5</v>
      </c>
      <c r="F300" s="9">
        <v>15470</v>
      </c>
      <c r="G300" s="9">
        <f t="shared" si="5"/>
        <v>15470</v>
      </c>
      <c r="H300" s="131">
        <v>0</v>
      </c>
      <c r="I300" s="132">
        <v>0</v>
      </c>
      <c r="J300" s="133">
        <v>44037</v>
      </c>
      <c r="K300" s="5">
        <v>8</v>
      </c>
      <c r="L300" s="5">
        <v>8</v>
      </c>
      <c r="M300" s="59">
        <v>10</v>
      </c>
      <c r="N300" s="26">
        <v>1</v>
      </c>
      <c r="O300" s="133">
        <v>44044</v>
      </c>
      <c r="P300" s="134" t="s">
        <v>55</v>
      </c>
      <c r="Q300" s="17" t="s">
        <v>53</v>
      </c>
      <c r="R300" s="17">
        <v>0</v>
      </c>
      <c r="S300" s="18" t="s">
        <v>33</v>
      </c>
      <c r="T300" s="18" t="s">
        <v>26</v>
      </c>
      <c r="U300" s="18" t="s">
        <v>34</v>
      </c>
      <c r="V300" s="17">
        <v>6605400</v>
      </c>
      <c r="W300" s="17" t="s">
        <v>27</v>
      </c>
      <c r="X300" s="135" t="s">
        <v>443</v>
      </c>
    </row>
    <row r="301" spans="1:24" ht="63.75" x14ac:dyDescent="0.2">
      <c r="A301" s="5">
        <v>0</v>
      </c>
      <c r="B301" s="6" t="s">
        <v>79</v>
      </c>
      <c r="C301" s="6" t="s">
        <v>82</v>
      </c>
      <c r="D301" s="130" t="s">
        <v>442</v>
      </c>
      <c r="E301" s="8">
        <v>5</v>
      </c>
      <c r="F301" s="9">
        <v>15470</v>
      </c>
      <c r="G301" s="9">
        <f t="shared" si="5"/>
        <v>15470</v>
      </c>
      <c r="H301" s="131">
        <v>0</v>
      </c>
      <c r="I301" s="132">
        <v>0</v>
      </c>
      <c r="J301" s="133">
        <v>44037</v>
      </c>
      <c r="K301" s="5">
        <v>8</v>
      </c>
      <c r="L301" s="5">
        <v>8</v>
      </c>
      <c r="M301" s="59">
        <v>10</v>
      </c>
      <c r="N301" s="26">
        <v>1</v>
      </c>
      <c r="O301" s="133">
        <v>44044</v>
      </c>
      <c r="P301" s="134" t="s">
        <v>55</v>
      </c>
      <c r="Q301" s="17" t="s">
        <v>53</v>
      </c>
      <c r="R301" s="17">
        <v>0</v>
      </c>
      <c r="S301" s="18" t="s">
        <v>33</v>
      </c>
      <c r="T301" s="18" t="s">
        <v>26</v>
      </c>
      <c r="U301" s="18" t="s">
        <v>34</v>
      </c>
      <c r="V301" s="17">
        <v>6605400</v>
      </c>
      <c r="W301" s="17" t="s">
        <v>27</v>
      </c>
      <c r="X301" s="135" t="s">
        <v>443</v>
      </c>
    </row>
    <row r="302" spans="1:24" ht="63.75" x14ac:dyDescent="0.2">
      <c r="A302" s="5">
        <v>0</v>
      </c>
      <c r="B302" s="6" t="s">
        <v>79</v>
      </c>
      <c r="C302" s="6" t="s">
        <v>82</v>
      </c>
      <c r="D302" s="130" t="s">
        <v>444</v>
      </c>
      <c r="E302" s="8">
        <v>5</v>
      </c>
      <c r="F302" s="9">
        <f>47000000-F303-F304-F305-F306-F307</f>
        <v>27023492</v>
      </c>
      <c r="G302" s="9">
        <f t="shared" si="5"/>
        <v>27023492</v>
      </c>
      <c r="H302" s="131">
        <v>0</v>
      </c>
      <c r="I302" s="132">
        <v>0</v>
      </c>
      <c r="J302" s="133">
        <v>44037</v>
      </c>
      <c r="K302" s="5">
        <v>8</v>
      </c>
      <c r="L302" s="5">
        <v>8</v>
      </c>
      <c r="M302" s="59" t="s">
        <v>55</v>
      </c>
      <c r="N302" s="26" t="s">
        <v>55</v>
      </c>
      <c r="O302" s="133">
        <v>44044</v>
      </c>
      <c r="P302" s="134" t="s">
        <v>55</v>
      </c>
      <c r="Q302" s="17" t="s">
        <v>53</v>
      </c>
      <c r="R302" s="18">
        <v>0</v>
      </c>
      <c r="S302" s="18" t="s">
        <v>33</v>
      </c>
      <c r="T302" s="18" t="s">
        <v>26</v>
      </c>
      <c r="U302" s="17" t="s">
        <v>34</v>
      </c>
      <c r="V302" s="17">
        <v>6605400</v>
      </c>
      <c r="W302" s="135" t="s">
        <v>27</v>
      </c>
      <c r="X302" s="135" t="s">
        <v>445</v>
      </c>
    </row>
    <row r="303" spans="1:24" ht="63.75" x14ac:dyDescent="0.2">
      <c r="A303" s="5"/>
      <c r="B303" s="6" t="s">
        <v>79</v>
      </c>
      <c r="C303" s="6" t="s">
        <v>82</v>
      </c>
      <c r="D303" s="130" t="s">
        <v>444</v>
      </c>
      <c r="E303" s="8">
        <v>5</v>
      </c>
      <c r="F303" s="9">
        <v>4210228</v>
      </c>
      <c r="G303" s="9">
        <f t="shared" si="5"/>
        <v>4210228</v>
      </c>
      <c r="H303" s="131">
        <v>0</v>
      </c>
      <c r="I303" s="132">
        <v>0</v>
      </c>
      <c r="J303" s="133">
        <v>44037</v>
      </c>
      <c r="K303" s="5">
        <v>8</v>
      </c>
      <c r="L303" s="5">
        <v>8</v>
      </c>
      <c r="M303" s="59" t="s">
        <v>55</v>
      </c>
      <c r="N303" s="26" t="s">
        <v>55</v>
      </c>
      <c r="O303" s="133">
        <v>44044</v>
      </c>
      <c r="P303" s="134" t="s">
        <v>55</v>
      </c>
      <c r="Q303" s="17" t="s">
        <v>53</v>
      </c>
      <c r="R303" s="18">
        <v>0</v>
      </c>
      <c r="S303" s="18" t="s">
        <v>33</v>
      </c>
      <c r="T303" s="18" t="s">
        <v>26</v>
      </c>
      <c r="U303" s="17" t="s">
        <v>34</v>
      </c>
      <c r="V303" s="17">
        <v>6605400</v>
      </c>
      <c r="W303" s="135" t="s">
        <v>27</v>
      </c>
      <c r="X303" s="135" t="s">
        <v>445</v>
      </c>
    </row>
    <row r="304" spans="1:24" ht="63.75" x14ac:dyDescent="0.2">
      <c r="A304" s="5"/>
      <c r="B304" s="6" t="s">
        <v>79</v>
      </c>
      <c r="C304" s="6" t="s">
        <v>82</v>
      </c>
      <c r="D304" s="130" t="s">
        <v>444</v>
      </c>
      <c r="E304" s="8">
        <v>5</v>
      </c>
      <c r="F304" s="9">
        <v>4316664</v>
      </c>
      <c r="G304" s="9">
        <f t="shared" si="5"/>
        <v>4316664</v>
      </c>
      <c r="H304" s="131">
        <v>0</v>
      </c>
      <c r="I304" s="132">
        <v>0</v>
      </c>
      <c r="J304" s="133">
        <v>44037</v>
      </c>
      <c r="K304" s="5">
        <v>8</v>
      </c>
      <c r="L304" s="5">
        <v>8</v>
      </c>
      <c r="M304" s="59" t="s">
        <v>55</v>
      </c>
      <c r="N304" s="26" t="s">
        <v>55</v>
      </c>
      <c r="O304" s="133">
        <v>44044</v>
      </c>
      <c r="P304" s="134" t="s">
        <v>55</v>
      </c>
      <c r="Q304" s="17" t="s">
        <v>53</v>
      </c>
      <c r="R304" s="18">
        <v>0</v>
      </c>
      <c r="S304" s="18" t="s">
        <v>33</v>
      </c>
      <c r="T304" s="18" t="s">
        <v>26</v>
      </c>
      <c r="U304" s="17" t="s">
        <v>34</v>
      </c>
      <c r="V304" s="17">
        <v>6605400</v>
      </c>
      <c r="W304" s="135" t="s">
        <v>27</v>
      </c>
      <c r="X304" s="135" t="s">
        <v>445</v>
      </c>
    </row>
    <row r="305" spans="1:24" ht="63.75" x14ac:dyDescent="0.2">
      <c r="A305" s="5"/>
      <c r="B305" s="6" t="s">
        <v>79</v>
      </c>
      <c r="C305" s="6" t="s">
        <v>82</v>
      </c>
      <c r="D305" s="130" t="s">
        <v>444</v>
      </c>
      <c r="E305" s="8">
        <v>5</v>
      </c>
      <c r="F305" s="9">
        <v>4127761</v>
      </c>
      <c r="G305" s="9">
        <f t="shared" si="5"/>
        <v>4127761</v>
      </c>
      <c r="H305" s="131">
        <v>0</v>
      </c>
      <c r="I305" s="132">
        <v>0</v>
      </c>
      <c r="J305" s="133">
        <v>44037</v>
      </c>
      <c r="K305" s="5">
        <v>8</v>
      </c>
      <c r="L305" s="5">
        <v>8</v>
      </c>
      <c r="M305" s="59" t="s">
        <v>55</v>
      </c>
      <c r="N305" s="26" t="s">
        <v>55</v>
      </c>
      <c r="O305" s="133">
        <v>44044</v>
      </c>
      <c r="P305" s="134" t="s">
        <v>55</v>
      </c>
      <c r="Q305" s="17" t="s">
        <v>53</v>
      </c>
      <c r="R305" s="18">
        <v>0</v>
      </c>
      <c r="S305" s="18" t="s">
        <v>33</v>
      </c>
      <c r="T305" s="18" t="s">
        <v>26</v>
      </c>
      <c r="U305" s="17" t="s">
        <v>34</v>
      </c>
      <c r="V305" s="17">
        <v>6605400</v>
      </c>
      <c r="W305" s="135" t="s">
        <v>27</v>
      </c>
      <c r="X305" s="135" t="s">
        <v>445</v>
      </c>
    </row>
    <row r="306" spans="1:24" ht="63.75" x14ac:dyDescent="0.2">
      <c r="A306" s="5">
        <v>0</v>
      </c>
      <c r="B306" s="6" t="s">
        <v>79</v>
      </c>
      <c r="C306" s="6" t="s">
        <v>82</v>
      </c>
      <c r="D306" s="130" t="s">
        <v>444</v>
      </c>
      <c r="E306" s="8">
        <v>5</v>
      </c>
      <c r="F306" s="9">
        <v>3665413</v>
      </c>
      <c r="G306" s="9">
        <f t="shared" si="5"/>
        <v>3665413</v>
      </c>
      <c r="H306" s="131">
        <v>0</v>
      </c>
      <c r="I306" s="132">
        <v>0</v>
      </c>
      <c r="J306" s="133">
        <v>44037</v>
      </c>
      <c r="K306" s="5">
        <v>8</v>
      </c>
      <c r="L306" s="5">
        <v>8</v>
      </c>
      <c r="M306" s="59" t="s">
        <v>55</v>
      </c>
      <c r="N306" s="26" t="s">
        <v>55</v>
      </c>
      <c r="O306" s="133">
        <v>44044</v>
      </c>
      <c r="P306" s="134" t="s">
        <v>55</v>
      </c>
      <c r="Q306" s="17" t="s">
        <v>53</v>
      </c>
      <c r="R306" s="18">
        <v>0</v>
      </c>
      <c r="S306" s="18" t="s">
        <v>33</v>
      </c>
      <c r="T306" s="18" t="s">
        <v>26</v>
      </c>
      <c r="U306" s="17" t="s">
        <v>34</v>
      </c>
      <c r="V306" s="17">
        <v>6605400</v>
      </c>
      <c r="W306" s="135" t="s">
        <v>27</v>
      </c>
      <c r="X306" s="135" t="s">
        <v>445</v>
      </c>
    </row>
    <row r="307" spans="1:24" ht="63.75" x14ac:dyDescent="0.2">
      <c r="A307" s="5">
        <v>0</v>
      </c>
      <c r="B307" s="6" t="s">
        <v>79</v>
      </c>
      <c r="C307" s="6" t="s">
        <v>82</v>
      </c>
      <c r="D307" s="130" t="s">
        <v>444</v>
      </c>
      <c r="E307" s="8">
        <v>5</v>
      </c>
      <c r="F307" s="9">
        <v>3656442</v>
      </c>
      <c r="G307" s="9">
        <f t="shared" si="5"/>
        <v>3656442</v>
      </c>
      <c r="H307" s="131">
        <v>0</v>
      </c>
      <c r="I307" s="132">
        <v>0</v>
      </c>
      <c r="J307" s="133">
        <v>44037</v>
      </c>
      <c r="K307" s="5">
        <v>8</v>
      </c>
      <c r="L307" s="5">
        <v>8</v>
      </c>
      <c r="M307" s="59" t="s">
        <v>55</v>
      </c>
      <c r="N307" s="26" t="s">
        <v>55</v>
      </c>
      <c r="O307" s="133">
        <v>44044</v>
      </c>
      <c r="P307" s="134" t="s">
        <v>55</v>
      </c>
      <c r="Q307" s="17" t="s">
        <v>53</v>
      </c>
      <c r="R307" s="18">
        <v>0</v>
      </c>
      <c r="S307" s="18" t="s">
        <v>33</v>
      </c>
      <c r="T307" s="18" t="s">
        <v>26</v>
      </c>
      <c r="U307" s="17" t="s">
        <v>34</v>
      </c>
      <c r="V307" s="17">
        <v>6605400</v>
      </c>
      <c r="W307" s="135" t="s">
        <v>27</v>
      </c>
      <c r="X307" s="135" t="s">
        <v>445</v>
      </c>
    </row>
    <row r="308" spans="1:24" ht="178.5" x14ac:dyDescent="0.2">
      <c r="A308" s="5">
        <v>81112100</v>
      </c>
      <c r="B308" s="6" t="s">
        <v>29</v>
      </c>
      <c r="C308" s="6" t="s">
        <v>331</v>
      </c>
      <c r="D308" s="130" t="s">
        <v>332</v>
      </c>
      <c r="E308" s="8">
        <v>5</v>
      </c>
      <c r="F308" s="9">
        <v>21096852</v>
      </c>
      <c r="G308" s="9">
        <f t="shared" si="5"/>
        <v>21096852</v>
      </c>
      <c r="H308" s="131">
        <v>0</v>
      </c>
      <c r="I308" s="132">
        <v>0</v>
      </c>
      <c r="J308" s="133">
        <v>44037</v>
      </c>
      <c r="K308" s="5">
        <v>8</v>
      </c>
      <c r="L308" s="5">
        <v>8</v>
      </c>
      <c r="M308" s="59">
        <v>2</v>
      </c>
      <c r="N308" s="26">
        <v>1</v>
      </c>
      <c r="O308" s="133">
        <v>44044</v>
      </c>
      <c r="P308" s="134" t="s">
        <v>55</v>
      </c>
      <c r="Q308" s="17" t="s">
        <v>53</v>
      </c>
      <c r="R308" s="18">
        <v>0</v>
      </c>
      <c r="S308" s="18" t="s">
        <v>33</v>
      </c>
      <c r="T308" s="18" t="s">
        <v>26</v>
      </c>
      <c r="U308" s="17" t="s">
        <v>34</v>
      </c>
      <c r="V308" s="17">
        <v>6605400</v>
      </c>
      <c r="W308" s="135" t="s">
        <v>27</v>
      </c>
      <c r="X308" s="135" t="s">
        <v>143</v>
      </c>
    </row>
    <row r="309" spans="1:24" ht="89.25" x14ac:dyDescent="0.2">
      <c r="A309" s="5">
        <v>81112100</v>
      </c>
      <c r="B309" s="6" t="s">
        <v>29</v>
      </c>
      <c r="C309" s="6" t="s">
        <v>141</v>
      </c>
      <c r="D309" s="130" t="s">
        <v>142</v>
      </c>
      <c r="E309" s="8">
        <v>5</v>
      </c>
      <c r="F309" s="9">
        <v>638805290</v>
      </c>
      <c r="G309" s="9">
        <f t="shared" si="5"/>
        <v>638805290</v>
      </c>
      <c r="H309" s="131">
        <v>0</v>
      </c>
      <c r="I309" s="132">
        <v>0</v>
      </c>
      <c r="J309" s="133">
        <v>44037</v>
      </c>
      <c r="K309" s="5">
        <v>8</v>
      </c>
      <c r="L309" s="5">
        <v>8</v>
      </c>
      <c r="M309" s="59">
        <v>10</v>
      </c>
      <c r="N309" s="26">
        <v>1</v>
      </c>
      <c r="O309" s="133">
        <v>44044</v>
      </c>
      <c r="P309" s="134" t="s">
        <v>55</v>
      </c>
      <c r="Q309" s="17" t="s">
        <v>53</v>
      </c>
      <c r="R309" s="18">
        <v>0</v>
      </c>
      <c r="S309" s="18" t="s">
        <v>33</v>
      </c>
      <c r="T309" s="18" t="s">
        <v>26</v>
      </c>
      <c r="U309" s="17" t="s">
        <v>34</v>
      </c>
      <c r="V309" s="17">
        <v>6605400</v>
      </c>
      <c r="W309" s="135" t="s">
        <v>27</v>
      </c>
      <c r="X309" s="135" t="s">
        <v>143</v>
      </c>
    </row>
    <row r="310" spans="1:24" ht="114.75" x14ac:dyDescent="0.2">
      <c r="A310" s="5">
        <v>81112100</v>
      </c>
      <c r="B310" s="6" t="s">
        <v>29</v>
      </c>
      <c r="C310" s="6" t="s">
        <v>141</v>
      </c>
      <c r="D310" s="130" t="s">
        <v>446</v>
      </c>
      <c r="E310" s="8">
        <v>5</v>
      </c>
      <c r="F310" s="9">
        <f>408903148+240000000-F309</f>
        <v>10097858</v>
      </c>
      <c r="G310" s="9">
        <f t="shared" si="5"/>
        <v>10097858</v>
      </c>
      <c r="H310" s="131">
        <v>0</v>
      </c>
      <c r="I310" s="132">
        <v>0</v>
      </c>
      <c r="J310" s="133">
        <v>44037</v>
      </c>
      <c r="K310" s="5">
        <v>8</v>
      </c>
      <c r="L310" s="5">
        <v>8</v>
      </c>
      <c r="M310" s="59">
        <v>10</v>
      </c>
      <c r="N310" s="26">
        <v>1</v>
      </c>
      <c r="O310" s="133">
        <v>44044</v>
      </c>
      <c r="P310" s="134" t="s">
        <v>55</v>
      </c>
      <c r="Q310" s="17" t="s">
        <v>53</v>
      </c>
      <c r="R310" s="18">
        <v>0</v>
      </c>
      <c r="S310" s="18" t="s">
        <v>33</v>
      </c>
      <c r="T310" s="18" t="s">
        <v>26</v>
      </c>
      <c r="U310" s="17" t="s">
        <v>34</v>
      </c>
      <c r="V310" s="17">
        <v>6605400</v>
      </c>
      <c r="W310" s="135" t="s">
        <v>27</v>
      </c>
      <c r="X310" s="135" t="s">
        <v>143</v>
      </c>
    </row>
    <row r="311" spans="1:24" ht="127.5" x14ac:dyDescent="0.2">
      <c r="A311" s="5" t="s">
        <v>447</v>
      </c>
      <c r="B311" s="6" t="s">
        <v>60</v>
      </c>
      <c r="C311" s="6" t="s">
        <v>61</v>
      </c>
      <c r="D311" s="130" t="s">
        <v>448</v>
      </c>
      <c r="E311" s="8">
        <v>5</v>
      </c>
      <c r="F311" s="9">
        <v>3600688</v>
      </c>
      <c r="G311" s="9">
        <f t="shared" si="5"/>
        <v>3600688</v>
      </c>
      <c r="H311" s="131">
        <v>0</v>
      </c>
      <c r="I311" s="132">
        <v>0</v>
      </c>
      <c r="J311" s="133">
        <v>44037</v>
      </c>
      <c r="K311" s="5">
        <v>8</v>
      </c>
      <c r="L311" s="5">
        <v>8</v>
      </c>
      <c r="M311" s="59">
        <v>12</v>
      </c>
      <c r="N311" s="26">
        <v>1</v>
      </c>
      <c r="O311" s="133">
        <v>44044</v>
      </c>
      <c r="P311" s="134" t="s">
        <v>55</v>
      </c>
      <c r="Q311" s="17" t="s">
        <v>53</v>
      </c>
      <c r="R311" s="18">
        <v>0</v>
      </c>
      <c r="S311" s="18" t="s">
        <v>33</v>
      </c>
      <c r="T311" s="18" t="s">
        <v>26</v>
      </c>
      <c r="U311" s="17" t="s">
        <v>34</v>
      </c>
      <c r="V311" s="17">
        <v>6605400</v>
      </c>
      <c r="W311" s="135" t="s">
        <v>27</v>
      </c>
      <c r="X311" s="135" t="s">
        <v>449</v>
      </c>
    </row>
    <row r="312" spans="1:24" ht="127.5" x14ac:dyDescent="0.2">
      <c r="A312" s="5" t="s">
        <v>447</v>
      </c>
      <c r="B312" s="6" t="s">
        <v>60</v>
      </c>
      <c r="C312" s="6" t="s">
        <v>61</v>
      </c>
      <c r="D312" s="130" t="s">
        <v>448</v>
      </c>
      <c r="E312" s="8">
        <v>5</v>
      </c>
      <c r="F312" s="9">
        <v>399312</v>
      </c>
      <c r="G312" s="9">
        <f t="shared" si="5"/>
        <v>399312</v>
      </c>
      <c r="H312" s="131">
        <v>0</v>
      </c>
      <c r="I312" s="132">
        <v>0</v>
      </c>
      <c r="J312" s="133">
        <v>44037</v>
      </c>
      <c r="K312" s="5">
        <v>8</v>
      </c>
      <c r="L312" s="5">
        <v>8</v>
      </c>
      <c r="M312" s="59">
        <v>6</v>
      </c>
      <c r="N312" s="26">
        <v>1</v>
      </c>
      <c r="O312" s="133">
        <v>44044</v>
      </c>
      <c r="P312" s="134" t="s">
        <v>55</v>
      </c>
      <c r="Q312" s="17" t="s">
        <v>53</v>
      </c>
      <c r="R312" s="18">
        <v>0</v>
      </c>
      <c r="S312" s="18" t="s">
        <v>33</v>
      </c>
      <c r="T312" s="18" t="s">
        <v>26</v>
      </c>
      <c r="U312" s="17" t="s">
        <v>34</v>
      </c>
      <c r="V312" s="17">
        <v>6605400</v>
      </c>
      <c r="W312" s="135" t="s">
        <v>27</v>
      </c>
      <c r="X312" s="135" t="s">
        <v>449</v>
      </c>
    </row>
    <row r="313" spans="1:24" ht="242.25" x14ac:dyDescent="0.2">
      <c r="A313" s="5" t="s">
        <v>126</v>
      </c>
      <c r="B313" s="6" t="s">
        <v>70</v>
      </c>
      <c r="C313" s="6" t="s">
        <v>127</v>
      </c>
      <c r="D313" s="130" t="s">
        <v>128</v>
      </c>
      <c r="E313" s="8">
        <v>5</v>
      </c>
      <c r="F313" s="9">
        <v>163000000</v>
      </c>
      <c r="G313" s="9">
        <f t="shared" si="5"/>
        <v>163000000</v>
      </c>
      <c r="H313" s="131">
        <v>0</v>
      </c>
      <c r="I313" s="132">
        <v>0</v>
      </c>
      <c r="J313" s="133">
        <v>44037</v>
      </c>
      <c r="K313" s="5">
        <v>8</v>
      </c>
      <c r="L313" s="5">
        <v>8</v>
      </c>
      <c r="M313" s="59">
        <v>2</v>
      </c>
      <c r="N313" s="26">
        <v>1</v>
      </c>
      <c r="O313" s="133">
        <v>44044</v>
      </c>
      <c r="P313" s="134" t="s">
        <v>55</v>
      </c>
      <c r="Q313" s="17" t="s">
        <v>53</v>
      </c>
      <c r="R313" s="17">
        <v>0</v>
      </c>
      <c r="S313" s="18" t="s">
        <v>33</v>
      </c>
      <c r="T313" s="18" t="s">
        <v>26</v>
      </c>
      <c r="U313" s="18" t="s">
        <v>34</v>
      </c>
      <c r="V313" s="17">
        <v>6605400</v>
      </c>
      <c r="W313" s="17" t="s">
        <v>27</v>
      </c>
      <c r="X313" s="135" t="s">
        <v>129</v>
      </c>
    </row>
    <row r="314" spans="1:24" ht="242.25" x14ac:dyDescent="0.2">
      <c r="A314" s="5" t="s">
        <v>126</v>
      </c>
      <c r="B314" s="6" t="s">
        <v>70</v>
      </c>
      <c r="C314" s="6" t="s">
        <v>127</v>
      </c>
      <c r="D314" s="130" t="s">
        <v>450</v>
      </c>
      <c r="E314" s="8">
        <v>5</v>
      </c>
      <c r="F314" s="9">
        <v>83067952</v>
      </c>
      <c r="G314" s="9">
        <v>163000000</v>
      </c>
      <c r="H314" s="131">
        <v>0</v>
      </c>
      <c r="I314" s="132">
        <v>0</v>
      </c>
      <c r="J314" s="133">
        <v>44037</v>
      </c>
      <c r="K314" s="5">
        <v>8</v>
      </c>
      <c r="L314" s="5">
        <v>8</v>
      </c>
      <c r="M314" s="59">
        <v>2</v>
      </c>
      <c r="N314" s="26">
        <v>1</v>
      </c>
      <c r="O314" s="133">
        <v>44044</v>
      </c>
      <c r="P314" s="134" t="s">
        <v>55</v>
      </c>
      <c r="Q314" s="17" t="s">
        <v>53</v>
      </c>
      <c r="R314" s="17">
        <v>0</v>
      </c>
      <c r="S314" s="18" t="s">
        <v>33</v>
      </c>
      <c r="T314" s="18" t="s">
        <v>26</v>
      </c>
      <c r="U314" s="18" t="s">
        <v>34</v>
      </c>
      <c r="V314" s="17">
        <v>6605400</v>
      </c>
      <c r="W314" s="17" t="s">
        <v>27</v>
      </c>
      <c r="X314" s="135" t="s">
        <v>129</v>
      </c>
    </row>
    <row r="315" spans="1:24" ht="191.25" x14ac:dyDescent="0.2">
      <c r="A315" s="5" t="s">
        <v>126</v>
      </c>
      <c r="B315" s="6" t="s">
        <v>70</v>
      </c>
      <c r="C315" s="6" t="s">
        <v>127</v>
      </c>
      <c r="D315" s="130" t="s">
        <v>451</v>
      </c>
      <c r="E315" s="8">
        <v>5</v>
      </c>
      <c r="F315" s="9">
        <v>813932048</v>
      </c>
      <c r="G315" s="9">
        <f t="shared" si="5"/>
        <v>813932048</v>
      </c>
      <c r="H315" s="131">
        <v>0</v>
      </c>
      <c r="I315" s="132">
        <v>0</v>
      </c>
      <c r="J315" s="133">
        <v>44037</v>
      </c>
      <c r="K315" s="5">
        <v>8</v>
      </c>
      <c r="L315" s="5">
        <v>8</v>
      </c>
      <c r="M315" s="59">
        <v>10</v>
      </c>
      <c r="N315" s="26">
        <v>1</v>
      </c>
      <c r="O315" s="133">
        <v>44044</v>
      </c>
      <c r="P315" s="134" t="s">
        <v>55</v>
      </c>
      <c r="Q315" s="17" t="s">
        <v>53</v>
      </c>
      <c r="R315" s="17">
        <v>0</v>
      </c>
      <c r="S315" s="18" t="s">
        <v>33</v>
      </c>
      <c r="T315" s="18" t="s">
        <v>26</v>
      </c>
      <c r="U315" s="18" t="s">
        <v>34</v>
      </c>
      <c r="V315" s="17">
        <v>6605400</v>
      </c>
      <c r="W315" s="17" t="s">
        <v>27</v>
      </c>
      <c r="X315" s="135" t="s">
        <v>129</v>
      </c>
    </row>
    <row r="316" spans="1:24" ht="204" x14ac:dyDescent="0.2">
      <c r="A316" s="5">
        <v>76111501</v>
      </c>
      <c r="B316" s="6" t="s">
        <v>81</v>
      </c>
      <c r="C316" s="6" t="s">
        <v>127</v>
      </c>
      <c r="D316" s="130" t="s">
        <v>452</v>
      </c>
      <c r="E316" s="8">
        <v>5</v>
      </c>
      <c r="F316" s="9">
        <v>100000000</v>
      </c>
      <c r="G316" s="9">
        <f t="shared" si="5"/>
        <v>100000000</v>
      </c>
      <c r="H316" s="131">
        <v>0</v>
      </c>
      <c r="I316" s="132">
        <v>0</v>
      </c>
      <c r="J316" s="133">
        <v>44037</v>
      </c>
      <c r="K316" s="5">
        <v>8</v>
      </c>
      <c r="L316" s="5">
        <v>8</v>
      </c>
      <c r="M316" s="59">
        <v>9</v>
      </c>
      <c r="N316" s="26">
        <v>1</v>
      </c>
      <c r="O316" s="133">
        <v>44044</v>
      </c>
      <c r="P316" s="134" t="s">
        <v>55</v>
      </c>
      <c r="Q316" s="17" t="s">
        <v>53</v>
      </c>
      <c r="R316" s="17">
        <v>0</v>
      </c>
      <c r="S316" s="18" t="s">
        <v>33</v>
      </c>
      <c r="T316" s="18" t="s">
        <v>26</v>
      </c>
      <c r="U316" s="18" t="s">
        <v>34</v>
      </c>
      <c r="V316" s="17">
        <v>6605400</v>
      </c>
      <c r="W316" s="17" t="s">
        <v>27</v>
      </c>
      <c r="X316" s="135" t="s">
        <v>214</v>
      </c>
    </row>
    <row r="317" spans="1:24" ht="153" x14ac:dyDescent="0.2">
      <c r="A317" s="5">
        <v>72102103</v>
      </c>
      <c r="B317" s="6" t="s">
        <v>56</v>
      </c>
      <c r="C317" s="6" t="s">
        <v>127</v>
      </c>
      <c r="D317" s="130" t="s">
        <v>453</v>
      </c>
      <c r="E317" s="8">
        <v>5</v>
      </c>
      <c r="F317" s="9">
        <v>12466108</v>
      </c>
      <c r="G317" s="9">
        <f t="shared" si="5"/>
        <v>12466108</v>
      </c>
      <c r="H317" s="131">
        <v>0</v>
      </c>
      <c r="I317" s="132">
        <v>0</v>
      </c>
      <c r="J317" s="133">
        <v>44037</v>
      </c>
      <c r="K317" s="5">
        <v>8</v>
      </c>
      <c r="L317" s="5">
        <v>8</v>
      </c>
      <c r="M317" s="59">
        <v>9</v>
      </c>
      <c r="N317" s="26">
        <v>1</v>
      </c>
      <c r="O317" s="133">
        <v>44044</v>
      </c>
      <c r="P317" s="134" t="s">
        <v>55</v>
      </c>
      <c r="Q317" s="17" t="s">
        <v>53</v>
      </c>
      <c r="R317" s="17">
        <v>0</v>
      </c>
      <c r="S317" s="18" t="s">
        <v>33</v>
      </c>
      <c r="T317" s="18" t="s">
        <v>26</v>
      </c>
      <c r="U317" s="18" t="s">
        <v>34</v>
      </c>
      <c r="V317" s="17">
        <v>6605400</v>
      </c>
      <c r="W317" s="17" t="s">
        <v>27</v>
      </c>
      <c r="X317" s="135" t="s">
        <v>214</v>
      </c>
    </row>
    <row r="318" spans="1:24" ht="140.25" x14ac:dyDescent="0.2">
      <c r="A318" s="5">
        <v>76111501</v>
      </c>
      <c r="B318" s="6" t="s">
        <v>81</v>
      </c>
      <c r="C318" s="6" t="s">
        <v>127</v>
      </c>
      <c r="D318" s="130" t="s">
        <v>454</v>
      </c>
      <c r="E318" s="8">
        <v>5</v>
      </c>
      <c r="F318" s="9">
        <v>645000000</v>
      </c>
      <c r="G318" s="9">
        <f t="shared" si="5"/>
        <v>645000000</v>
      </c>
      <c r="H318" s="131">
        <v>0</v>
      </c>
      <c r="I318" s="132">
        <v>0</v>
      </c>
      <c r="J318" s="133">
        <v>44037</v>
      </c>
      <c r="K318" s="5">
        <v>8</v>
      </c>
      <c r="L318" s="5">
        <v>8</v>
      </c>
      <c r="M318" s="59">
        <v>9</v>
      </c>
      <c r="N318" s="26">
        <v>1</v>
      </c>
      <c r="O318" s="133">
        <v>44044</v>
      </c>
      <c r="P318" s="134" t="s">
        <v>55</v>
      </c>
      <c r="Q318" s="17" t="s">
        <v>53</v>
      </c>
      <c r="R318" s="17">
        <v>0</v>
      </c>
      <c r="S318" s="18" t="s">
        <v>33</v>
      </c>
      <c r="T318" s="18" t="s">
        <v>26</v>
      </c>
      <c r="U318" s="18" t="s">
        <v>34</v>
      </c>
      <c r="V318" s="17">
        <v>6605400</v>
      </c>
      <c r="W318" s="17" t="s">
        <v>27</v>
      </c>
      <c r="X318" s="135" t="s">
        <v>214</v>
      </c>
    </row>
    <row r="319" spans="1:24" ht="63.75" x14ac:dyDescent="0.2">
      <c r="A319" s="5">
        <v>76111501</v>
      </c>
      <c r="B319" s="6" t="s">
        <v>81</v>
      </c>
      <c r="C319" s="6" t="s">
        <v>127</v>
      </c>
      <c r="D319" s="130" t="s">
        <v>455</v>
      </c>
      <c r="E319" s="8">
        <v>5</v>
      </c>
      <c r="F319" s="9">
        <v>85933892</v>
      </c>
      <c r="G319" s="9">
        <f t="shared" si="5"/>
        <v>85933892</v>
      </c>
      <c r="H319" s="131">
        <v>0</v>
      </c>
      <c r="I319" s="132">
        <v>0</v>
      </c>
      <c r="J319" s="133">
        <v>44037</v>
      </c>
      <c r="K319" s="5">
        <v>8</v>
      </c>
      <c r="L319" s="5">
        <v>8</v>
      </c>
      <c r="M319" s="59">
        <v>2</v>
      </c>
      <c r="N319" s="26">
        <v>1</v>
      </c>
      <c r="O319" s="133">
        <v>44044</v>
      </c>
      <c r="P319" s="134" t="s">
        <v>55</v>
      </c>
      <c r="Q319" s="17" t="s">
        <v>53</v>
      </c>
      <c r="R319" s="17">
        <v>0</v>
      </c>
      <c r="S319" s="18" t="s">
        <v>33</v>
      </c>
      <c r="T319" s="18" t="s">
        <v>26</v>
      </c>
      <c r="U319" s="18" t="s">
        <v>34</v>
      </c>
      <c r="V319" s="17">
        <v>6605400</v>
      </c>
      <c r="W319" s="17" t="s">
        <v>27</v>
      </c>
      <c r="X319" s="135" t="s">
        <v>214</v>
      </c>
    </row>
    <row r="320" spans="1:24" ht="102" x14ac:dyDescent="0.2">
      <c r="A320" s="5" t="s">
        <v>456</v>
      </c>
      <c r="B320" s="6" t="s">
        <v>60</v>
      </c>
      <c r="C320" s="6" t="s">
        <v>457</v>
      </c>
      <c r="D320" s="130" t="s">
        <v>458</v>
      </c>
      <c r="E320" s="8">
        <v>5</v>
      </c>
      <c r="F320" s="9">
        <v>10000000</v>
      </c>
      <c r="G320" s="9">
        <f t="shared" si="5"/>
        <v>10000000</v>
      </c>
      <c r="H320" s="131">
        <v>0</v>
      </c>
      <c r="I320" s="132">
        <v>0</v>
      </c>
      <c r="J320" s="133">
        <v>44037</v>
      </c>
      <c r="K320" s="5">
        <v>8</v>
      </c>
      <c r="L320" s="5">
        <v>8</v>
      </c>
      <c r="M320" s="59">
        <v>9</v>
      </c>
      <c r="N320" s="26">
        <v>1</v>
      </c>
      <c r="O320" s="133">
        <v>44044</v>
      </c>
      <c r="P320" s="134" t="s">
        <v>55</v>
      </c>
      <c r="Q320" s="17" t="s">
        <v>53</v>
      </c>
      <c r="R320" s="17">
        <v>0</v>
      </c>
      <c r="S320" s="18" t="s">
        <v>33</v>
      </c>
      <c r="T320" s="18" t="s">
        <v>26</v>
      </c>
      <c r="U320" s="18" t="s">
        <v>34</v>
      </c>
      <c r="V320" s="17">
        <v>6605400</v>
      </c>
      <c r="W320" s="17" t="s">
        <v>27</v>
      </c>
      <c r="X320" s="135" t="s">
        <v>214</v>
      </c>
    </row>
    <row r="321" spans="1:24" ht="89.25" x14ac:dyDescent="0.2">
      <c r="A321" s="5" t="s">
        <v>459</v>
      </c>
      <c r="B321" s="6" t="s">
        <v>60</v>
      </c>
      <c r="C321" s="6" t="s">
        <v>457</v>
      </c>
      <c r="D321" s="130" t="s">
        <v>460</v>
      </c>
      <c r="E321" s="8">
        <v>5</v>
      </c>
      <c r="F321" s="9">
        <v>30000000</v>
      </c>
      <c r="G321" s="9">
        <f t="shared" si="5"/>
        <v>30000000</v>
      </c>
      <c r="H321" s="131">
        <v>0</v>
      </c>
      <c r="I321" s="132">
        <v>0</v>
      </c>
      <c r="J321" s="133">
        <v>44037</v>
      </c>
      <c r="K321" s="5">
        <v>8</v>
      </c>
      <c r="L321" s="5">
        <v>8</v>
      </c>
      <c r="M321" s="59">
        <v>7</v>
      </c>
      <c r="N321" s="26">
        <v>1</v>
      </c>
      <c r="O321" s="133">
        <v>44044</v>
      </c>
      <c r="P321" s="134" t="s">
        <v>55</v>
      </c>
      <c r="Q321" s="17" t="s">
        <v>53</v>
      </c>
      <c r="R321" s="17">
        <v>0</v>
      </c>
      <c r="S321" s="18" t="s">
        <v>33</v>
      </c>
      <c r="T321" s="18" t="s">
        <v>26</v>
      </c>
      <c r="U321" s="18" t="s">
        <v>34</v>
      </c>
      <c r="V321" s="17">
        <v>6605400</v>
      </c>
      <c r="W321" s="17" t="s">
        <v>27</v>
      </c>
      <c r="X321" s="135" t="s">
        <v>214</v>
      </c>
    </row>
    <row r="322" spans="1:24" ht="89.25" x14ac:dyDescent="0.2">
      <c r="A322" s="5">
        <v>72102103</v>
      </c>
      <c r="B322" s="6" t="s">
        <v>56</v>
      </c>
      <c r="C322" s="6" t="s">
        <v>127</v>
      </c>
      <c r="D322" s="130" t="s">
        <v>461</v>
      </c>
      <c r="E322" s="8">
        <v>5</v>
      </c>
      <c r="F322" s="9">
        <v>16600000</v>
      </c>
      <c r="G322" s="9">
        <f t="shared" si="5"/>
        <v>16600000</v>
      </c>
      <c r="H322" s="131">
        <v>0</v>
      </c>
      <c r="I322" s="132">
        <v>0</v>
      </c>
      <c r="J322" s="133">
        <v>44037</v>
      </c>
      <c r="K322" s="5">
        <v>8</v>
      </c>
      <c r="L322" s="5">
        <v>8</v>
      </c>
      <c r="M322" s="59">
        <v>9</v>
      </c>
      <c r="N322" s="26">
        <v>1</v>
      </c>
      <c r="O322" s="133">
        <v>44044</v>
      </c>
      <c r="P322" s="134" t="s">
        <v>55</v>
      </c>
      <c r="Q322" s="17" t="s">
        <v>53</v>
      </c>
      <c r="R322" s="17">
        <v>0</v>
      </c>
      <c r="S322" s="18" t="s">
        <v>33</v>
      </c>
      <c r="T322" s="18" t="s">
        <v>26</v>
      </c>
      <c r="U322" s="18" t="s">
        <v>34</v>
      </c>
      <c r="V322" s="17">
        <v>6605400</v>
      </c>
      <c r="W322" s="17" t="s">
        <v>27</v>
      </c>
      <c r="X322" s="135" t="s">
        <v>214</v>
      </c>
    </row>
    <row r="323" spans="1:24" ht="63.75" x14ac:dyDescent="0.2">
      <c r="A323" s="5" t="s">
        <v>55</v>
      </c>
      <c r="B323" s="6" t="s">
        <v>94</v>
      </c>
      <c r="C323" s="6" t="s">
        <v>82</v>
      </c>
      <c r="D323" s="130" t="s">
        <v>188</v>
      </c>
      <c r="E323" s="8">
        <v>5</v>
      </c>
      <c r="F323" s="9">
        <v>6000000</v>
      </c>
      <c r="G323" s="9">
        <f t="shared" si="5"/>
        <v>6000000</v>
      </c>
      <c r="H323" s="131">
        <v>0</v>
      </c>
      <c r="I323" s="132">
        <v>0</v>
      </c>
      <c r="J323" s="133">
        <v>44037</v>
      </c>
      <c r="K323" s="5">
        <v>8</v>
      </c>
      <c r="L323" s="5">
        <v>8</v>
      </c>
      <c r="M323" s="59">
        <v>11</v>
      </c>
      <c r="N323" s="26">
        <v>11</v>
      </c>
      <c r="O323" s="133">
        <v>44044</v>
      </c>
      <c r="P323" s="134" t="s">
        <v>55</v>
      </c>
      <c r="Q323" s="17" t="s">
        <v>53</v>
      </c>
      <c r="R323" s="17">
        <v>0</v>
      </c>
      <c r="S323" s="18" t="s">
        <v>25</v>
      </c>
      <c r="T323" s="18" t="s">
        <v>26</v>
      </c>
      <c r="U323" s="18" t="s">
        <v>34</v>
      </c>
      <c r="V323" s="17">
        <v>6605400</v>
      </c>
      <c r="W323" s="17" t="s">
        <v>27</v>
      </c>
      <c r="X323" s="135" t="s">
        <v>157</v>
      </c>
    </row>
    <row r="324" spans="1:24" ht="89.25" x14ac:dyDescent="0.2">
      <c r="A324" s="5">
        <v>82121700</v>
      </c>
      <c r="B324" s="6" t="s">
        <v>56</v>
      </c>
      <c r="C324" s="6" t="s">
        <v>127</v>
      </c>
      <c r="D324" s="130" t="s">
        <v>212</v>
      </c>
      <c r="E324" s="8">
        <v>5</v>
      </c>
      <c r="F324" s="9">
        <v>44000000</v>
      </c>
      <c r="G324" s="9">
        <f t="shared" si="5"/>
        <v>44000000</v>
      </c>
      <c r="H324" s="131">
        <v>0</v>
      </c>
      <c r="I324" s="132">
        <v>0</v>
      </c>
      <c r="J324" s="133">
        <v>44037</v>
      </c>
      <c r="K324" s="5">
        <v>8</v>
      </c>
      <c r="L324" s="5">
        <v>8</v>
      </c>
      <c r="M324" s="59">
        <v>11</v>
      </c>
      <c r="N324" s="26">
        <v>11</v>
      </c>
      <c r="O324" s="133">
        <v>44044</v>
      </c>
      <c r="P324" s="134" t="s">
        <v>55</v>
      </c>
      <c r="Q324" s="17" t="s">
        <v>53</v>
      </c>
      <c r="R324" s="17">
        <v>0</v>
      </c>
      <c r="S324" s="18" t="s">
        <v>25</v>
      </c>
      <c r="T324" s="18" t="s">
        <v>26</v>
      </c>
      <c r="U324" s="18" t="s">
        <v>34</v>
      </c>
      <c r="V324" s="17">
        <v>6605400</v>
      </c>
      <c r="W324" s="17" t="s">
        <v>27</v>
      </c>
      <c r="X324" s="135" t="s">
        <v>157</v>
      </c>
    </row>
    <row r="325" spans="1:24" ht="140.25" x14ac:dyDescent="0.2">
      <c r="A325" s="5" t="s">
        <v>462</v>
      </c>
      <c r="B325" s="6" t="s">
        <v>60</v>
      </c>
      <c r="C325" s="6" t="s">
        <v>457</v>
      </c>
      <c r="D325" s="130" t="s">
        <v>397</v>
      </c>
      <c r="E325" s="8">
        <v>5</v>
      </c>
      <c r="F325" s="9">
        <v>20000000</v>
      </c>
      <c r="G325" s="9">
        <f t="shared" si="5"/>
        <v>20000000</v>
      </c>
      <c r="H325" s="131">
        <v>0</v>
      </c>
      <c r="I325" s="132">
        <v>0</v>
      </c>
      <c r="J325" s="133">
        <v>44037</v>
      </c>
      <c r="K325" s="5">
        <v>8</v>
      </c>
      <c r="L325" s="5">
        <v>8</v>
      </c>
      <c r="M325" s="59">
        <v>8</v>
      </c>
      <c r="N325" s="26">
        <v>1</v>
      </c>
      <c r="O325" s="133">
        <v>44044</v>
      </c>
      <c r="P325" s="134" t="s">
        <v>55</v>
      </c>
      <c r="Q325" s="17" t="s">
        <v>53</v>
      </c>
      <c r="R325" s="17">
        <v>0</v>
      </c>
      <c r="S325" s="18" t="s">
        <v>33</v>
      </c>
      <c r="T325" s="18" t="s">
        <v>26</v>
      </c>
      <c r="U325" s="18" t="s">
        <v>34</v>
      </c>
      <c r="V325" s="17">
        <v>6605400</v>
      </c>
      <c r="W325" s="17" t="s">
        <v>27</v>
      </c>
      <c r="X325" s="135" t="s">
        <v>463</v>
      </c>
    </row>
    <row r="326" spans="1:24" ht="140.25" x14ac:dyDescent="0.2">
      <c r="A326" s="5" t="s">
        <v>462</v>
      </c>
      <c r="B326" s="6" t="s">
        <v>60</v>
      </c>
      <c r="C326" s="6" t="s">
        <v>457</v>
      </c>
      <c r="D326" s="130" t="s">
        <v>464</v>
      </c>
      <c r="E326" s="8">
        <v>5</v>
      </c>
      <c r="F326" s="9">
        <v>30000000</v>
      </c>
      <c r="G326" s="9">
        <f t="shared" si="5"/>
        <v>30000000</v>
      </c>
      <c r="H326" s="131">
        <v>0</v>
      </c>
      <c r="I326" s="132">
        <v>0</v>
      </c>
      <c r="J326" s="133">
        <v>44037</v>
      </c>
      <c r="K326" s="5">
        <v>8</v>
      </c>
      <c r="L326" s="5">
        <v>8</v>
      </c>
      <c r="M326" s="59">
        <v>8</v>
      </c>
      <c r="N326" s="26">
        <v>1</v>
      </c>
      <c r="O326" s="133">
        <v>44044</v>
      </c>
      <c r="P326" s="134" t="s">
        <v>55</v>
      </c>
      <c r="Q326" s="17" t="s">
        <v>53</v>
      </c>
      <c r="R326" s="17">
        <v>0</v>
      </c>
      <c r="S326" s="18" t="s">
        <v>33</v>
      </c>
      <c r="T326" s="18" t="s">
        <v>26</v>
      </c>
      <c r="U326" s="18" t="s">
        <v>34</v>
      </c>
      <c r="V326" s="17">
        <v>6605400</v>
      </c>
      <c r="W326" s="17" t="s">
        <v>27</v>
      </c>
      <c r="X326" s="135" t="s">
        <v>463</v>
      </c>
    </row>
    <row r="327" spans="1:24" ht="140.25" x14ac:dyDescent="0.2">
      <c r="A327" s="5" t="s">
        <v>55</v>
      </c>
      <c r="B327" s="6" t="s">
        <v>94</v>
      </c>
      <c r="C327" s="6" t="s">
        <v>82</v>
      </c>
      <c r="D327" s="130" t="s">
        <v>159</v>
      </c>
      <c r="E327" s="8">
        <v>5</v>
      </c>
      <c r="F327" s="9">
        <v>9000000</v>
      </c>
      <c r="G327" s="9">
        <f t="shared" si="5"/>
        <v>9000000</v>
      </c>
      <c r="H327" s="131">
        <v>0</v>
      </c>
      <c r="I327" s="132">
        <v>0</v>
      </c>
      <c r="J327" s="133">
        <v>44037</v>
      </c>
      <c r="K327" s="5">
        <v>8</v>
      </c>
      <c r="L327" s="5">
        <v>8</v>
      </c>
      <c r="M327" s="59">
        <v>10</v>
      </c>
      <c r="N327" s="26">
        <v>1</v>
      </c>
      <c r="O327" s="133">
        <v>44044</v>
      </c>
      <c r="P327" s="134" t="s">
        <v>55</v>
      </c>
      <c r="Q327" s="17" t="s">
        <v>53</v>
      </c>
      <c r="R327" s="17">
        <v>0</v>
      </c>
      <c r="S327" s="18" t="s">
        <v>33</v>
      </c>
      <c r="T327" s="18" t="s">
        <v>26</v>
      </c>
      <c r="U327" s="18" t="s">
        <v>34</v>
      </c>
      <c r="V327" s="17">
        <v>6605400</v>
      </c>
      <c r="W327" s="17" t="s">
        <v>27</v>
      </c>
      <c r="X327" s="135" t="s">
        <v>463</v>
      </c>
    </row>
    <row r="328" spans="1:24" ht="102" x14ac:dyDescent="0.2">
      <c r="A328" s="5" t="s">
        <v>145</v>
      </c>
      <c r="B328" s="6" t="s">
        <v>60</v>
      </c>
      <c r="C328" s="6" t="s">
        <v>61</v>
      </c>
      <c r="D328" s="130" t="s">
        <v>397</v>
      </c>
      <c r="E328" s="8">
        <v>5</v>
      </c>
      <c r="F328" s="9">
        <v>20000000</v>
      </c>
      <c r="G328" s="9">
        <f t="shared" si="5"/>
        <v>20000000</v>
      </c>
      <c r="H328" s="131">
        <v>0</v>
      </c>
      <c r="I328" s="132">
        <v>0</v>
      </c>
      <c r="J328" s="133">
        <v>44037</v>
      </c>
      <c r="K328" s="5">
        <v>8</v>
      </c>
      <c r="L328" s="5">
        <v>8</v>
      </c>
      <c r="M328" s="59">
        <v>10</v>
      </c>
      <c r="N328" s="26">
        <v>1</v>
      </c>
      <c r="O328" s="133">
        <v>44044</v>
      </c>
      <c r="P328" s="134" t="s">
        <v>55</v>
      </c>
      <c r="Q328" s="17" t="s">
        <v>53</v>
      </c>
      <c r="R328" s="17">
        <v>0</v>
      </c>
      <c r="S328" s="18" t="s">
        <v>33</v>
      </c>
      <c r="T328" s="18" t="s">
        <v>26</v>
      </c>
      <c r="U328" s="18" t="s">
        <v>34</v>
      </c>
      <c r="V328" s="17">
        <v>6605400</v>
      </c>
      <c r="W328" s="17" t="s">
        <v>27</v>
      </c>
      <c r="X328" s="135" t="s">
        <v>146</v>
      </c>
    </row>
    <row r="329" spans="1:24" ht="114.75" x14ac:dyDescent="0.2">
      <c r="A329" s="5" t="s">
        <v>145</v>
      </c>
      <c r="B329" s="6" t="s">
        <v>60</v>
      </c>
      <c r="C329" s="6" t="s">
        <v>61</v>
      </c>
      <c r="D329" s="130" t="s">
        <v>465</v>
      </c>
      <c r="E329" s="8">
        <v>5</v>
      </c>
      <c r="F329" s="9">
        <v>34000000</v>
      </c>
      <c r="G329" s="9">
        <f t="shared" si="5"/>
        <v>34000000</v>
      </c>
      <c r="H329" s="131">
        <v>0</v>
      </c>
      <c r="I329" s="132">
        <v>0</v>
      </c>
      <c r="J329" s="133">
        <v>44037</v>
      </c>
      <c r="K329" s="5">
        <v>8</v>
      </c>
      <c r="L329" s="5">
        <v>8</v>
      </c>
      <c r="M329" s="59">
        <v>6</v>
      </c>
      <c r="N329" s="26">
        <v>1</v>
      </c>
      <c r="O329" s="133">
        <v>44044</v>
      </c>
      <c r="P329" s="134" t="s">
        <v>55</v>
      </c>
      <c r="Q329" s="17" t="s">
        <v>53</v>
      </c>
      <c r="R329" s="17">
        <v>0</v>
      </c>
      <c r="S329" s="18" t="s">
        <v>33</v>
      </c>
      <c r="T329" s="18" t="s">
        <v>26</v>
      </c>
      <c r="U329" s="18" t="s">
        <v>34</v>
      </c>
      <c r="V329" s="17">
        <v>6605400</v>
      </c>
      <c r="W329" s="17" t="s">
        <v>27</v>
      </c>
      <c r="X329" s="135" t="s">
        <v>146</v>
      </c>
    </row>
    <row r="330" spans="1:24" ht="102" x14ac:dyDescent="0.2">
      <c r="A330" s="5" t="s">
        <v>237</v>
      </c>
      <c r="B330" s="6" t="s">
        <v>60</v>
      </c>
      <c r="C330" s="6" t="s">
        <v>61</v>
      </c>
      <c r="D330" s="130" t="s">
        <v>397</v>
      </c>
      <c r="E330" s="8">
        <v>5</v>
      </c>
      <c r="F330" s="9">
        <v>20000000</v>
      </c>
      <c r="G330" s="9">
        <f t="shared" si="5"/>
        <v>20000000</v>
      </c>
      <c r="H330" s="131">
        <v>0</v>
      </c>
      <c r="I330" s="132">
        <v>0</v>
      </c>
      <c r="J330" s="133">
        <v>44037</v>
      </c>
      <c r="K330" s="5">
        <v>8</v>
      </c>
      <c r="L330" s="5">
        <v>8</v>
      </c>
      <c r="M330" s="59">
        <v>10</v>
      </c>
      <c r="N330" s="26">
        <v>1</v>
      </c>
      <c r="O330" s="133">
        <v>44044</v>
      </c>
      <c r="P330" s="134" t="s">
        <v>55</v>
      </c>
      <c r="Q330" s="17" t="s">
        <v>53</v>
      </c>
      <c r="R330" s="17">
        <v>0</v>
      </c>
      <c r="S330" s="18" t="s">
        <v>33</v>
      </c>
      <c r="T330" s="18" t="s">
        <v>26</v>
      </c>
      <c r="U330" s="18" t="s">
        <v>34</v>
      </c>
      <c r="V330" s="17">
        <v>6605400</v>
      </c>
      <c r="W330" s="17" t="s">
        <v>27</v>
      </c>
      <c r="X330" s="135" t="s">
        <v>466</v>
      </c>
    </row>
    <row r="331" spans="1:24" ht="102" x14ac:dyDescent="0.2">
      <c r="A331" s="5" t="s">
        <v>55</v>
      </c>
      <c r="B331" s="6" t="s">
        <v>94</v>
      </c>
      <c r="C331" s="6" t="s">
        <v>82</v>
      </c>
      <c r="D331" s="130" t="s">
        <v>159</v>
      </c>
      <c r="E331" s="8">
        <v>5</v>
      </c>
      <c r="F331" s="9">
        <v>990000</v>
      </c>
      <c r="G331" s="9">
        <f t="shared" si="5"/>
        <v>990000</v>
      </c>
      <c r="H331" s="131">
        <v>0</v>
      </c>
      <c r="I331" s="132">
        <v>0</v>
      </c>
      <c r="J331" s="133">
        <v>44037</v>
      </c>
      <c r="K331" s="5">
        <v>8</v>
      </c>
      <c r="L331" s="5">
        <v>8</v>
      </c>
      <c r="M331" s="59">
        <v>10</v>
      </c>
      <c r="N331" s="26">
        <v>1</v>
      </c>
      <c r="O331" s="133">
        <v>44044</v>
      </c>
      <c r="P331" s="134" t="s">
        <v>55</v>
      </c>
      <c r="Q331" s="17" t="s">
        <v>53</v>
      </c>
      <c r="R331" s="17">
        <v>0</v>
      </c>
      <c r="S331" s="18" t="s">
        <v>33</v>
      </c>
      <c r="T331" s="18" t="s">
        <v>26</v>
      </c>
      <c r="U331" s="18" t="s">
        <v>34</v>
      </c>
      <c r="V331" s="17" t="s">
        <v>467</v>
      </c>
      <c r="W331" s="17" t="s">
        <v>27</v>
      </c>
      <c r="X331" s="135" t="s">
        <v>466</v>
      </c>
    </row>
    <row r="332" spans="1:24" ht="102" x14ac:dyDescent="0.2">
      <c r="A332" s="5" t="s">
        <v>237</v>
      </c>
      <c r="B332" s="6" t="s">
        <v>60</v>
      </c>
      <c r="C332" s="6" t="s">
        <v>339</v>
      </c>
      <c r="D332" s="130" t="s">
        <v>238</v>
      </c>
      <c r="E332" s="8">
        <v>5</v>
      </c>
      <c r="F332" s="9">
        <v>30000000</v>
      </c>
      <c r="G332" s="9">
        <f t="shared" si="5"/>
        <v>30000000</v>
      </c>
      <c r="H332" s="131">
        <v>0</v>
      </c>
      <c r="I332" s="132">
        <v>0</v>
      </c>
      <c r="J332" s="133">
        <v>44037</v>
      </c>
      <c r="K332" s="5">
        <v>8</v>
      </c>
      <c r="L332" s="5">
        <v>8</v>
      </c>
      <c r="M332" s="59">
        <v>10</v>
      </c>
      <c r="N332" s="26">
        <v>1</v>
      </c>
      <c r="O332" s="133">
        <v>44044</v>
      </c>
      <c r="P332" s="134" t="s">
        <v>55</v>
      </c>
      <c r="Q332" s="17" t="s">
        <v>53</v>
      </c>
      <c r="R332" s="17">
        <v>0</v>
      </c>
      <c r="S332" s="18" t="s">
        <v>33</v>
      </c>
      <c r="T332" s="18" t="s">
        <v>26</v>
      </c>
      <c r="U332" s="18" t="s">
        <v>34</v>
      </c>
      <c r="V332" s="17">
        <v>6605400</v>
      </c>
      <c r="W332" s="17" t="s">
        <v>27</v>
      </c>
      <c r="X332" s="135" t="s">
        <v>466</v>
      </c>
    </row>
    <row r="333" spans="1:24" ht="102" x14ac:dyDescent="0.2">
      <c r="A333" s="5" t="s">
        <v>55</v>
      </c>
      <c r="B333" s="6" t="s">
        <v>94</v>
      </c>
      <c r="C333" s="6" t="s">
        <v>82</v>
      </c>
      <c r="D333" s="130" t="s">
        <v>159</v>
      </c>
      <c r="E333" s="8">
        <v>5</v>
      </c>
      <c r="F333" s="9">
        <v>5010000</v>
      </c>
      <c r="G333" s="9">
        <f t="shared" si="5"/>
        <v>5010000</v>
      </c>
      <c r="H333" s="131">
        <v>0</v>
      </c>
      <c r="I333" s="132">
        <v>0</v>
      </c>
      <c r="J333" s="133">
        <v>44037</v>
      </c>
      <c r="K333" s="5">
        <v>8</v>
      </c>
      <c r="L333" s="5">
        <v>8</v>
      </c>
      <c r="M333" s="59">
        <v>10</v>
      </c>
      <c r="N333" s="26">
        <v>1</v>
      </c>
      <c r="O333" s="133">
        <v>44044</v>
      </c>
      <c r="P333" s="134" t="s">
        <v>55</v>
      </c>
      <c r="Q333" s="17" t="s">
        <v>53</v>
      </c>
      <c r="R333" s="17">
        <v>0</v>
      </c>
      <c r="S333" s="18" t="s">
        <v>33</v>
      </c>
      <c r="T333" s="18" t="s">
        <v>26</v>
      </c>
      <c r="U333" s="18" t="s">
        <v>34</v>
      </c>
      <c r="V333" s="17" t="s">
        <v>467</v>
      </c>
      <c r="W333" s="17" t="s">
        <v>27</v>
      </c>
      <c r="X333" s="135" t="s">
        <v>466</v>
      </c>
    </row>
    <row r="334" spans="1:24" ht="89.25" x14ac:dyDescent="0.2">
      <c r="A334" s="5">
        <v>92121702</v>
      </c>
      <c r="B334" s="6" t="s">
        <v>60</v>
      </c>
      <c r="C334" s="6" t="s">
        <v>457</v>
      </c>
      <c r="D334" s="130" t="s">
        <v>397</v>
      </c>
      <c r="E334" s="8">
        <v>5</v>
      </c>
      <c r="F334" s="9">
        <v>115000000</v>
      </c>
      <c r="G334" s="9">
        <f t="shared" si="5"/>
        <v>115000000</v>
      </c>
      <c r="H334" s="131">
        <v>0</v>
      </c>
      <c r="I334" s="132">
        <v>0</v>
      </c>
      <c r="J334" s="133">
        <v>44037</v>
      </c>
      <c r="K334" s="5">
        <v>8</v>
      </c>
      <c r="L334" s="5">
        <v>8</v>
      </c>
      <c r="M334" s="59">
        <v>6</v>
      </c>
      <c r="N334" s="26">
        <v>1</v>
      </c>
      <c r="O334" s="133">
        <v>44044</v>
      </c>
      <c r="P334" s="134" t="s">
        <v>55</v>
      </c>
      <c r="Q334" s="17" t="s">
        <v>53</v>
      </c>
      <c r="R334" s="17">
        <v>0</v>
      </c>
      <c r="S334" s="18" t="s">
        <v>33</v>
      </c>
      <c r="T334" s="18" t="s">
        <v>26</v>
      </c>
      <c r="U334" s="18" t="s">
        <v>34</v>
      </c>
      <c r="V334" s="17">
        <v>6605400</v>
      </c>
      <c r="W334" s="17" t="s">
        <v>27</v>
      </c>
      <c r="X334" s="135" t="s">
        <v>135</v>
      </c>
    </row>
    <row r="335" spans="1:24" ht="89.25" x14ac:dyDescent="0.2">
      <c r="A335" s="5">
        <v>72101516</v>
      </c>
      <c r="B335" s="6" t="s">
        <v>60</v>
      </c>
      <c r="C335" s="6" t="s">
        <v>61</v>
      </c>
      <c r="D335" s="130" t="s">
        <v>468</v>
      </c>
      <c r="E335" s="8">
        <v>5</v>
      </c>
      <c r="F335" s="9">
        <v>4746239</v>
      </c>
      <c r="G335" s="9">
        <f t="shared" si="5"/>
        <v>4746239</v>
      </c>
      <c r="H335" s="131">
        <v>0</v>
      </c>
      <c r="I335" s="132">
        <v>0</v>
      </c>
      <c r="J335" s="133">
        <v>44037</v>
      </c>
      <c r="K335" s="5">
        <v>8</v>
      </c>
      <c r="L335" s="5">
        <v>8</v>
      </c>
      <c r="M335" s="59">
        <v>2</v>
      </c>
      <c r="N335" s="26">
        <v>1</v>
      </c>
      <c r="O335" s="133">
        <v>44044</v>
      </c>
      <c r="P335" s="134" t="s">
        <v>55</v>
      </c>
      <c r="Q335" s="17" t="s">
        <v>53</v>
      </c>
      <c r="R335" s="17">
        <v>0</v>
      </c>
      <c r="S335" s="18" t="s">
        <v>33</v>
      </c>
      <c r="T335" s="18" t="s">
        <v>26</v>
      </c>
      <c r="U335" s="18" t="s">
        <v>34</v>
      </c>
      <c r="V335" s="17">
        <v>6605400</v>
      </c>
      <c r="W335" s="17" t="s">
        <v>27</v>
      </c>
      <c r="X335" s="135" t="s">
        <v>135</v>
      </c>
    </row>
    <row r="336" spans="1:24" ht="89.25" x14ac:dyDescent="0.2">
      <c r="A336" s="5">
        <v>72101506</v>
      </c>
      <c r="B336" s="6" t="s">
        <v>60</v>
      </c>
      <c r="C336" s="6" t="s">
        <v>469</v>
      </c>
      <c r="D336" s="130" t="s">
        <v>470</v>
      </c>
      <c r="E336" s="8">
        <v>5</v>
      </c>
      <c r="F336" s="9">
        <v>15000000</v>
      </c>
      <c r="G336" s="9">
        <f t="shared" si="5"/>
        <v>15000000</v>
      </c>
      <c r="H336" s="131">
        <v>0</v>
      </c>
      <c r="I336" s="132">
        <v>0</v>
      </c>
      <c r="J336" s="133">
        <v>44037</v>
      </c>
      <c r="K336" s="5">
        <v>8</v>
      </c>
      <c r="L336" s="5">
        <v>8</v>
      </c>
      <c r="M336" s="59">
        <v>6</v>
      </c>
      <c r="N336" s="26">
        <v>1</v>
      </c>
      <c r="O336" s="133">
        <v>44044</v>
      </c>
      <c r="P336" s="134" t="s">
        <v>55</v>
      </c>
      <c r="Q336" s="17" t="s">
        <v>53</v>
      </c>
      <c r="R336" s="17">
        <v>0</v>
      </c>
      <c r="S336" s="18" t="s">
        <v>33</v>
      </c>
      <c r="T336" s="18" t="s">
        <v>26</v>
      </c>
      <c r="U336" s="18" t="s">
        <v>34</v>
      </c>
      <c r="V336" s="17">
        <v>6605400</v>
      </c>
      <c r="W336" s="17" t="s">
        <v>27</v>
      </c>
      <c r="X336" s="135" t="s">
        <v>135</v>
      </c>
    </row>
    <row r="337" spans="1:24" ht="114.75" x14ac:dyDescent="0.2">
      <c r="A337" s="5">
        <v>72154066</v>
      </c>
      <c r="B337" s="6" t="s">
        <v>60</v>
      </c>
      <c r="C337" s="6" t="s">
        <v>82</v>
      </c>
      <c r="D337" s="130" t="s">
        <v>133</v>
      </c>
      <c r="E337" s="8">
        <v>5</v>
      </c>
      <c r="F337" s="9">
        <v>45253761</v>
      </c>
      <c r="G337" s="9">
        <f t="shared" si="5"/>
        <v>45253761</v>
      </c>
      <c r="H337" s="131">
        <v>0</v>
      </c>
      <c r="I337" s="132">
        <v>0</v>
      </c>
      <c r="J337" s="133">
        <v>44037</v>
      </c>
      <c r="K337" s="5">
        <v>8</v>
      </c>
      <c r="L337" s="5">
        <v>8</v>
      </c>
      <c r="M337" s="59">
        <v>2</v>
      </c>
      <c r="N337" s="26">
        <v>1</v>
      </c>
      <c r="O337" s="133">
        <v>44044</v>
      </c>
      <c r="P337" s="134" t="s">
        <v>55</v>
      </c>
      <c r="Q337" s="17" t="s">
        <v>53</v>
      </c>
      <c r="R337" s="17">
        <v>0</v>
      </c>
      <c r="S337" s="18" t="s">
        <v>33</v>
      </c>
      <c r="T337" s="18" t="s">
        <v>26</v>
      </c>
      <c r="U337" s="18" t="s">
        <v>34</v>
      </c>
      <c r="V337" s="17">
        <v>6605400</v>
      </c>
      <c r="W337" s="17" t="s">
        <v>27</v>
      </c>
      <c r="X337" s="135" t="s">
        <v>135</v>
      </c>
    </row>
    <row r="338" spans="1:24" ht="89.25" x14ac:dyDescent="0.2">
      <c r="A338" s="5" t="s">
        <v>55</v>
      </c>
      <c r="B338" s="6" t="s">
        <v>94</v>
      </c>
      <c r="C338" s="6" t="s">
        <v>82</v>
      </c>
      <c r="D338" s="130" t="s">
        <v>159</v>
      </c>
      <c r="E338" s="8">
        <v>5</v>
      </c>
      <c r="F338" s="9">
        <v>8000000</v>
      </c>
      <c r="G338" s="9">
        <f t="shared" si="5"/>
        <v>8000000</v>
      </c>
      <c r="H338" s="131">
        <v>0</v>
      </c>
      <c r="I338" s="132">
        <v>0</v>
      </c>
      <c r="J338" s="133">
        <v>44037</v>
      </c>
      <c r="K338" s="5">
        <v>8</v>
      </c>
      <c r="L338" s="5">
        <v>8</v>
      </c>
      <c r="M338" s="59">
        <v>10</v>
      </c>
      <c r="N338" s="26">
        <v>1</v>
      </c>
      <c r="O338" s="133">
        <v>44044</v>
      </c>
      <c r="P338" s="134" t="s">
        <v>55</v>
      </c>
      <c r="Q338" s="17" t="s">
        <v>53</v>
      </c>
      <c r="R338" s="17">
        <v>0</v>
      </c>
      <c r="S338" s="18" t="s">
        <v>33</v>
      </c>
      <c r="T338" s="18" t="s">
        <v>26</v>
      </c>
      <c r="U338" s="18" t="s">
        <v>34</v>
      </c>
      <c r="V338" s="17">
        <v>6605400</v>
      </c>
      <c r="W338" s="17" t="s">
        <v>27</v>
      </c>
      <c r="X338" s="135" t="s">
        <v>135</v>
      </c>
    </row>
    <row r="339" spans="1:24" ht="76.5" x14ac:dyDescent="0.2">
      <c r="A339" s="5" t="s">
        <v>55</v>
      </c>
      <c r="B339" s="6" t="s">
        <v>94</v>
      </c>
      <c r="C339" s="6" t="s">
        <v>82</v>
      </c>
      <c r="D339" s="130" t="s">
        <v>397</v>
      </c>
      <c r="E339" s="8">
        <v>5</v>
      </c>
      <c r="F339" s="9">
        <v>4500000</v>
      </c>
      <c r="G339" s="9">
        <f t="shared" si="5"/>
        <v>4500000</v>
      </c>
      <c r="H339" s="131">
        <v>0</v>
      </c>
      <c r="I339" s="132">
        <v>0</v>
      </c>
      <c r="J339" s="133">
        <v>44037</v>
      </c>
      <c r="K339" s="5">
        <v>8</v>
      </c>
      <c r="L339" s="5">
        <v>8</v>
      </c>
      <c r="M339" s="59">
        <v>10</v>
      </c>
      <c r="N339" s="26">
        <v>11</v>
      </c>
      <c r="O339" s="133">
        <v>44044</v>
      </c>
      <c r="P339" s="134" t="s">
        <v>55</v>
      </c>
      <c r="Q339" s="17" t="s">
        <v>53</v>
      </c>
      <c r="R339" s="17">
        <v>0</v>
      </c>
      <c r="S339" s="18" t="s">
        <v>25</v>
      </c>
      <c r="T339" s="18" t="s">
        <v>26</v>
      </c>
      <c r="U339" s="18" t="s">
        <v>34</v>
      </c>
      <c r="V339" s="17">
        <v>6605400</v>
      </c>
      <c r="W339" s="17" t="s">
        <v>27</v>
      </c>
      <c r="X339" s="135" t="s">
        <v>167</v>
      </c>
    </row>
    <row r="340" spans="1:24" ht="76.5" x14ac:dyDescent="0.2">
      <c r="A340" s="5" t="s">
        <v>55</v>
      </c>
      <c r="B340" s="6" t="s">
        <v>94</v>
      </c>
      <c r="C340" s="6" t="s">
        <v>82</v>
      </c>
      <c r="D340" s="130" t="s">
        <v>159</v>
      </c>
      <c r="E340" s="8">
        <v>5</v>
      </c>
      <c r="F340" s="9">
        <v>1500000</v>
      </c>
      <c r="G340" s="9">
        <f t="shared" si="5"/>
        <v>1500000</v>
      </c>
      <c r="H340" s="131">
        <v>0</v>
      </c>
      <c r="I340" s="132">
        <v>0</v>
      </c>
      <c r="J340" s="133">
        <v>44037</v>
      </c>
      <c r="K340" s="5">
        <v>8</v>
      </c>
      <c r="L340" s="5">
        <v>8</v>
      </c>
      <c r="M340" s="59">
        <v>10</v>
      </c>
      <c r="N340" s="26">
        <v>11</v>
      </c>
      <c r="O340" s="133">
        <v>44044</v>
      </c>
      <c r="P340" s="134" t="s">
        <v>55</v>
      </c>
      <c r="Q340" s="17" t="s">
        <v>53</v>
      </c>
      <c r="R340" s="17">
        <v>0</v>
      </c>
      <c r="S340" s="18" t="s">
        <v>25</v>
      </c>
      <c r="T340" s="18" t="s">
        <v>26</v>
      </c>
      <c r="U340" s="18" t="s">
        <v>34</v>
      </c>
      <c r="V340" s="17">
        <v>6605400</v>
      </c>
      <c r="W340" s="17" t="s">
        <v>27</v>
      </c>
      <c r="X340" s="135" t="s">
        <v>167</v>
      </c>
    </row>
    <row r="341" spans="1:24" ht="102" x14ac:dyDescent="0.2">
      <c r="A341" s="5" t="s">
        <v>471</v>
      </c>
      <c r="B341" s="6" t="s">
        <v>60</v>
      </c>
      <c r="C341" s="6" t="s">
        <v>457</v>
      </c>
      <c r="D341" s="130" t="s">
        <v>397</v>
      </c>
      <c r="E341" s="8">
        <v>5</v>
      </c>
      <c r="F341" s="9">
        <v>21000000</v>
      </c>
      <c r="G341" s="9">
        <f t="shared" si="5"/>
        <v>21000000</v>
      </c>
      <c r="H341" s="131">
        <v>0</v>
      </c>
      <c r="I341" s="132">
        <v>0</v>
      </c>
      <c r="J341" s="133">
        <v>44037</v>
      </c>
      <c r="K341" s="5">
        <v>8</v>
      </c>
      <c r="L341" s="5">
        <v>8</v>
      </c>
      <c r="M341" s="59">
        <v>10</v>
      </c>
      <c r="N341" s="26">
        <v>1</v>
      </c>
      <c r="O341" s="133">
        <v>44044</v>
      </c>
      <c r="P341" s="134" t="s">
        <v>55</v>
      </c>
      <c r="Q341" s="17" t="s">
        <v>53</v>
      </c>
      <c r="R341" s="17">
        <v>0</v>
      </c>
      <c r="S341" s="18" t="s">
        <v>33</v>
      </c>
      <c r="T341" s="18" t="s">
        <v>26</v>
      </c>
      <c r="U341" s="18" t="s">
        <v>34</v>
      </c>
      <c r="V341" s="17">
        <v>6605400</v>
      </c>
      <c r="W341" s="17" t="s">
        <v>27</v>
      </c>
      <c r="X341" s="135" t="s">
        <v>472</v>
      </c>
    </row>
    <row r="342" spans="1:24" ht="102" x14ac:dyDescent="0.2">
      <c r="A342" s="5" t="s">
        <v>471</v>
      </c>
      <c r="B342" s="6" t="s">
        <v>60</v>
      </c>
      <c r="C342" s="6" t="s">
        <v>457</v>
      </c>
      <c r="D342" s="130" t="s">
        <v>473</v>
      </c>
      <c r="E342" s="8">
        <v>5</v>
      </c>
      <c r="F342" s="9">
        <v>20000000</v>
      </c>
      <c r="G342" s="9">
        <f t="shared" si="5"/>
        <v>20000000</v>
      </c>
      <c r="H342" s="131">
        <v>0</v>
      </c>
      <c r="I342" s="132">
        <v>0</v>
      </c>
      <c r="J342" s="133">
        <v>44037</v>
      </c>
      <c r="K342" s="5">
        <v>8</v>
      </c>
      <c r="L342" s="5">
        <v>8</v>
      </c>
      <c r="M342" s="59">
        <v>10</v>
      </c>
      <c r="N342" s="26">
        <v>1</v>
      </c>
      <c r="O342" s="133">
        <v>44044</v>
      </c>
      <c r="P342" s="134" t="s">
        <v>55</v>
      </c>
      <c r="Q342" s="17" t="s">
        <v>53</v>
      </c>
      <c r="R342" s="17">
        <v>0</v>
      </c>
      <c r="S342" s="18" t="s">
        <v>33</v>
      </c>
      <c r="T342" s="18" t="s">
        <v>26</v>
      </c>
      <c r="U342" s="18" t="s">
        <v>34</v>
      </c>
      <c r="V342" s="17">
        <v>6605400</v>
      </c>
      <c r="W342" s="17" t="s">
        <v>27</v>
      </c>
      <c r="X342" s="135" t="s">
        <v>472</v>
      </c>
    </row>
    <row r="343" spans="1:24" ht="102" x14ac:dyDescent="0.2">
      <c r="A343" s="5" t="s">
        <v>55</v>
      </c>
      <c r="B343" s="6" t="s">
        <v>94</v>
      </c>
      <c r="C343" s="6" t="s">
        <v>82</v>
      </c>
      <c r="D343" s="130" t="s">
        <v>159</v>
      </c>
      <c r="E343" s="8">
        <v>5</v>
      </c>
      <c r="F343" s="9">
        <v>5000000</v>
      </c>
      <c r="G343" s="9">
        <f t="shared" si="5"/>
        <v>5000000</v>
      </c>
      <c r="H343" s="131">
        <v>0</v>
      </c>
      <c r="I343" s="132">
        <v>0</v>
      </c>
      <c r="J343" s="133">
        <v>44037</v>
      </c>
      <c r="K343" s="5">
        <v>8</v>
      </c>
      <c r="L343" s="5">
        <v>8</v>
      </c>
      <c r="M343" s="59">
        <v>10</v>
      </c>
      <c r="N343" s="26">
        <v>1</v>
      </c>
      <c r="O343" s="133">
        <v>44044</v>
      </c>
      <c r="P343" s="134" t="s">
        <v>55</v>
      </c>
      <c r="Q343" s="17" t="s">
        <v>53</v>
      </c>
      <c r="R343" s="17">
        <v>0</v>
      </c>
      <c r="S343" s="18" t="s">
        <v>33</v>
      </c>
      <c r="T343" s="18" t="s">
        <v>26</v>
      </c>
      <c r="U343" s="18" t="s">
        <v>34</v>
      </c>
      <c r="V343" s="17">
        <v>6605400</v>
      </c>
      <c r="W343" s="17" t="s">
        <v>27</v>
      </c>
      <c r="X343" s="135" t="s">
        <v>472</v>
      </c>
    </row>
    <row r="344" spans="1:24" ht="102" x14ac:dyDescent="0.2">
      <c r="A344" s="5" t="s">
        <v>55</v>
      </c>
      <c r="B344" s="6" t="s">
        <v>94</v>
      </c>
      <c r="C344" s="6" t="s">
        <v>82</v>
      </c>
      <c r="D344" s="130" t="s">
        <v>397</v>
      </c>
      <c r="E344" s="8">
        <v>5</v>
      </c>
      <c r="F344" s="9">
        <v>6000000</v>
      </c>
      <c r="G344" s="9">
        <f t="shared" si="5"/>
        <v>6000000</v>
      </c>
      <c r="H344" s="131">
        <v>0</v>
      </c>
      <c r="I344" s="132">
        <v>0</v>
      </c>
      <c r="J344" s="133">
        <v>44037</v>
      </c>
      <c r="K344" s="5">
        <v>8</v>
      </c>
      <c r="L344" s="5">
        <v>8</v>
      </c>
      <c r="M344" s="59">
        <v>10</v>
      </c>
      <c r="N344" s="26">
        <v>11</v>
      </c>
      <c r="O344" s="133">
        <v>44044</v>
      </c>
      <c r="P344" s="134" t="s">
        <v>55</v>
      </c>
      <c r="Q344" s="17" t="s">
        <v>53</v>
      </c>
      <c r="R344" s="17">
        <v>0</v>
      </c>
      <c r="S344" s="18" t="s">
        <v>25</v>
      </c>
      <c r="T344" s="18" t="s">
        <v>26</v>
      </c>
      <c r="U344" s="18" t="s">
        <v>34</v>
      </c>
      <c r="V344" s="17">
        <v>6605400</v>
      </c>
      <c r="W344" s="17" t="s">
        <v>27</v>
      </c>
      <c r="X344" s="135" t="s">
        <v>474</v>
      </c>
    </row>
    <row r="345" spans="1:24" ht="102" x14ac:dyDescent="0.2">
      <c r="A345" s="5">
        <v>82101508</v>
      </c>
      <c r="B345" s="6" t="s">
        <v>29</v>
      </c>
      <c r="C345" s="6" t="s">
        <v>475</v>
      </c>
      <c r="D345" s="130" t="s">
        <v>476</v>
      </c>
      <c r="E345" s="8">
        <v>5</v>
      </c>
      <c r="F345" s="9">
        <v>2000000</v>
      </c>
      <c r="G345" s="9">
        <f t="shared" ref="G345:G384" si="6">F345</f>
        <v>2000000</v>
      </c>
      <c r="H345" s="131">
        <v>0</v>
      </c>
      <c r="I345" s="132">
        <v>0</v>
      </c>
      <c r="J345" s="133">
        <v>44037</v>
      </c>
      <c r="K345" s="5">
        <v>8</v>
      </c>
      <c r="L345" s="5">
        <v>8</v>
      </c>
      <c r="M345" s="59">
        <v>2</v>
      </c>
      <c r="N345" s="26">
        <v>2</v>
      </c>
      <c r="O345" s="133">
        <v>44044</v>
      </c>
      <c r="P345" s="134" t="s">
        <v>55</v>
      </c>
      <c r="Q345" s="17" t="s">
        <v>53</v>
      </c>
      <c r="R345" s="17">
        <v>0</v>
      </c>
      <c r="S345" s="18" t="s">
        <v>33</v>
      </c>
      <c r="T345" s="18" t="s">
        <v>26</v>
      </c>
      <c r="U345" s="18" t="s">
        <v>34</v>
      </c>
      <c r="V345" s="17">
        <v>6605400</v>
      </c>
      <c r="W345" s="17" t="s">
        <v>27</v>
      </c>
      <c r="X345" s="135" t="s">
        <v>477</v>
      </c>
    </row>
    <row r="346" spans="1:24" ht="63.75" x14ac:dyDescent="0.2">
      <c r="A346" s="5" t="s">
        <v>55</v>
      </c>
      <c r="B346" s="6" t="s">
        <v>94</v>
      </c>
      <c r="C346" s="6" t="s">
        <v>82</v>
      </c>
      <c r="D346" s="130" t="s">
        <v>397</v>
      </c>
      <c r="E346" s="8">
        <v>5</v>
      </c>
      <c r="F346" s="9">
        <v>1000000</v>
      </c>
      <c r="G346" s="9">
        <f t="shared" si="6"/>
        <v>1000000</v>
      </c>
      <c r="H346" s="131">
        <v>0</v>
      </c>
      <c r="I346" s="132">
        <v>0</v>
      </c>
      <c r="J346" s="133">
        <v>44037</v>
      </c>
      <c r="K346" s="5">
        <v>8</v>
      </c>
      <c r="L346" s="5">
        <v>8</v>
      </c>
      <c r="M346" s="59">
        <v>10</v>
      </c>
      <c r="N346" s="26">
        <v>11</v>
      </c>
      <c r="O346" s="133">
        <v>44044</v>
      </c>
      <c r="P346" s="134" t="s">
        <v>55</v>
      </c>
      <c r="Q346" s="17" t="s">
        <v>53</v>
      </c>
      <c r="R346" s="17">
        <v>0</v>
      </c>
      <c r="S346" s="18" t="s">
        <v>25</v>
      </c>
      <c r="T346" s="18" t="s">
        <v>26</v>
      </c>
      <c r="U346" s="18" t="s">
        <v>34</v>
      </c>
      <c r="V346" s="17">
        <v>6605400</v>
      </c>
      <c r="W346" s="17" t="s">
        <v>27</v>
      </c>
      <c r="X346" s="135" t="s">
        <v>168</v>
      </c>
    </row>
    <row r="347" spans="1:24" ht="63.75" x14ac:dyDescent="0.2">
      <c r="A347" s="5" t="s">
        <v>55</v>
      </c>
      <c r="B347" s="6" t="s">
        <v>94</v>
      </c>
      <c r="C347" s="6" t="s">
        <v>82</v>
      </c>
      <c r="D347" s="130" t="s">
        <v>159</v>
      </c>
      <c r="E347" s="8">
        <v>5</v>
      </c>
      <c r="F347" s="9">
        <v>2000000</v>
      </c>
      <c r="G347" s="9">
        <f t="shared" si="6"/>
        <v>2000000</v>
      </c>
      <c r="H347" s="131">
        <v>0</v>
      </c>
      <c r="I347" s="132">
        <v>0</v>
      </c>
      <c r="J347" s="133">
        <v>44037</v>
      </c>
      <c r="K347" s="5">
        <v>8</v>
      </c>
      <c r="L347" s="5">
        <v>8</v>
      </c>
      <c r="M347" s="59">
        <v>10</v>
      </c>
      <c r="N347" s="26">
        <v>11</v>
      </c>
      <c r="O347" s="133">
        <v>44044</v>
      </c>
      <c r="P347" s="134" t="s">
        <v>55</v>
      </c>
      <c r="Q347" s="17" t="s">
        <v>53</v>
      </c>
      <c r="R347" s="17">
        <v>0</v>
      </c>
      <c r="S347" s="18" t="s">
        <v>25</v>
      </c>
      <c r="T347" s="18" t="s">
        <v>26</v>
      </c>
      <c r="U347" s="18" t="s">
        <v>34</v>
      </c>
      <c r="V347" s="17">
        <v>6605400</v>
      </c>
      <c r="W347" s="17" t="s">
        <v>27</v>
      </c>
      <c r="X347" s="135" t="s">
        <v>168</v>
      </c>
    </row>
    <row r="348" spans="1:24" ht="63.75" x14ac:dyDescent="0.2">
      <c r="A348" s="5">
        <v>82121901</v>
      </c>
      <c r="B348" s="6" t="s">
        <v>60</v>
      </c>
      <c r="C348" s="6" t="s">
        <v>61</v>
      </c>
      <c r="D348" s="130" t="s">
        <v>478</v>
      </c>
      <c r="E348" s="8">
        <v>5</v>
      </c>
      <c r="F348" s="9">
        <v>10000000</v>
      </c>
      <c r="G348" s="9">
        <f t="shared" si="6"/>
        <v>10000000</v>
      </c>
      <c r="H348" s="131">
        <v>0</v>
      </c>
      <c r="I348" s="132">
        <v>0</v>
      </c>
      <c r="J348" s="133">
        <v>44037</v>
      </c>
      <c r="K348" s="5">
        <v>8</v>
      </c>
      <c r="L348" s="5">
        <v>8</v>
      </c>
      <c r="M348" s="59">
        <v>10</v>
      </c>
      <c r="N348" s="26">
        <v>1</v>
      </c>
      <c r="O348" s="133">
        <v>44044</v>
      </c>
      <c r="P348" s="134" t="s">
        <v>55</v>
      </c>
      <c r="Q348" s="17" t="s">
        <v>53</v>
      </c>
      <c r="R348" s="17">
        <v>0</v>
      </c>
      <c r="S348" s="18" t="s">
        <v>33</v>
      </c>
      <c r="T348" s="18" t="s">
        <v>26</v>
      </c>
      <c r="U348" s="18" t="s">
        <v>34</v>
      </c>
      <c r="V348" s="17">
        <v>6605400</v>
      </c>
      <c r="W348" s="17" t="s">
        <v>27</v>
      </c>
      <c r="X348" s="135" t="s">
        <v>479</v>
      </c>
    </row>
    <row r="349" spans="1:24" ht="63.75" x14ac:dyDescent="0.2">
      <c r="A349" s="5" t="s">
        <v>55</v>
      </c>
      <c r="B349" s="6" t="s">
        <v>94</v>
      </c>
      <c r="C349" s="6" t="s">
        <v>82</v>
      </c>
      <c r="D349" s="130" t="s">
        <v>159</v>
      </c>
      <c r="E349" s="8">
        <v>5</v>
      </c>
      <c r="F349" s="9">
        <v>3000000</v>
      </c>
      <c r="G349" s="9">
        <f t="shared" si="6"/>
        <v>3000000</v>
      </c>
      <c r="H349" s="131">
        <v>0</v>
      </c>
      <c r="I349" s="132">
        <v>0</v>
      </c>
      <c r="J349" s="133">
        <v>44037</v>
      </c>
      <c r="K349" s="5">
        <v>8</v>
      </c>
      <c r="L349" s="5">
        <v>8</v>
      </c>
      <c r="M349" s="59">
        <v>10</v>
      </c>
      <c r="N349" s="26">
        <v>1</v>
      </c>
      <c r="O349" s="133">
        <v>44044</v>
      </c>
      <c r="P349" s="134" t="s">
        <v>55</v>
      </c>
      <c r="Q349" s="17" t="s">
        <v>53</v>
      </c>
      <c r="R349" s="17">
        <v>0</v>
      </c>
      <c r="S349" s="18" t="s">
        <v>33</v>
      </c>
      <c r="T349" s="18" t="s">
        <v>26</v>
      </c>
      <c r="U349" s="18" t="s">
        <v>34</v>
      </c>
      <c r="V349" s="17">
        <v>6605400</v>
      </c>
      <c r="W349" s="17" t="s">
        <v>27</v>
      </c>
      <c r="X349" s="135" t="s">
        <v>479</v>
      </c>
    </row>
    <row r="350" spans="1:24" ht="63.75" x14ac:dyDescent="0.2">
      <c r="A350" s="5" t="s">
        <v>55</v>
      </c>
      <c r="B350" s="6" t="s">
        <v>79</v>
      </c>
      <c r="C350" s="6" t="s">
        <v>82</v>
      </c>
      <c r="D350" s="130" t="s">
        <v>480</v>
      </c>
      <c r="E350" s="8">
        <v>5</v>
      </c>
      <c r="F350" s="9">
        <f>299000000-F351-F352-F353-F354-F355-F356-F357-F358-F359-F360</f>
        <v>201878182</v>
      </c>
      <c r="G350" s="9">
        <f t="shared" si="6"/>
        <v>201878182</v>
      </c>
      <c r="H350" s="131">
        <v>0</v>
      </c>
      <c r="I350" s="132">
        <v>0</v>
      </c>
      <c r="J350" s="133">
        <v>44037</v>
      </c>
      <c r="K350" s="5">
        <v>8</v>
      </c>
      <c r="L350" s="5">
        <v>8</v>
      </c>
      <c r="M350" s="59">
        <v>10</v>
      </c>
      <c r="N350" s="26">
        <v>1</v>
      </c>
      <c r="O350" s="133">
        <v>44044</v>
      </c>
      <c r="P350" s="134" t="s">
        <v>55</v>
      </c>
      <c r="Q350" s="17" t="s">
        <v>53</v>
      </c>
      <c r="R350" s="17">
        <v>0</v>
      </c>
      <c r="S350" s="18" t="s">
        <v>33</v>
      </c>
      <c r="T350" s="18" t="s">
        <v>26</v>
      </c>
      <c r="U350" s="18" t="s">
        <v>34</v>
      </c>
      <c r="V350" s="17">
        <v>6605400</v>
      </c>
      <c r="W350" s="17" t="s">
        <v>27</v>
      </c>
      <c r="X350" s="135" t="s">
        <v>481</v>
      </c>
    </row>
    <row r="351" spans="1:24" ht="63.75" x14ac:dyDescent="0.2">
      <c r="A351" s="5" t="s">
        <v>55</v>
      </c>
      <c r="B351" s="6" t="s">
        <v>79</v>
      </c>
      <c r="C351" s="6" t="s">
        <v>82</v>
      </c>
      <c r="D351" s="130" t="s">
        <v>480</v>
      </c>
      <c r="E351" s="8">
        <v>5</v>
      </c>
      <c r="F351" s="9">
        <v>17929815</v>
      </c>
      <c r="G351" s="9">
        <f t="shared" si="6"/>
        <v>17929815</v>
      </c>
      <c r="H351" s="131">
        <v>0</v>
      </c>
      <c r="I351" s="132">
        <v>0</v>
      </c>
      <c r="J351" s="133">
        <v>44037</v>
      </c>
      <c r="K351" s="5">
        <v>8</v>
      </c>
      <c r="L351" s="5">
        <v>8</v>
      </c>
      <c r="M351" s="59">
        <v>10</v>
      </c>
      <c r="N351" s="26">
        <v>1</v>
      </c>
      <c r="O351" s="133">
        <v>44044</v>
      </c>
      <c r="P351" s="134" t="s">
        <v>55</v>
      </c>
      <c r="Q351" s="17" t="s">
        <v>53</v>
      </c>
      <c r="R351" s="17">
        <v>0</v>
      </c>
      <c r="S351" s="18" t="s">
        <v>33</v>
      </c>
      <c r="T351" s="18" t="s">
        <v>26</v>
      </c>
      <c r="U351" s="18" t="s">
        <v>34</v>
      </c>
      <c r="V351" s="17">
        <v>6605400</v>
      </c>
      <c r="W351" s="17" t="s">
        <v>27</v>
      </c>
      <c r="X351" s="135" t="s">
        <v>481</v>
      </c>
    </row>
    <row r="352" spans="1:24" ht="63.75" x14ac:dyDescent="0.2">
      <c r="A352" s="5" t="s">
        <v>55</v>
      </c>
      <c r="B352" s="6" t="s">
        <v>79</v>
      </c>
      <c r="C352" s="6" t="s">
        <v>82</v>
      </c>
      <c r="D352" s="130" t="s">
        <v>480</v>
      </c>
      <c r="E352" s="8">
        <v>5</v>
      </c>
      <c r="F352" s="9">
        <v>2296927</v>
      </c>
      <c r="G352" s="9">
        <f t="shared" si="6"/>
        <v>2296927</v>
      </c>
      <c r="H352" s="131">
        <v>0</v>
      </c>
      <c r="I352" s="132">
        <v>0</v>
      </c>
      <c r="J352" s="133">
        <v>44037</v>
      </c>
      <c r="K352" s="5">
        <v>8</v>
      </c>
      <c r="L352" s="5">
        <v>8</v>
      </c>
      <c r="M352" s="59">
        <v>10</v>
      </c>
      <c r="N352" s="26">
        <v>1</v>
      </c>
      <c r="O352" s="133">
        <v>44044</v>
      </c>
      <c r="P352" s="134" t="s">
        <v>55</v>
      </c>
      <c r="Q352" s="17" t="s">
        <v>53</v>
      </c>
      <c r="R352" s="17">
        <v>0</v>
      </c>
      <c r="S352" s="18" t="s">
        <v>33</v>
      </c>
      <c r="T352" s="18" t="s">
        <v>26</v>
      </c>
      <c r="U352" s="18" t="s">
        <v>34</v>
      </c>
      <c r="V352" s="17">
        <v>6605400</v>
      </c>
      <c r="W352" s="17" t="s">
        <v>27</v>
      </c>
      <c r="X352" s="135" t="s">
        <v>481</v>
      </c>
    </row>
    <row r="353" spans="1:24" ht="63.75" x14ac:dyDescent="0.2">
      <c r="A353" s="5" t="s">
        <v>55</v>
      </c>
      <c r="B353" s="6" t="s">
        <v>79</v>
      </c>
      <c r="C353" s="6" t="s">
        <v>82</v>
      </c>
      <c r="D353" s="130" t="s">
        <v>480</v>
      </c>
      <c r="E353" s="8">
        <v>5</v>
      </c>
      <c r="F353" s="9">
        <v>17067696</v>
      </c>
      <c r="G353" s="9">
        <f t="shared" si="6"/>
        <v>17067696</v>
      </c>
      <c r="H353" s="131">
        <v>0</v>
      </c>
      <c r="I353" s="132">
        <v>0</v>
      </c>
      <c r="J353" s="133">
        <v>44037</v>
      </c>
      <c r="K353" s="5">
        <v>8</v>
      </c>
      <c r="L353" s="5">
        <v>8</v>
      </c>
      <c r="M353" s="59">
        <v>10</v>
      </c>
      <c r="N353" s="26">
        <v>1</v>
      </c>
      <c r="O353" s="133">
        <v>44044</v>
      </c>
      <c r="P353" s="134" t="s">
        <v>55</v>
      </c>
      <c r="Q353" s="17" t="s">
        <v>53</v>
      </c>
      <c r="R353" s="17">
        <v>0</v>
      </c>
      <c r="S353" s="18" t="s">
        <v>33</v>
      </c>
      <c r="T353" s="18" t="s">
        <v>26</v>
      </c>
      <c r="U353" s="18" t="s">
        <v>34</v>
      </c>
      <c r="V353" s="17">
        <v>6605400</v>
      </c>
      <c r="W353" s="17" t="s">
        <v>27</v>
      </c>
      <c r="X353" s="135" t="s">
        <v>481</v>
      </c>
    </row>
    <row r="354" spans="1:24" ht="63.75" x14ac:dyDescent="0.2">
      <c r="A354" s="5" t="s">
        <v>55</v>
      </c>
      <c r="B354" s="6" t="s">
        <v>79</v>
      </c>
      <c r="C354" s="6" t="s">
        <v>82</v>
      </c>
      <c r="D354" s="130" t="s">
        <v>480</v>
      </c>
      <c r="E354" s="8">
        <v>5</v>
      </c>
      <c r="F354" s="9">
        <v>1884960</v>
      </c>
      <c r="G354" s="9">
        <f t="shared" si="6"/>
        <v>1884960</v>
      </c>
      <c r="H354" s="131">
        <v>0</v>
      </c>
      <c r="I354" s="132">
        <v>0</v>
      </c>
      <c r="J354" s="133">
        <v>44037</v>
      </c>
      <c r="K354" s="5">
        <v>8</v>
      </c>
      <c r="L354" s="5">
        <v>8</v>
      </c>
      <c r="M354" s="59">
        <v>10</v>
      </c>
      <c r="N354" s="26">
        <v>1</v>
      </c>
      <c r="O354" s="133">
        <v>44044</v>
      </c>
      <c r="P354" s="134" t="s">
        <v>55</v>
      </c>
      <c r="Q354" s="17" t="s">
        <v>53</v>
      </c>
      <c r="R354" s="17">
        <v>0</v>
      </c>
      <c r="S354" s="18" t="s">
        <v>33</v>
      </c>
      <c r="T354" s="18" t="s">
        <v>26</v>
      </c>
      <c r="U354" s="18" t="s">
        <v>34</v>
      </c>
      <c r="V354" s="17">
        <v>6605400</v>
      </c>
      <c r="W354" s="17" t="s">
        <v>27</v>
      </c>
      <c r="X354" s="135" t="s">
        <v>481</v>
      </c>
    </row>
    <row r="355" spans="1:24" ht="63.75" x14ac:dyDescent="0.2">
      <c r="A355" s="5" t="s">
        <v>55</v>
      </c>
      <c r="B355" s="6" t="s">
        <v>79</v>
      </c>
      <c r="C355" s="6" t="s">
        <v>82</v>
      </c>
      <c r="D355" s="130" t="s">
        <v>480</v>
      </c>
      <c r="E355" s="8">
        <v>5</v>
      </c>
      <c r="F355" s="9">
        <v>15015032</v>
      </c>
      <c r="G355" s="9">
        <f t="shared" si="6"/>
        <v>15015032</v>
      </c>
      <c r="H355" s="131">
        <v>0</v>
      </c>
      <c r="I355" s="132">
        <v>0</v>
      </c>
      <c r="J355" s="133">
        <v>44037</v>
      </c>
      <c r="K355" s="5">
        <v>8</v>
      </c>
      <c r="L355" s="5">
        <v>8</v>
      </c>
      <c r="M355" s="59">
        <v>10</v>
      </c>
      <c r="N355" s="26">
        <v>1</v>
      </c>
      <c r="O355" s="133">
        <v>44044</v>
      </c>
      <c r="P355" s="134" t="s">
        <v>55</v>
      </c>
      <c r="Q355" s="17" t="s">
        <v>53</v>
      </c>
      <c r="R355" s="17">
        <v>0</v>
      </c>
      <c r="S355" s="18" t="s">
        <v>33</v>
      </c>
      <c r="T355" s="18" t="s">
        <v>26</v>
      </c>
      <c r="U355" s="18" t="s">
        <v>34</v>
      </c>
      <c r="V355" s="17">
        <v>6605400</v>
      </c>
      <c r="W355" s="17" t="s">
        <v>27</v>
      </c>
      <c r="X355" s="135" t="s">
        <v>481</v>
      </c>
    </row>
    <row r="356" spans="1:24" ht="63.75" x14ac:dyDescent="0.2">
      <c r="A356" s="5" t="s">
        <v>55</v>
      </c>
      <c r="B356" s="6" t="s">
        <v>79</v>
      </c>
      <c r="C356" s="6" t="s">
        <v>82</v>
      </c>
      <c r="D356" s="130" t="s">
        <v>480</v>
      </c>
      <c r="E356" s="8">
        <v>5</v>
      </c>
      <c r="F356" s="9">
        <v>1788670</v>
      </c>
      <c r="G356" s="9">
        <f t="shared" si="6"/>
        <v>1788670</v>
      </c>
      <c r="H356" s="131">
        <v>0</v>
      </c>
      <c r="I356" s="132">
        <v>0</v>
      </c>
      <c r="J356" s="133">
        <v>44037</v>
      </c>
      <c r="K356" s="5">
        <v>8</v>
      </c>
      <c r="L356" s="5">
        <v>8</v>
      </c>
      <c r="M356" s="59">
        <v>10</v>
      </c>
      <c r="N356" s="26">
        <v>1</v>
      </c>
      <c r="O356" s="133">
        <v>44044</v>
      </c>
      <c r="P356" s="134" t="s">
        <v>55</v>
      </c>
      <c r="Q356" s="17" t="s">
        <v>53</v>
      </c>
      <c r="R356" s="17">
        <v>0</v>
      </c>
      <c r="S356" s="18" t="s">
        <v>33</v>
      </c>
      <c r="T356" s="18" t="s">
        <v>26</v>
      </c>
      <c r="U356" s="18" t="s">
        <v>34</v>
      </c>
      <c r="V356" s="17">
        <v>6605400</v>
      </c>
      <c r="W356" s="17" t="s">
        <v>27</v>
      </c>
      <c r="X356" s="135" t="s">
        <v>481</v>
      </c>
    </row>
    <row r="357" spans="1:24" ht="63.75" x14ac:dyDescent="0.2">
      <c r="A357" s="5" t="s">
        <v>55</v>
      </c>
      <c r="B357" s="6" t="s">
        <v>79</v>
      </c>
      <c r="C357" s="6" t="s">
        <v>82</v>
      </c>
      <c r="D357" s="130" t="s">
        <v>480</v>
      </c>
      <c r="E357" s="8">
        <v>5</v>
      </c>
      <c r="F357" s="9">
        <v>16625300</v>
      </c>
      <c r="G357" s="9">
        <f t="shared" si="6"/>
        <v>16625300</v>
      </c>
      <c r="H357" s="131">
        <v>0</v>
      </c>
      <c r="I357" s="132">
        <v>0</v>
      </c>
      <c r="J357" s="133">
        <v>44037</v>
      </c>
      <c r="K357" s="5">
        <v>8</v>
      </c>
      <c r="L357" s="5">
        <v>8</v>
      </c>
      <c r="M357" s="59">
        <v>10</v>
      </c>
      <c r="N357" s="26">
        <v>1</v>
      </c>
      <c r="O357" s="133">
        <v>44044</v>
      </c>
      <c r="P357" s="134" t="s">
        <v>55</v>
      </c>
      <c r="Q357" s="17" t="s">
        <v>53</v>
      </c>
      <c r="R357" s="17">
        <v>0</v>
      </c>
      <c r="S357" s="18" t="s">
        <v>33</v>
      </c>
      <c r="T357" s="18" t="s">
        <v>26</v>
      </c>
      <c r="U357" s="18" t="s">
        <v>34</v>
      </c>
      <c r="V357" s="17">
        <v>6605400</v>
      </c>
      <c r="W357" s="17" t="s">
        <v>27</v>
      </c>
      <c r="X357" s="135" t="s">
        <v>481</v>
      </c>
    </row>
    <row r="358" spans="1:24" ht="63.75" x14ac:dyDescent="0.2">
      <c r="A358" s="5" t="s">
        <v>55</v>
      </c>
      <c r="B358" s="6" t="s">
        <v>79</v>
      </c>
      <c r="C358" s="6" t="s">
        <v>82</v>
      </c>
      <c r="D358" s="130" t="s">
        <v>480</v>
      </c>
      <c r="E358" s="8">
        <v>5</v>
      </c>
      <c r="F358" s="9">
        <v>1790920</v>
      </c>
      <c r="G358" s="9">
        <f t="shared" si="6"/>
        <v>1790920</v>
      </c>
      <c r="H358" s="131">
        <v>0</v>
      </c>
      <c r="I358" s="132">
        <v>0</v>
      </c>
      <c r="J358" s="133">
        <v>44037</v>
      </c>
      <c r="K358" s="5">
        <v>8</v>
      </c>
      <c r="L358" s="5">
        <v>8</v>
      </c>
      <c r="M358" s="59">
        <v>10</v>
      </c>
      <c r="N358" s="26">
        <v>1</v>
      </c>
      <c r="O358" s="133">
        <v>44044</v>
      </c>
      <c r="P358" s="134" t="s">
        <v>55</v>
      </c>
      <c r="Q358" s="17" t="s">
        <v>53</v>
      </c>
      <c r="R358" s="17">
        <v>0</v>
      </c>
      <c r="S358" s="18" t="s">
        <v>33</v>
      </c>
      <c r="T358" s="18" t="s">
        <v>26</v>
      </c>
      <c r="U358" s="18" t="s">
        <v>34</v>
      </c>
      <c r="V358" s="17">
        <v>6605400</v>
      </c>
      <c r="W358" s="17" t="s">
        <v>27</v>
      </c>
      <c r="X358" s="135" t="s">
        <v>481</v>
      </c>
    </row>
    <row r="359" spans="1:24" ht="63.75" x14ac:dyDescent="0.2">
      <c r="A359" s="5" t="s">
        <v>55</v>
      </c>
      <c r="B359" s="6" t="s">
        <v>79</v>
      </c>
      <c r="C359" s="6" t="s">
        <v>82</v>
      </c>
      <c r="D359" s="130" t="s">
        <v>480</v>
      </c>
      <c r="E359" s="8">
        <v>5</v>
      </c>
      <c r="F359" s="9">
        <v>20827968</v>
      </c>
      <c r="G359" s="9">
        <f t="shared" si="6"/>
        <v>20827968</v>
      </c>
      <c r="H359" s="131">
        <v>0</v>
      </c>
      <c r="I359" s="132">
        <v>0</v>
      </c>
      <c r="J359" s="133">
        <v>44037</v>
      </c>
      <c r="K359" s="5">
        <v>8</v>
      </c>
      <c r="L359" s="5">
        <v>8</v>
      </c>
      <c r="M359" s="59">
        <v>10</v>
      </c>
      <c r="N359" s="26">
        <v>1</v>
      </c>
      <c r="O359" s="133">
        <v>44044</v>
      </c>
      <c r="P359" s="134" t="s">
        <v>55</v>
      </c>
      <c r="Q359" s="17" t="s">
        <v>53</v>
      </c>
      <c r="R359" s="17">
        <v>0</v>
      </c>
      <c r="S359" s="18" t="s">
        <v>33</v>
      </c>
      <c r="T359" s="18" t="s">
        <v>26</v>
      </c>
      <c r="U359" s="18" t="s">
        <v>34</v>
      </c>
      <c r="V359" s="17">
        <v>6605400</v>
      </c>
      <c r="W359" s="17" t="s">
        <v>27</v>
      </c>
      <c r="X359" s="135" t="s">
        <v>481</v>
      </c>
    </row>
    <row r="360" spans="1:24" ht="63.75" x14ac:dyDescent="0.2">
      <c r="A360" s="5" t="s">
        <v>55</v>
      </c>
      <c r="B360" s="6" t="s">
        <v>79</v>
      </c>
      <c r="C360" s="6" t="s">
        <v>82</v>
      </c>
      <c r="D360" s="130" t="s">
        <v>480</v>
      </c>
      <c r="E360" s="8">
        <v>5</v>
      </c>
      <c r="F360" s="9">
        <v>1894530</v>
      </c>
      <c r="G360" s="9">
        <f t="shared" si="6"/>
        <v>1894530</v>
      </c>
      <c r="H360" s="131">
        <v>0</v>
      </c>
      <c r="I360" s="132">
        <v>0</v>
      </c>
      <c r="J360" s="133">
        <v>44037</v>
      </c>
      <c r="K360" s="5">
        <v>8</v>
      </c>
      <c r="L360" s="5">
        <v>8</v>
      </c>
      <c r="M360" s="59">
        <v>10</v>
      </c>
      <c r="N360" s="26">
        <v>1</v>
      </c>
      <c r="O360" s="133">
        <v>44044</v>
      </c>
      <c r="P360" s="134" t="s">
        <v>55</v>
      </c>
      <c r="Q360" s="17" t="s">
        <v>53</v>
      </c>
      <c r="R360" s="17">
        <v>0</v>
      </c>
      <c r="S360" s="18" t="s">
        <v>33</v>
      </c>
      <c r="T360" s="18" t="s">
        <v>26</v>
      </c>
      <c r="U360" s="18" t="s">
        <v>34</v>
      </c>
      <c r="V360" s="17">
        <v>6605400</v>
      </c>
      <c r="W360" s="17" t="s">
        <v>27</v>
      </c>
      <c r="X360" s="135" t="s">
        <v>481</v>
      </c>
    </row>
    <row r="361" spans="1:24" ht="63.75" x14ac:dyDescent="0.2">
      <c r="A361" s="5" t="s">
        <v>55</v>
      </c>
      <c r="B361" s="6" t="s">
        <v>79</v>
      </c>
      <c r="C361" s="6" t="s">
        <v>82</v>
      </c>
      <c r="D361" s="130" t="s">
        <v>482</v>
      </c>
      <c r="E361" s="8">
        <v>5</v>
      </c>
      <c r="F361" s="9">
        <f>43000000-F362-F363-F364-F365</f>
        <v>31437812</v>
      </c>
      <c r="G361" s="9">
        <f t="shared" si="6"/>
        <v>31437812</v>
      </c>
      <c r="H361" s="131">
        <v>0</v>
      </c>
      <c r="I361" s="132">
        <v>0</v>
      </c>
      <c r="J361" s="133">
        <v>44037</v>
      </c>
      <c r="K361" s="5">
        <v>8</v>
      </c>
      <c r="L361" s="5">
        <v>8</v>
      </c>
      <c r="M361" s="59">
        <v>10</v>
      </c>
      <c r="N361" s="26">
        <v>1</v>
      </c>
      <c r="O361" s="133">
        <v>44044</v>
      </c>
      <c r="P361" s="134" t="s">
        <v>55</v>
      </c>
      <c r="Q361" s="17" t="s">
        <v>53</v>
      </c>
      <c r="R361" s="17">
        <v>0</v>
      </c>
      <c r="S361" s="18" t="s">
        <v>33</v>
      </c>
      <c r="T361" s="18" t="s">
        <v>26</v>
      </c>
      <c r="U361" s="18" t="s">
        <v>34</v>
      </c>
      <c r="V361" s="17">
        <v>6605400</v>
      </c>
      <c r="W361" s="17" t="s">
        <v>27</v>
      </c>
      <c r="X361" s="135" t="s">
        <v>483</v>
      </c>
    </row>
    <row r="362" spans="1:24" ht="63.75" x14ac:dyDescent="0.2">
      <c r="A362" s="5" t="s">
        <v>55</v>
      </c>
      <c r="B362" s="6" t="s">
        <v>79</v>
      </c>
      <c r="C362" s="6" t="s">
        <v>82</v>
      </c>
      <c r="D362" s="130" t="s">
        <v>482</v>
      </c>
      <c r="E362" s="8">
        <v>5</v>
      </c>
      <c r="F362" s="9">
        <v>296760</v>
      </c>
      <c r="G362" s="9">
        <f t="shared" si="6"/>
        <v>296760</v>
      </c>
      <c r="H362" s="131">
        <v>0</v>
      </c>
      <c r="I362" s="132">
        <v>0</v>
      </c>
      <c r="J362" s="133">
        <v>44037</v>
      </c>
      <c r="K362" s="5">
        <v>8</v>
      </c>
      <c r="L362" s="5">
        <v>8</v>
      </c>
      <c r="M362" s="59">
        <v>10</v>
      </c>
      <c r="N362" s="26">
        <v>1</v>
      </c>
      <c r="O362" s="133">
        <v>44044</v>
      </c>
      <c r="P362" s="134" t="s">
        <v>55</v>
      </c>
      <c r="Q362" s="17" t="s">
        <v>53</v>
      </c>
      <c r="R362" s="17">
        <v>0</v>
      </c>
      <c r="S362" s="18" t="s">
        <v>33</v>
      </c>
      <c r="T362" s="18" t="s">
        <v>26</v>
      </c>
      <c r="U362" s="18" t="s">
        <v>34</v>
      </c>
      <c r="V362" s="17">
        <v>6605400</v>
      </c>
      <c r="W362" s="17" t="s">
        <v>27</v>
      </c>
      <c r="X362" s="135" t="s">
        <v>483</v>
      </c>
    </row>
    <row r="363" spans="1:24" ht="63.75" x14ac:dyDescent="0.2">
      <c r="A363" s="5" t="s">
        <v>55</v>
      </c>
      <c r="B363" s="6" t="s">
        <v>79</v>
      </c>
      <c r="C363" s="6" t="s">
        <v>82</v>
      </c>
      <c r="D363" s="130" t="s">
        <v>482</v>
      </c>
      <c r="E363" s="8">
        <v>5</v>
      </c>
      <c r="F363" s="9">
        <v>3894178</v>
      </c>
      <c r="G363" s="9">
        <f t="shared" si="6"/>
        <v>3894178</v>
      </c>
      <c r="H363" s="131">
        <v>0</v>
      </c>
      <c r="I363" s="132">
        <v>0</v>
      </c>
      <c r="J363" s="133">
        <v>44037</v>
      </c>
      <c r="K363" s="5">
        <v>8</v>
      </c>
      <c r="L363" s="5">
        <v>8</v>
      </c>
      <c r="M363" s="59">
        <v>10</v>
      </c>
      <c r="N363" s="26">
        <v>1</v>
      </c>
      <c r="O363" s="133">
        <v>44044</v>
      </c>
      <c r="P363" s="134" t="s">
        <v>55</v>
      </c>
      <c r="Q363" s="17" t="s">
        <v>53</v>
      </c>
      <c r="R363" s="17">
        <v>0</v>
      </c>
      <c r="S363" s="18" t="s">
        <v>33</v>
      </c>
      <c r="T363" s="18" t="s">
        <v>26</v>
      </c>
      <c r="U363" s="18" t="s">
        <v>34</v>
      </c>
      <c r="V363" s="17">
        <v>6605400</v>
      </c>
      <c r="W363" s="17" t="s">
        <v>27</v>
      </c>
      <c r="X363" s="135" t="s">
        <v>483</v>
      </c>
    </row>
    <row r="364" spans="1:24" ht="63.75" x14ac:dyDescent="0.2">
      <c r="A364" s="5" t="s">
        <v>55</v>
      </c>
      <c r="B364" s="6" t="s">
        <v>79</v>
      </c>
      <c r="C364" s="6" t="s">
        <v>82</v>
      </c>
      <c r="D364" s="130" t="s">
        <v>482</v>
      </c>
      <c r="E364" s="8">
        <v>5</v>
      </c>
      <c r="F364" s="9">
        <v>7164700</v>
      </c>
      <c r="G364" s="9">
        <f t="shared" si="6"/>
        <v>7164700</v>
      </c>
      <c r="H364" s="131">
        <v>0</v>
      </c>
      <c r="I364" s="132">
        <v>0</v>
      </c>
      <c r="J364" s="133">
        <v>44037</v>
      </c>
      <c r="K364" s="5">
        <v>8</v>
      </c>
      <c r="L364" s="5">
        <v>8</v>
      </c>
      <c r="M364" s="59">
        <v>10</v>
      </c>
      <c r="N364" s="26">
        <v>1</v>
      </c>
      <c r="O364" s="133">
        <v>44044</v>
      </c>
      <c r="P364" s="134" t="s">
        <v>55</v>
      </c>
      <c r="Q364" s="17" t="s">
        <v>53</v>
      </c>
      <c r="R364" s="17">
        <v>0</v>
      </c>
      <c r="S364" s="18" t="s">
        <v>33</v>
      </c>
      <c r="T364" s="18" t="s">
        <v>26</v>
      </c>
      <c r="U364" s="18" t="s">
        <v>34</v>
      </c>
      <c r="V364" s="17">
        <v>6605400</v>
      </c>
      <c r="W364" s="17" t="s">
        <v>27</v>
      </c>
      <c r="X364" s="135" t="s">
        <v>483</v>
      </c>
    </row>
    <row r="365" spans="1:24" ht="63.75" x14ac:dyDescent="0.2">
      <c r="A365" s="5" t="s">
        <v>55</v>
      </c>
      <c r="B365" s="6" t="s">
        <v>79</v>
      </c>
      <c r="C365" s="6" t="s">
        <v>82</v>
      </c>
      <c r="D365" s="130" t="s">
        <v>482</v>
      </c>
      <c r="E365" s="8">
        <v>5</v>
      </c>
      <c r="F365" s="9">
        <v>206550</v>
      </c>
      <c r="G365" s="9">
        <f t="shared" si="6"/>
        <v>206550</v>
      </c>
      <c r="H365" s="131">
        <v>0</v>
      </c>
      <c r="I365" s="132">
        <v>0</v>
      </c>
      <c r="J365" s="133">
        <v>44037</v>
      </c>
      <c r="K365" s="5">
        <v>8</v>
      </c>
      <c r="L365" s="5">
        <v>8</v>
      </c>
      <c r="M365" s="59">
        <v>10</v>
      </c>
      <c r="N365" s="26">
        <v>1</v>
      </c>
      <c r="O365" s="133">
        <v>44044</v>
      </c>
      <c r="P365" s="134" t="s">
        <v>55</v>
      </c>
      <c r="Q365" s="17" t="s">
        <v>53</v>
      </c>
      <c r="R365" s="17">
        <v>0</v>
      </c>
      <c r="S365" s="18" t="s">
        <v>33</v>
      </c>
      <c r="T365" s="18" t="s">
        <v>26</v>
      </c>
      <c r="U365" s="18" t="s">
        <v>34</v>
      </c>
      <c r="V365" s="17">
        <v>6605400</v>
      </c>
      <c r="W365" s="17" t="s">
        <v>27</v>
      </c>
      <c r="X365" s="135" t="s">
        <v>483</v>
      </c>
    </row>
    <row r="366" spans="1:24" ht="63.75" x14ac:dyDescent="0.2">
      <c r="A366" s="5" t="s">
        <v>55</v>
      </c>
      <c r="B366" s="6" t="s">
        <v>79</v>
      </c>
      <c r="C366" s="6" t="s">
        <v>82</v>
      </c>
      <c r="D366" s="130" t="s">
        <v>484</v>
      </c>
      <c r="E366" s="8">
        <v>5</v>
      </c>
      <c r="F366" s="9">
        <f>43000000-F367-F368-F369</f>
        <v>27780064</v>
      </c>
      <c r="G366" s="9">
        <f t="shared" si="6"/>
        <v>27780064</v>
      </c>
      <c r="H366" s="131">
        <v>0</v>
      </c>
      <c r="I366" s="132">
        <v>0</v>
      </c>
      <c r="J366" s="133">
        <v>44037</v>
      </c>
      <c r="K366" s="5">
        <v>8</v>
      </c>
      <c r="L366" s="5">
        <v>8</v>
      </c>
      <c r="M366" s="59">
        <v>10</v>
      </c>
      <c r="N366" s="26">
        <v>1</v>
      </c>
      <c r="O366" s="133">
        <v>44044</v>
      </c>
      <c r="P366" s="134" t="s">
        <v>55</v>
      </c>
      <c r="Q366" s="17" t="s">
        <v>53</v>
      </c>
      <c r="R366" s="17">
        <v>0</v>
      </c>
      <c r="S366" s="18" t="s">
        <v>33</v>
      </c>
      <c r="T366" s="18" t="s">
        <v>26</v>
      </c>
      <c r="U366" s="18" t="s">
        <v>34</v>
      </c>
      <c r="V366" s="17">
        <v>6605400</v>
      </c>
      <c r="W366" s="17" t="s">
        <v>27</v>
      </c>
      <c r="X366" s="135" t="s">
        <v>485</v>
      </c>
    </row>
    <row r="367" spans="1:24" ht="63.75" x14ac:dyDescent="0.2">
      <c r="A367" s="5" t="s">
        <v>55</v>
      </c>
      <c r="B367" s="6" t="s">
        <v>79</v>
      </c>
      <c r="C367" s="6" t="s">
        <v>82</v>
      </c>
      <c r="D367" s="130" t="s">
        <v>484</v>
      </c>
      <c r="E367" s="8">
        <v>5</v>
      </c>
      <c r="F367" s="9">
        <v>4993804</v>
      </c>
      <c r="G367" s="9">
        <f t="shared" si="6"/>
        <v>4993804</v>
      </c>
      <c r="H367" s="131">
        <v>0</v>
      </c>
      <c r="I367" s="132">
        <v>0</v>
      </c>
      <c r="J367" s="133">
        <v>44037</v>
      </c>
      <c r="K367" s="5">
        <v>8</v>
      </c>
      <c r="L367" s="5">
        <v>8</v>
      </c>
      <c r="M367" s="59">
        <v>10</v>
      </c>
      <c r="N367" s="26">
        <v>1</v>
      </c>
      <c r="O367" s="133">
        <v>44044</v>
      </c>
      <c r="P367" s="134" t="s">
        <v>55</v>
      </c>
      <c r="Q367" s="17" t="s">
        <v>53</v>
      </c>
      <c r="R367" s="17">
        <v>0</v>
      </c>
      <c r="S367" s="18" t="s">
        <v>33</v>
      </c>
      <c r="T367" s="18" t="s">
        <v>26</v>
      </c>
      <c r="U367" s="18" t="s">
        <v>34</v>
      </c>
      <c r="V367" s="17">
        <v>6605400</v>
      </c>
      <c r="W367" s="17" t="s">
        <v>27</v>
      </c>
      <c r="X367" s="135" t="s">
        <v>485</v>
      </c>
    </row>
    <row r="368" spans="1:24" ht="117" customHeight="1" x14ac:dyDescent="0.2">
      <c r="A368" s="5" t="s">
        <v>55</v>
      </c>
      <c r="B368" s="6" t="s">
        <v>79</v>
      </c>
      <c r="C368" s="6" t="s">
        <v>82</v>
      </c>
      <c r="D368" s="130" t="s">
        <v>484</v>
      </c>
      <c r="E368" s="8">
        <v>5</v>
      </c>
      <c r="F368" s="9">
        <v>4993826</v>
      </c>
      <c r="G368" s="9">
        <f t="shared" si="6"/>
        <v>4993826</v>
      </c>
      <c r="H368" s="131">
        <v>0</v>
      </c>
      <c r="I368" s="132">
        <v>0</v>
      </c>
      <c r="J368" s="133">
        <v>44037</v>
      </c>
      <c r="K368" s="5">
        <v>8</v>
      </c>
      <c r="L368" s="5">
        <v>8</v>
      </c>
      <c r="M368" s="59">
        <v>10</v>
      </c>
      <c r="N368" s="26">
        <v>1</v>
      </c>
      <c r="O368" s="133">
        <v>44044</v>
      </c>
      <c r="P368" s="134" t="s">
        <v>55</v>
      </c>
      <c r="Q368" s="17" t="s">
        <v>53</v>
      </c>
      <c r="R368" s="17">
        <v>0</v>
      </c>
      <c r="S368" s="18" t="s">
        <v>33</v>
      </c>
      <c r="T368" s="18" t="s">
        <v>26</v>
      </c>
      <c r="U368" s="18" t="s">
        <v>34</v>
      </c>
      <c r="V368" s="17">
        <v>6605400</v>
      </c>
      <c r="W368" s="17" t="s">
        <v>27</v>
      </c>
      <c r="X368" s="135" t="s">
        <v>485</v>
      </c>
    </row>
    <row r="369" spans="1:24" ht="108" customHeight="1" x14ac:dyDescent="0.2">
      <c r="A369" s="5" t="s">
        <v>55</v>
      </c>
      <c r="B369" s="6" t="s">
        <v>79</v>
      </c>
      <c r="C369" s="6" t="s">
        <v>82</v>
      </c>
      <c r="D369" s="130" t="s">
        <v>484</v>
      </c>
      <c r="E369" s="8">
        <v>5</v>
      </c>
      <c r="F369" s="9">
        <v>5232306</v>
      </c>
      <c r="G369" s="9">
        <f t="shared" si="6"/>
        <v>5232306</v>
      </c>
      <c r="H369" s="131">
        <v>0</v>
      </c>
      <c r="I369" s="132">
        <v>0</v>
      </c>
      <c r="J369" s="133">
        <v>44037</v>
      </c>
      <c r="K369" s="5">
        <v>8</v>
      </c>
      <c r="L369" s="5">
        <v>8</v>
      </c>
      <c r="M369" s="59">
        <v>10</v>
      </c>
      <c r="N369" s="26">
        <v>1</v>
      </c>
      <c r="O369" s="133">
        <v>44044</v>
      </c>
      <c r="P369" s="134" t="s">
        <v>55</v>
      </c>
      <c r="Q369" s="17" t="s">
        <v>53</v>
      </c>
      <c r="R369" s="17">
        <v>0</v>
      </c>
      <c r="S369" s="18" t="s">
        <v>33</v>
      </c>
      <c r="T369" s="18" t="s">
        <v>26</v>
      </c>
      <c r="U369" s="18" t="s">
        <v>34</v>
      </c>
      <c r="V369" s="17">
        <v>6605400</v>
      </c>
      <c r="W369" s="17" t="s">
        <v>27</v>
      </c>
      <c r="X369" s="135" t="s">
        <v>485</v>
      </c>
    </row>
    <row r="370" spans="1:24" ht="152.25" customHeight="1" x14ac:dyDescent="0.2">
      <c r="A370" s="5" t="s">
        <v>55</v>
      </c>
      <c r="B370" s="6" t="s">
        <v>94</v>
      </c>
      <c r="C370" s="6" t="s">
        <v>82</v>
      </c>
      <c r="D370" s="130" t="s">
        <v>486</v>
      </c>
      <c r="E370" s="8">
        <v>5</v>
      </c>
      <c r="F370" s="9">
        <v>30000000</v>
      </c>
      <c r="G370" s="9">
        <f t="shared" si="6"/>
        <v>30000000</v>
      </c>
      <c r="H370" s="131">
        <v>0</v>
      </c>
      <c r="I370" s="132">
        <v>0</v>
      </c>
      <c r="J370" s="133">
        <v>44037</v>
      </c>
      <c r="K370" s="5">
        <v>8</v>
      </c>
      <c r="L370" s="5">
        <v>8</v>
      </c>
      <c r="M370" s="59">
        <v>10</v>
      </c>
      <c r="N370" s="26">
        <v>11</v>
      </c>
      <c r="O370" s="133">
        <v>44044</v>
      </c>
      <c r="P370" s="134" t="s">
        <v>55</v>
      </c>
      <c r="Q370" s="17" t="s">
        <v>53</v>
      </c>
      <c r="R370" s="17">
        <v>0</v>
      </c>
      <c r="S370" s="18" t="s">
        <v>25</v>
      </c>
      <c r="T370" s="18" t="s">
        <v>26</v>
      </c>
      <c r="U370" s="18" t="s">
        <v>34</v>
      </c>
      <c r="V370" s="17">
        <v>6605400</v>
      </c>
      <c r="W370" s="17" t="s">
        <v>27</v>
      </c>
      <c r="X370" s="135" t="s">
        <v>487</v>
      </c>
    </row>
    <row r="371" spans="1:24" ht="63.75" x14ac:dyDescent="0.2">
      <c r="A371" s="5">
        <v>86101705</v>
      </c>
      <c r="B371" s="6" t="s">
        <v>76</v>
      </c>
      <c r="C371" s="6" t="s">
        <v>110</v>
      </c>
      <c r="D371" s="130" t="s">
        <v>488</v>
      </c>
      <c r="E371" s="8">
        <v>5</v>
      </c>
      <c r="F371" s="9">
        <v>36050000</v>
      </c>
      <c r="G371" s="9">
        <f t="shared" si="6"/>
        <v>36050000</v>
      </c>
      <c r="H371" s="131">
        <v>0</v>
      </c>
      <c r="I371" s="132">
        <v>0</v>
      </c>
      <c r="J371" s="133">
        <v>44037</v>
      </c>
      <c r="K371" s="5">
        <v>8</v>
      </c>
      <c r="L371" s="5">
        <v>8</v>
      </c>
      <c r="M371" s="59">
        <v>5</v>
      </c>
      <c r="N371" s="26">
        <v>5</v>
      </c>
      <c r="O371" s="133">
        <v>44044</v>
      </c>
      <c r="P371" s="134" t="s">
        <v>119</v>
      </c>
      <c r="Q371" s="17" t="s">
        <v>53</v>
      </c>
      <c r="R371" s="17">
        <v>0</v>
      </c>
      <c r="S371" s="18" t="s">
        <v>25</v>
      </c>
      <c r="T371" s="18" t="s">
        <v>26</v>
      </c>
      <c r="U371" s="18" t="s">
        <v>34</v>
      </c>
      <c r="V371" s="17">
        <v>6605400</v>
      </c>
      <c r="W371" s="17" t="s">
        <v>27</v>
      </c>
      <c r="X371" s="135" t="s">
        <v>489</v>
      </c>
    </row>
    <row r="372" spans="1:24" ht="102" x14ac:dyDescent="0.2">
      <c r="A372" s="5">
        <v>86101705</v>
      </c>
      <c r="B372" s="6" t="s">
        <v>60</v>
      </c>
      <c r="C372" s="6" t="s">
        <v>110</v>
      </c>
      <c r="D372" s="130" t="s">
        <v>490</v>
      </c>
      <c r="E372" s="8">
        <v>5</v>
      </c>
      <c r="F372" s="9">
        <v>123950000</v>
      </c>
      <c r="G372" s="9">
        <f t="shared" si="6"/>
        <v>123950000</v>
      </c>
      <c r="H372" s="131">
        <v>0</v>
      </c>
      <c r="I372" s="132">
        <v>0</v>
      </c>
      <c r="J372" s="133">
        <v>44037</v>
      </c>
      <c r="K372" s="5">
        <v>8</v>
      </c>
      <c r="L372" s="5">
        <v>8</v>
      </c>
      <c r="M372" s="59">
        <v>5</v>
      </c>
      <c r="N372" s="26">
        <v>5</v>
      </c>
      <c r="O372" s="133">
        <v>44044</v>
      </c>
      <c r="P372" s="134" t="s">
        <v>119</v>
      </c>
      <c r="Q372" s="17" t="s">
        <v>53</v>
      </c>
      <c r="R372" s="17">
        <v>0</v>
      </c>
      <c r="S372" s="18" t="s">
        <v>25</v>
      </c>
      <c r="T372" s="18" t="s">
        <v>26</v>
      </c>
      <c r="U372" s="18" t="s">
        <v>34</v>
      </c>
      <c r="V372" s="17">
        <v>6605400</v>
      </c>
      <c r="W372" s="17" t="s">
        <v>27</v>
      </c>
      <c r="X372" s="135" t="s">
        <v>489</v>
      </c>
    </row>
    <row r="373" spans="1:24" ht="63.75" x14ac:dyDescent="0.2">
      <c r="A373" s="5">
        <v>80141625</v>
      </c>
      <c r="B373" s="6" t="s">
        <v>94</v>
      </c>
      <c r="C373" s="6" t="s">
        <v>82</v>
      </c>
      <c r="D373" s="130" t="s">
        <v>491</v>
      </c>
      <c r="E373" s="8">
        <v>5</v>
      </c>
      <c r="F373" s="9">
        <v>3526950</v>
      </c>
      <c r="G373" s="9">
        <f t="shared" si="6"/>
        <v>3526950</v>
      </c>
      <c r="H373" s="131">
        <v>0</v>
      </c>
      <c r="I373" s="132">
        <v>0</v>
      </c>
      <c r="J373" s="133">
        <v>44037</v>
      </c>
      <c r="K373" s="5">
        <v>8</v>
      </c>
      <c r="L373" s="5">
        <v>8</v>
      </c>
      <c r="M373" s="59">
        <v>8</v>
      </c>
      <c r="N373" s="26">
        <v>1</v>
      </c>
      <c r="O373" s="133">
        <v>44044</v>
      </c>
      <c r="P373" s="134" t="s">
        <v>119</v>
      </c>
      <c r="Q373" s="17" t="s">
        <v>53</v>
      </c>
      <c r="R373" s="17">
        <v>0</v>
      </c>
      <c r="S373" s="18" t="s">
        <v>25</v>
      </c>
      <c r="T373" s="18" t="s">
        <v>26</v>
      </c>
      <c r="U373" s="18" t="s">
        <v>34</v>
      </c>
      <c r="V373" s="17">
        <v>6605400</v>
      </c>
      <c r="W373" s="17" t="s">
        <v>27</v>
      </c>
      <c r="X373" s="135" t="s">
        <v>492</v>
      </c>
    </row>
    <row r="374" spans="1:24" ht="63.75" x14ac:dyDescent="0.2">
      <c r="A374" s="5">
        <v>80141625</v>
      </c>
      <c r="B374" s="6" t="s">
        <v>94</v>
      </c>
      <c r="C374" s="6" t="s">
        <v>82</v>
      </c>
      <c r="D374" s="130" t="s">
        <v>493</v>
      </c>
      <c r="E374" s="8">
        <v>5</v>
      </c>
      <c r="F374" s="9">
        <v>23526000</v>
      </c>
      <c r="G374" s="9">
        <f t="shared" si="6"/>
        <v>23526000</v>
      </c>
      <c r="H374" s="131">
        <v>0</v>
      </c>
      <c r="I374" s="132">
        <v>0</v>
      </c>
      <c r="J374" s="133">
        <v>44037</v>
      </c>
      <c r="K374" s="5">
        <v>8</v>
      </c>
      <c r="L374" s="5">
        <v>8</v>
      </c>
      <c r="M374" s="59">
        <v>8</v>
      </c>
      <c r="N374" s="26">
        <v>1</v>
      </c>
      <c r="O374" s="133">
        <v>44044</v>
      </c>
      <c r="P374" s="134" t="s">
        <v>119</v>
      </c>
      <c r="Q374" s="17" t="s">
        <v>53</v>
      </c>
      <c r="R374" s="17">
        <v>0</v>
      </c>
      <c r="S374" s="18" t="s">
        <v>25</v>
      </c>
      <c r="T374" s="18" t="s">
        <v>26</v>
      </c>
      <c r="U374" s="18" t="s">
        <v>34</v>
      </c>
      <c r="V374" s="17">
        <v>6605400</v>
      </c>
      <c r="W374" s="17" t="s">
        <v>27</v>
      </c>
      <c r="X374" s="135" t="s">
        <v>492</v>
      </c>
    </row>
    <row r="375" spans="1:24" ht="127.5" x14ac:dyDescent="0.2">
      <c r="A375" s="5">
        <v>93141506</v>
      </c>
      <c r="B375" s="6" t="s">
        <v>76</v>
      </c>
      <c r="C375" s="6" t="s">
        <v>110</v>
      </c>
      <c r="D375" s="130" t="s">
        <v>494</v>
      </c>
      <c r="E375" s="8">
        <v>5</v>
      </c>
      <c r="F375" s="9">
        <v>248947050</v>
      </c>
      <c r="G375" s="9">
        <f t="shared" si="6"/>
        <v>248947050</v>
      </c>
      <c r="H375" s="131">
        <v>0</v>
      </c>
      <c r="I375" s="132">
        <v>0</v>
      </c>
      <c r="J375" s="133">
        <v>44037</v>
      </c>
      <c r="K375" s="5">
        <v>8</v>
      </c>
      <c r="L375" s="5">
        <v>8</v>
      </c>
      <c r="M375" s="59">
        <v>5</v>
      </c>
      <c r="N375" s="26">
        <v>5</v>
      </c>
      <c r="O375" s="133">
        <v>44044</v>
      </c>
      <c r="P375" s="134" t="s">
        <v>119</v>
      </c>
      <c r="Q375" s="17" t="s">
        <v>53</v>
      </c>
      <c r="R375" s="17">
        <v>0</v>
      </c>
      <c r="S375" s="18" t="s">
        <v>25</v>
      </c>
      <c r="T375" s="18" t="s">
        <v>26</v>
      </c>
      <c r="U375" s="18" t="s">
        <v>34</v>
      </c>
      <c r="V375" s="17">
        <v>6605400</v>
      </c>
      <c r="W375" s="17" t="s">
        <v>27</v>
      </c>
      <c r="X375" s="135" t="s">
        <v>492</v>
      </c>
    </row>
    <row r="376" spans="1:24" ht="191.25" x14ac:dyDescent="0.2">
      <c r="A376" s="5">
        <v>25101703</v>
      </c>
      <c r="B376" s="6" t="s">
        <v>60</v>
      </c>
      <c r="C376" s="55" t="s">
        <v>110</v>
      </c>
      <c r="D376" s="130" t="s">
        <v>495</v>
      </c>
      <c r="E376" s="8">
        <v>5</v>
      </c>
      <c r="F376" s="9">
        <v>1336230</v>
      </c>
      <c r="G376" s="9">
        <f t="shared" si="6"/>
        <v>1336230</v>
      </c>
      <c r="H376" s="131">
        <v>0</v>
      </c>
      <c r="I376" s="132">
        <v>0</v>
      </c>
      <c r="J376" s="133">
        <v>44037</v>
      </c>
      <c r="K376" s="5">
        <v>8</v>
      </c>
      <c r="L376" s="5">
        <v>8</v>
      </c>
      <c r="M376" s="59">
        <v>3</v>
      </c>
      <c r="N376" s="26">
        <v>3</v>
      </c>
      <c r="O376" s="133">
        <v>44044</v>
      </c>
      <c r="P376" s="134" t="s">
        <v>119</v>
      </c>
      <c r="Q376" s="17" t="s">
        <v>53</v>
      </c>
      <c r="R376" s="17">
        <v>0</v>
      </c>
      <c r="S376" s="18" t="s">
        <v>25</v>
      </c>
      <c r="T376" s="18" t="s">
        <v>26</v>
      </c>
      <c r="U376" s="18" t="s">
        <v>34</v>
      </c>
      <c r="V376" s="17">
        <v>6605400</v>
      </c>
      <c r="W376" s="17" t="s">
        <v>27</v>
      </c>
      <c r="X376" s="135" t="s">
        <v>120</v>
      </c>
    </row>
    <row r="377" spans="1:24" ht="88.5" customHeight="1" x14ac:dyDescent="0.2">
      <c r="A377" s="14">
        <v>80111504</v>
      </c>
      <c r="B377" s="6" t="s">
        <v>49</v>
      </c>
      <c r="C377" s="55" t="s">
        <v>36</v>
      </c>
      <c r="D377" s="130" t="s">
        <v>194</v>
      </c>
      <c r="E377" s="8" t="s">
        <v>118</v>
      </c>
      <c r="F377" s="9">
        <v>5700000</v>
      </c>
      <c r="G377" s="9">
        <f t="shared" si="6"/>
        <v>5700000</v>
      </c>
      <c r="H377" s="131">
        <v>0</v>
      </c>
      <c r="I377" s="132">
        <v>0</v>
      </c>
      <c r="J377" s="133">
        <v>44037</v>
      </c>
      <c r="K377" s="5">
        <v>8</v>
      </c>
      <c r="L377" s="5">
        <v>8</v>
      </c>
      <c r="M377" s="59">
        <v>8</v>
      </c>
      <c r="N377" s="26">
        <v>1</v>
      </c>
      <c r="O377" s="133">
        <v>44044</v>
      </c>
      <c r="P377" s="134" t="s">
        <v>119</v>
      </c>
      <c r="Q377" s="17" t="s">
        <v>24</v>
      </c>
      <c r="R377" s="17">
        <v>1</v>
      </c>
      <c r="S377" s="18" t="s">
        <v>25</v>
      </c>
      <c r="T377" s="18" t="s">
        <v>26</v>
      </c>
      <c r="U377" s="18" t="s">
        <v>34</v>
      </c>
      <c r="V377" s="17">
        <v>6605400</v>
      </c>
      <c r="W377" s="17" t="s">
        <v>27</v>
      </c>
      <c r="X377" s="135" t="s">
        <v>120</v>
      </c>
    </row>
    <row r="378" spans="1:24" ht="88.5" customHeight="1" x14ac:dyDescent="0.2">
      <c r="A378" s="5">
        <v>80111504</v>
      </c>
      <c r="B378" s="6" t="s">
        <v>49</v>
      </c>
      <c r="C378" s="55" t="s">
        <v>36</v>
      </c>
      <c r="D378" s="130" t="s">
        <v>196</v>
      </c>
      <c r="E378" s="8" t="s">
        <v>118</v>
      </c>
      <c r="F378" s="9">
        <v>4620000</v>
      </c>
      <c r="G378" s="9">
        <f t="shared" si="6"/>
        <v>4620000</v>
      </c>
      <c r="H378" s="131">
        <v>0</v>
      </c>
      <c r="I378" s="132">
        <v>0</v>
      </c>
      <c r="J378" s="133">
        <v>44037</v>
      </c>
      <c r="K378" s="5">
        <v>8</v>
      </c>
      <c r="L378" s="5">
        <v>8</v>
      </c>
      <c r="M378" s="59">
        <v>2</v>
      </c>
      <c r="N378" s="26">
        <v>1</v>
      </c>
      <c r="O378" s="133">
        <v>44044</v>
      </c>
      <c r="P378" s="134" t="s">
        <v>119</v>
      </c>
      <c r="Q378" s="17" t="s">
        <v>24</v>
      </c>
      <c r="R378" s="17">
        <v>1</v>
      </c>
      <c r="S378" s="18" t="s">
        <v>25</v>
      </c>
      <c r="T378" s="18" t="s">
        <v>26</v>
      </c>
      <c r="U378" s="18" t="s">
        <v>34</v>
      </c>
      <c r="V378" s="17">
        <v>6605400</v>
      </c>
      <c r="W378" s="17" t="s">
        <v>27</v>
      </c>
      <c r="X378" s="135" t="s">
        <v>120</v>
      </c>
    </row>
    <row r="379" spans="1:24" ht="88.5" customHeight="1" x14ac:dyDescent="0.2">
      <c r="A379" s="5">
        <v>80111504</v>
      </c>
      <c r="B379" s="6" t="s">
        <v>49</v>
      </c>
      <c r="C379" s="55" t="s">
        <v>36</v>
      </c>
      <c r="D379" s="130" t="s">
        <v>195</v>
      </c>
      <c r="E379" s="8" t="s">
        <v>118</v>
      </c>
      <c r="F379" s="9">
        <v>7240000</v>
      </c>
      <c r="G379" s="9">
        <f t="shared" si="6"/>
        <v>7240000</v>
      </c>
      <c r="H379" s="131">
        <v>0</v>
      </c>
      <c r="I379" s="132">
        <v>0</v>
      </c>
      <c r="J379" s="133">
        <v>44037</v>
      </c>
      <c r="K379" s="5">
        <v>8</v>
      </c>
      <c r="L379" s="5">
        <v>8</v>
      </c>
      <c r="M379" s="59">
        <v>2</v>
      </c>
      <c r="N379" s="26">
        <v>1</v>
      </c>
      <c r="O379" s="133">
        <v>44044</v>
      </c>
      <c r="P379" s="134" t="s">
        <v>119</v>
      </c>
      <c r="Q379" s="17" t="s">
        <v>24</v>
      </c>
      <c r="R379" s="17">
        <v>1</v>
      </c>
      <c r="S379" s="18" t="s">
        <v>25</v>
      </c>
      <c r="T379" s="18" t="s">
        <v>26</v>
      </c>
      <c r="U379" s="18" t="s">
        <v>34</v>
      </c>
      <c r="V379" s="17">
        <v>6605400</v>
      </c>
      <c r="W379" s="17" t="s">
        <v>27</v>
      </c>
      <c r="X379" s="135" t="s">
        <v>120</v>
      </c>
    </row>
    <row r="380" spans="1:24" ht="88.5" customHeight="1" x14ac:dyDescent="0.2">
      <c r="A380" s="5">
        <v>80111504</v>
      </c>
      <c r="B380" s="6" t="s">
        <v>49</v>
      </c>
      <c r="C380" s="55" t="s">
        <v>36</v>
      </c>
      <c r="D380" s="130" t="s">
        <v>197</v>
      </c>
      <c r="E380" s="8" t="s">
        <v>118</v>
      </c>
      <c r="F380" s="9">
        <v>5700000</v>
      </c>
      <c r="G380" s="9">
        <f t="shared" si="6"/>
        <v>5700000</v>
      </c>
      <c r="H380" s="131">
        <v>0</v>
      </c>
      <c r="I380" s="132">
        <v>0</v>
      </c>
      <c r="J380" s="133">
        <v>44037</v>
      </c>
      <c r="K380" s="5">
        <v>8</v>
      </c>
      <c r="L380" s="5">
        <v>8</v>
      </c>
      <c r="M380" s="59">
        <v>2</v>
      </c>
      <c r="N380" s="26">
        <v>1</v>
      </c>
      <c r="O380" s="133">
        <v>44044</v>
      </c>
      <c r="P380" s="134" t="s">
        <v>119</v>
      </c>
      <c r="Q380" s="17" t="s">
        <v>24</v>
      </c>
      <c r="R380" s="17">
        <v>1</v>
      </c>
      <c r="S380" s="18" t="s">
        <v>25</v>
      </c>
      <c r="T380" s="18" t="s">
        <v>26</v>
      </c>
      <c r="U380" s="18" t="s">
        <v>34</v>
      </c>
      <c r="V380" s="17">
        <v>6605400</v>
      </c>
      <c r="W380" s="17" t="s">
        <v>27</v>
      </c>
      <c r="X380" s="135" t="s">
        <v>120</v>
      </c>
    </row>
    <row r="381" spans="1:24" ht="88.5" customHeight="1" x14ac:dyDescent="0.2">
      <c r="A381" s="5">
        <v>80111504</v>
      </c>
      <c r="B381" s="6" t="s">
        <v>49</v>
      </c>
      <c r="C381" s="55" t="s">
        <v>36</v>
      </c>
      <c r="D381" s="130" t="s">
        <v>117</v>
      </c>
      <c r="E381" s="8" t="s">
        <v>118</v>
      </c>
      <c r="F381" s="9">
        <v>24750000</v>
      </c>
      <c r="G381" s="9">
        <f t="shared" si="6"/>
        <v>24750000</v>
      </c>
      <c r="H381" s="131">
        <v>0</v>
      </c>
      <c r="I381" s="132">
        <v>0</v>
      </c>
      <c r="J381" s="133">
        <v>44037</v>
      </c>
      <c r="K381" s="5">
        <v>8</v>
      </c>
      <c r="L381" s="5">
        <v>8</v>
      </c>
      <c r="M381" s="59">
        <v>7.5</v>
      </c>
      <c r="N381" s="26">
        <v>1</v>
      </c>
      <c r="O381" s="133">
        <v>44044</v>
      </c>
      <c r="P381" s="134" t="s">
        <v>119</v>
      </c>
      <c r="Q381" s="17" t="s">
        <v>24</v>
      </c>
      <c r="R381" s="17">
        <v>1</v>
      </c>
      <c r="S381" s="18" t="s">
        <v>25</v>
      </c>
      <c r="T381" s="18" t="s">
        <v>26</v>
      </c>
      <c r="U381" s="18" t="s">
        <v>34</v>
      </c>
      <c r="V381" s="17">
        <v>6605400</v>
      </c>
      <c r="W381" s="17" t="s">
        <v>27</v>
      </c>
      <c r="X381" s="135" t="s">
        <v>120</v>
      </c>
    </row>
    <row r="382" spans="1:24" ht="88.5" customHeight="1" x14ac:dyDescent="0.2">
      <c r="A382" s="5">
        <v>93141808</v>
      </c>
      <c r="B382" s="6" t="s">
        <v>76</v>
      </c>
      <c r="C382" s="55" t="s">
        <v>30</v>
      </c>
      <c r="D382" s="130" t="s">
        <v>496</v>
      </c>
      <c r="E382" s="8" t="s">
        <v>118</v>
      </c>
      <c r="F382" s="9">
        <v>44983770</v>
      </c>
      <c r="G382" s="9">
        <f t="shared" si="6"/>
        <v>44983770</v>
      </c>
      <c r="H382" s="131">
        <v>0</v>
      </c>
      <c r="I382" s="132">
        <v>0</v>
      </c>
      <c r="J382" s="133">
        <v>44037</v>
      </c>
      <c r="K382" s="5">
        <v>8</v>
      </c>
      <c r="L382" s="5">
        <v>8</v>
      </c>
      <c r="M382" s="59">
        <v>5</v>
      </c>
      <c r="N382" s="26">
        <v>5</v>
      </c>
      <c r="O382" s="133">
        <v>44044</v>
      </c>
      <c r="P382" s="134" t="s">
        <v>119</v>
      </c>
      <c r="Q382" s="17" t="s">
        <v>53</v>
      </c>
      <c r="R382" s="17">
        <v>0</v>
      </c>
      <c r="S382" s="18" t="s">
        <v>25</v>
      </c>
      <c r="T382" s="18" t="s">
        <v>26</v>
      </c>
      <c r="U382" s="18" t="s">
        <v>34</v>
      </c>
      <c r="V382" s="17">
        <v>6605400</v>
      </c>
      <c r="W382" s="17" t="s">
        <v>27</v>
      </c>
      <c r="X382" s="135" t="s">
        <v>120</v>
      </c>
    </row>
    <row r="383" spans="1:24" ht="88.5" customHeight="1" x14ac:dyDescent="0.2">
      <c r="A383" s="5" t="s">
        <v>497</v>
      </c>
      <c r="B383" s="6" t="s">
        <v>60</v>
      </c>
      <c r="C383" s="55" t="s">
        <v>325</v>
      </c>
      <c r="D383" s="130" t="s">
        <v>326</v>
      </c>
      <c r="E383" s="8" t="s">
        <v>118</v>
      </c>
      <c r="F383" s="9">
        <v>5363364</v>
      </c>
      <c r="G383" s="9">
        <f t="shared" si="6"/>
        <v>5363364</v>
      </c>
      <c r="H383" s="131">
        <v>0</v>
      </c>
      <c r="I383" s="132">
        <v>0</v>
      </c>
      <c r="J383" s="133">
        <v>44037</v>
      </c>
      <c r="K383" s="5">
        <v>8</v>
      </c>
      <c r="L383" s="5">
        <v>8</v>
      </c>
      <c r="M383" s="59">
        <v>12</v>
      </c>
      <c r="N383" s="26">
        <v>5</v>
      </c>
      <c r="O383" s="133">
        <v>44044</v>
      </c>
      <c r="P383" s="134" t="s">
        <v>119</v>
      </c>
      <c r="Q383" s="17" t="s">
        <v>53</v>
      </c>
      <c r="R383" s="17">
        <v>0</v>
      </c>
      <c r="S383" s="18" t="s">
        <v>25</v>
      </c>
      <c r="T383" s="18" t="s">
        <v>26</v>
      </c>
      <c r="U383" s="18" t="s">
        <v>34</v>
      </c>
      <c r="V383" s="17">
        <v>6605400</v>
      </c>
      <c r="W383" s="17" t="s">
        <v>27</v>
      </c>
      <c r="X383" s="135" t="s">
        <v>120</v>
      </c>
    </row>
    <row r="384" spans="1:24" ht="182.25" customHeight="1" x14ac:dyDescent="0.2">
      <c r="A384" s="5">
        <v>80111620</v>
      </c>
      <c r="B384" s="6" t="s">
        <v>49</v>
      </c>
      <c r="C384" s="55" t="s">
        <v>36</v>
      </c>
      <c r="D384" s="130" t="s">
        <v>175</v>
      </c>
      <c r="E384" s="8" t="s">
        <v>118</v>
      </c>
      <c r="F384" s="9">
        <v>95306636</v>
      </c>
      <c r="G384" s="9">
        <f t="shared" si="6"/>
        <v>95306636</v>
      </c>
      <c r="H384" s="131">
        <v>0</v>
      </c>
      <c r="I384" s="132">
        <v>0</v>
      </c>
      <c r="J384" s="133">
        <v>44159</v>
      </c>
      <c r="K384" s="5">
        <v>12</v>
      </c>
      <c r="L384" s="5">
        <v>12</v>
      </c>
      <c r="M384" s="59">
        <v>10</v>
      </c>
      <c r="N384" s="26">
        <v>1</v>
      </c>
      <c r="O384" s="133">
        <v>44166</v>
      </c>
      <c r="P384" s="134" t="s">
        <v>119</v>
      </c>
      <c r="Q384" s="17" t="s">
        <v>24</v>
      </c>
      <c r="R384" s="17">
        <v>1</v>
      </c>
      <c r="S384" s="18" t="s">
        <v>25</v>
      </c>
      <c r="T384" s="18" t="s">
        <v>26</v>
      </c>
      <c r="U384" s="18" t="s">
        <v>34</v>
      </c>
      <c r="V384" s="17">
        <v>6605400</v>
      </c>
      <c r="W384" s="17" t="s">
        <v>27</v>
      </c>
      <c r="X384" s="135" t="s">
        <v>120</v>
      </c>
    </row>
    <row r="385" spans="1:24" ht="76.5" x14ac:dyDescent="0.2">
      <c r="A385" s="5" t="s">
        <v>55</v>
      </c>
      <c r="B385" s="6" t="s">
        <v>55</v>
      </c>
      <c r="C385" s="55" t="s">
        <v>55</v>
      </c>
      <c r="D385" s="130" t="s">
        <v>544</v>
      </c>
      <c r="E385" s="8">
        <v>5</v>
      </c>
      <c r="F385" s="9">
        <v>886078000</v>
      </c>
      <c r="G385" s="9">
        <v>886078000</v>
      </c>
      <c r="H385" s="131">
        <v>0</v>
      </c>
      <c r="I385" s="132">
        <v>0</v>
      </c>
      <c r="J385" s="133">
        <v>43993</v>
      </c>
      <c r="K385" s="5">
        <v>6</v>
      </c>
      <c r="L385" s="5">
        <v>7</v>
      </c>
      <c r="M385" s="59"/>
      <c r="N385" s="26"/>
      <c r="O385" s="133">
        <v>44067</v>
      </c>
      <c r="P385" s="134">
        <v>1</v>
      </c>
      <c r="Q385" s="17" t="s">
        <v>53</v>
      </c>
      <c r="R385" s="17">
        <v>0</v>
      </c>
      <c r="S385" s="18" t="s">
        <v>25</v>
      </c>
      <c r="T385" s="18" t="s">
        <v>26</v>
      </c>
      <c r="U385" s="18" t="s">
        <v>545</v>
      </c>
      <c r="V385" s="17">
        <v>6605400</v>
      </c>
      <c r="W385" s="17" t="s">
        <v>27</v>
      </c>
      <c r="X385" s="135" t="s">
        <v>28</v>
      </c>
    </row>
    <row r="386" spans="1:24" ht="140.25" x14ac:dyDescent="0.2">
      <c r="A386" s="5">
        <v>80111620</v>
      </c>
      <c r="B386" s="6" t="s">
        <v>29</v>
      </c>
      <c r="C386" s="55" t="s">
        <v>546</v>
      </c>
      <c r="D386" s="130" t="s">
        <v>547</v>
      </c>
      <c r="E386" s="8">
        <v>5</v>
      </c>
      <c r="F386" s="9">
        <v>55360000</v>
      </c>
      <c r="G386" s="9">
        <v>55360000</v>
      </c>
      <c r="H386" s="131">
        <v>0</v>
      </c>
      <c r="I386" s="132">
        <v>0</v>
      </c>
      <c r="J386" s="133">
        <v>43910</v>
      </c>
      <c r="K386" s="5">
        <v>1</v>
      </c>
      <c r="L386" s="5">
        <v>1</v>
      </c>
      <c r="M386" s="59">
        <v>8</v>
      </c>
      <c r="N386" s="26">
        <v>1</v>
      </c>
      <c r="O386" s="133">
        <v>43948</v>
      </c>
      <c r="P386" s="134">
        <v>7</v>
      </c>
      <c r="Q386" s="17" t="s">
        <v>24</v>
      </c>
      <c r="R386" s="17">
        <v>0</v>
      </c>
      <c r="S386" s="18" t="s">
        <v>25</v>
      </c>
      <c r="T386" s="18" t="s">
        <v>26</v>
      </c>
      <c r="U386" s="18" t="s">
        <v>545</v>
      </c>
      <c r="V386" s="17">
        <v>6605400</v>
      </c>
      <c r="W386" s="17" t="s">
        <v>27</v>
      </c>
      <c r="X386" s="135" t="s">
        <v>28</v>
      </c>
    </row>
    <row r="387" spans="1:24" ht="216.75" x14ac:dyDescent="0.2">
      <c r="A387" s="5">
        <v>80111620</v>
      </c>
      <c r="B387" s="6" t="s">
        <v>29</v>
      </c>
      <c r="C387" s="55" t="s">
        <v>546</v>
      </c>
      <c r="D387" s="130" t="s">
        <v>548</v>
      </c>
      <c r="E387" s="8">
        <v>5</v>
      </c>
      <c r="F387" s="9">
        <v>39450000</v>
      </c>
      <c r="G387" s="9">
        <v>39450000</v>
      </c>
      <c r="H387" s="131">
        <v>0</v>
      </c>
      <c r="I387" s="132">
        <v>0</v>
      </c>
      <c r="J387" s="133">
        <v>43910</v>
      </c>
      <c r="K387" s="5">
        <v>1</v>
      </c>
      <c r="L387" s="5">
        <v>1</v>
      </c>
      <c r="M387" s="59">
        <v>7.5</v>
      </c>
      <c r="N387" s="26">
        <v>1</v>
      </c>
      <c r="O387" s="133">
        <v>43956</v>
      </c>
      <c r="P387" s="134">
        <v>7</v>
      </c>
      <c r="Q387" s="17" t="s">
        <v>24</v>
      </c>
      <c r="R387" s="17">
        <v>0</v>
      </c>
      <c r="S387" s="18" t="s">
        <v>25</v>
      </c>
      <c r="T387" s="18" t="s">
        <v>26</v>
      </c>
      <c r="U387" s="18" t="s">
        <v>545</v>
      </c>
      <c r="V387" s="17">
        <v>6605400</v>
      </c>
      <c r="W387" s="17" t="s">
        <v>27</v>
      </c>
      <c r="X387" s="135" t="s">
        <v>28</v>
      </c>
    </row>
    <row r="388" spans="1:24" ht="76.5" x14ac:dyDescent="0.2">
      <c r="A388" s="5" t="s">
        <v>55</v>
      </c>
      <c r="B388" s="6" t="s">
        <v>55</v>
      </c>
      <c r="C388" s="55" t="s">
        <v>55</v>
      </c>
      <c r="D388" s="130" t="s">
        <v>549</v>
      </c>
      <c r="E388" s="8"/>
      <c r="F388" s="9">
        <v>17008344517</v>
      </c>
      <c r="G388" s="9">
        <v>17008344517</v>
      </c>
      <c r="H388" s="131">
        <v>0</v>
      </c>
      <c r="I388" s="132">
        <v>0</v>
      </c>
      <c r="J388" s="133">
        <v>43888</v>
      </c>
      <c r="K388" s="5">
        <v>2</v>
      </c>
      <c r="L388" s="5">
        <v>2</v>
      </c>
      <c r="M388" s="59"/>
      <c r="N388" s="26"/>
      <c r="O388" s="133">
        <v>43899</v>
      </c>
      <c r="P388" s="134">
        <v>12</v>
      </c>
      <c r="Q388" s="17" t="s">
        <v>53</v>
      </c>
      <c r="R388" s="17">
        <v>0</v>
      </c>
      <c r="S388" s="18" t="s">
        <v>25</v>
      </c>
      <c r="T388" s="18" t="s">
        <v>26</v>
      </c>
      <c r="U388" s="18" t="s">
        <v>545</v>
      </c>
      <c r="V388" s="17">
        <v>6605400</v>
      </c>
      <c r="W388" s="17" t="s">
        <v>27</v>
      </c>
      <c r="X388" s="135" t="s">
        <v>28</v>
      </c>
    </row>
    <row r="389" spans="1:24" ht="114.75" x14ac:dyDescent="0.2">
      <c r="A389" s="5" t="s">
        <v>550</v>
      </c>
      <c r="B389" s="6" t="s">
        <v>551</v>
      </c>
      <c r="C389" s="55" t="s">
        <v>552</v>
      </c>
      <c r="D389" s="130" t="s">
        <v>553</v>
      </c>
      <c r="E389" s="8">
        <v>5</v>
      </c>
      <c r="F389" s="9">
        <v>4670460000</v>
      </c>
      <c r="G389" s="9">
        <v>4670460000</v>
      </c>
      <c r="H389" s="131">
        <v>0</v>
      </c>
      <c r="I389" s="132">
        <v>0</v>
      </c>
      <c r="J389" s="133">
        <v>44032</v>
      </c>
      <c r="K389" s="5">
        <v>7</v>
      </c>
      <c r="L389" s="5">
        <v>9</v>
      </c>
      <c r="M389" s="59">
        <v>4</v>
      </c>
      <c r="N389" s="26">
        <v>1</v>
      </c>
      <c r="O389" s="133">
        <v>44131</v>
      </c>
      <c r="P389" s="134">
        <v>2</v>
      </c>
      <c r="Q389" s="17" t="s">
        <v>53</v>
      </c>
      <c r="R389" s="17">
        <v>0</v>
      </c>
      <c r="S389" s="18" t="s">
        <v>25</v>
      </c>
      <c r="T389" s="18" t="s">
        <v>26</v>
      </c>
      <c r="U389" s="18" t="s">
        <v>545</v>
      </c>
      <c r="V389" s="17">
        <v>6605400</v>
      </c>
      <c r="W389" s="17" t="s">
        <v>27</v>
      </c>
      <c r="X389" s="135" t="s">
        <v>28</v>
      </c>
    </row>
    <row r="390" spans="1:24" ht="153" x14ac:dyDescent="0.2">
      <c r="A390" s="5" t="s">
        <v>554</v>
      </c>
      <c r="B390" s="6" t="s">
        <v>73</v>
      </c>
      <c r="C390" s="55" t="s">
        <v>555</v>
      </c>
      <c r="D390" s="130" t="s">
        <v>556</v>
      </c>
      <c r="E390" s="8">
        <v>5</v>
      </c>
      <c r="F390" s="9">
        <v>351540000</v>
      </c>
      <c r="G390" s="9">
        <v>351540000</v>
      </c>
      <c r="H390" s="131">
        <v>0</v>
      </c>
      <c r="I390" s="132">
        <v>0</v>
      </c>
      <c r="J390" s="133">
        <v>44032</v>
      </c>
      <c r="K390" s="5">
        <v>7</v>
      </c>
      <c r="L390" s="5">
        <v>9</v>
      </c>
      <c r="M390" s="59">
        <v>4</v>
      </c>
      <c r="N390" s="26">
        <v>1</v>
      </c>
      <c r="O390" s="133">
        <v>44131</v>
      </c>
      <c r="P390" s="134">
        <v>2</v>
      </c>
      <c r="Q390" s="17" t="s">
        <v>53</v>
      </c>
      <c r="R390" s="17">
        <v>0</v>
      </c>
      <c r="S390" s="18" t="s">
        <v>25</v>
      </c>
      <c r="T390" s="18" t="s">
        <v>26</v>
      </c>
      <c r="U390" s="18" t="s">
        <v>545</v>
      </c>
      <c r="V390" s="17">
        <v>6605400</v>
      </c>
      <c r="W390" s="17" t="s">
        <v>27</v>
      </c>
      <c r="X390" s="135" t="s">
        <v>28</v>
      </c>
    </row>
    <row r="391" spans="1:24" ht="165.75" x14ac:dyDescent="0.2">
      <c r="A391" s="5" t="s">
        <v>554</v>
      </c>
      <c r="B391" s="6" t="s">
        <v>557</v>
      </c>
      <c r="C391" s="55" t="s">
        <v>558</v>
      </c>
      <c r="D391" s="130" t="s">
        <v>559</v>
      </c>
      <c r="E391" s="8">
        <v>5</v>
      </c>
      <c r="F391" s="9">
        <v>50000000</v>
      </c>
      <c r="G391" s="9">
        <v>50000000</v>
      </c>
      <c r="H391" s="131">
        <v>0</v>
      </c>
      <c r="I391" s="132">
        <v>0</v>
      </c>
      <c r="J391" s="133">
        <v>44002</v>
      </c>
      <c r="K391" s="5">
        <v>7</v>
      </c>
      <c r="L391" s="5">
        <v>7</v>
      </c>
      <c r="M391" s="59">
        <v>45</v>
      </c>
      <c r="N391" s="26">
        <v>0</v>
      </c>
      <c r="O391" s="133">
        <v>43897</v>
      </c>
      <c r="P391" s="134">
        <v>2</v>
      </c>
      <c r="Q391" s="17" t="s">
        <v>53</v>
      </c>
      <c r="R391" s="17">
        <v>0</v>
      </c>
      <c r="S391" s="18" t="s">
        <v>25</v>
      </c>
      <c r="T391" s="18" t="s">
        <v>26</v>
      </c>
      <c r="U391" s="18" t="s">
        <v>545</v>
      </c>
      <c r="V391" s="17">
        <v>6605400</v>
      </c>
      <c r="W391" s="17" t="s">
        <v>27</v>
      </c>
      <c r="X391" s="135" t="s">
        <v>28</v>
      </c>
    </row>
    <row r="392" spans="1:24" ht="140.25" x14ac:dyDescent="0.2">
      <c r="A392" s="5" t="s">
        <v>550</v>
      </c>
      <c r="B392" s="6" t="s">
        <v>557</v>
      </c>
      <c r="C392" s="55" t="s">
        <v>560</v>
      </c>
      <c r="D392" s="130" t="s">
        <v>561</v>
      </c>
      <c r="E392" s="8">
        <v>5</v>
      </c>
      <c r="F392" s="9">
        <v>6632095807</v>
      </c>
      <c r="G392" s="9">
        <v>6632095807</v>
      </c>
      <c r="H392" s="131">
        <v>0</v>
      </c>
      <c r="I392" s="132">
        <v>0</v>
      </c>
      <c r="J392" s="133">
        <v>44018</v>
      </c>
      <c r="K392" s="5">
        <v>8</v>
      </c>
      <c r="L392" s="5">
        <v>8</v>
      </c>
      <c r="M392" s="59">
        <v>0</v>
      </c>
      <c r="N392" s="26">
        <v>0</v>
      </c>
      <c r="O392" s="133">
        <v>44056</v>
      </c>
      <c r="P392" s="134">
        <v>2</v>
      </c>
      <c r="Q392" s="17" t="s">
        <v>53</v>
      </c>
      <c r="R392" s="17">
        <v>0</v>
      </c>
      <c r="S392" s="18" t="s">
        <v>25</v>
      </c>
      <c r="T392" s="18" t="s">
        <v>26</v>
      </c>
      <c r="U392" s="18" t="s">
        <v>545</v>
      </c>
      <c r="V392" s="17">
        <v>6605400</v>
      </c>
      <c r="W392" s="17" t="s">
        <v>27</v>
      </c>
      <c r="X392" s="135" t="s">
        <v>28</v>
      </c>
    </row>
    <row r="393" spans="1:24" ht="178.5" x14ac:dyDescent="0.2">
      <c r="A393" s="5" t="s">
        <v>554</v>
      </c>
      <c r="B393" s="6" t="s">
        <v>557</v>
      </c>
      <c r="C393" s="55" t="s">
        <v>560</v>
      </c>
      <c r="D393" s="130" t="s">
        <v>562</v>
      </c>
      <c r="E393" s="8">
        <v>5</v>
      </c>
      <c r="F393" s="9">
        <v>127345000</v>
      </c>
      <c r="G393" s="9">
        <v>127345000</v>
      </c>
      <c r="H393" s="131">
        <v>0</v>
      </c>
      <c r="I393" s="132">
        <v>0</v>
      </c>
      <c r="J393" s="133">
        <v>44018</v>
      </c>
      <c r="K393" s="5">
        <v>8</v>
      </c>
      <c r="L393" s="5">
        <v>8</v>
      </c>
      <c r="M393" s="59">
        <v>0</v>
      </c>
      <c r="N393" s="26">
        <v>0</v>
      </c>
      <c r="O393" s="133">
        <v>44056</v>
      </c>
      <c r="P393" s="134">
        <v>2</v>
      </c>
      <c r="Q393" s="17" t="s">
        <v>53</v>
      </c>
      <c r="R393" s="17">
        <v>0</v>
      </c>
      <c r="S393" s="18" t="s">
        <v>25</v>
      </c>
      <c r="T393" s="18" t="s">
        <v>26</v>
      </c>
      <c r="U393" s="18" t="s">
        <v>545</v>
      </c>
      <c r="V393" s="17">
        <v>6605400</v>
      </c>
      <c r="W393" s="17" t="s">
        <v>27</v>
      </c>
      <c r="X393" s="135" t="s">
        <v>28</v>
      </c>
    </row>
    <row r="394" spans="1:24" ht="153" x14ac:dyDescent="0.2">
      <c r="A394" s="5" t="s">
        <v>554</v>
      </c>
      <c r="B394" s="6" t="s">
        <v>73</v>
      </c>
      <c r="C394" s="55" t="s">
        <v>555</v>
      </c>
      <c r="D394" s="130" t="s">
        <v>563</v>
      </c>
      <c r="E394" s="8">
        <v>5</v>
      </c>
      <c r="F394" s="9">
        <v>712808834</v>
      </c>
      <c r="G394" s="9">
        <v>712808834</v>
      </c>
      <c r="H394" s="131">
        <v>0</v>
      </c>
      <c r="I394" s="132">
        <v>0</v>
      </c>
      <c r="J394" s="133">
        <v>43899</v>
      </c>
      <c r="K394" s="5">
        <v>6</v>
      </c>
      <c r="L394" s="5">
        <v>8</v>
      </c>
      <c r="M394" s="59">
        <v>9.5</v>
      </c>
      <c r="N394" s="26">
        <v>1</v>
      </c>
      <c r="O394" s="133">
        <v>43947</v>
      </c>
      <c r="P394" s="134">
        <v>2</v>
      </c>
      <c r="Q394" s="17" t="s">
        <v>53</v>
      </c>
      <c r="R394" s="17">
        <v>0</v>
      </c>
      <c r="S394" s="18" t="s">
        <v>25</v>
      </c>
      <c r="T394" s="18" t="s">
        <v>26</v>
      </c>
      <c r="U394" s="18" t="s">
        <v>545</v>
      </c>
      <c r="V394" s="17">
        <v>6605400</v>
      </c>
      <c r="W394" s="17" t="s">
        <v>27</v>
      </c>
      <c r="X394" s="135" t="s">
        <v>28</v>
      </c>
    </row>
    <row r="395" spans="1:24" ht="140.25" x14ac:dyDescent="0.2">
      <c r="A395" s="5" t="s">
        <v>554</v>
      </c>
      <c r="B395" s="6" t="s">
        <v>73</v>
      </c>
      <c r="C395" s="55" t="s">
        <v>555</v>
      </c>
      <c r="D395" s="130" t="s">
        <v>564</v>
      </c>
      <c r="E395" s="8">
        <v>5</v>
      </c>
      <c r="F395" s="9">
        <v>1402057848</v>
      </c>
      <c r="G395" s="9">
        <v>1402057848</v>
      </c>
      <c r="H395" s="131">
        <v>0</v>
      </c>
      <c r="I395" s="132">
        <v>0</v>
      </c>
      <c r="J395" s="133">
        <v>43996</v>
      </c>
      <c r="K395" s="5">
        <v>6</v>
      </c>
      <c r="L395" s="5">
        <v>8</v>
      </c>
      <c r="M395" s="59">
        <v>13</v>
      </c>
      <c r="N395" s="26">
        <v>1</v>
      </c>
      <c r="O395" s="133">
        <v>44005</v>
      </c>
      <c r="P395" s="134">
        <v>2</v>
      </c>
      <c r="Q395" s="17" t="s">
        <v>53</v>
      </c>
      <c r="R395" s="17">
        <v>0</v>
      </c>
      <c r="S395" s="18" t="s">
        <v>25</v>
      </c>
      <c r="T395" s="18" t="s">
        <v>26</v>
      </c>
      <c r="U395" s="18" t="s">
        <v>545</v>
      </c>
      <c r="V395" s="17">
        <v>6605400</v>
      </c>
      <c r="W395" s="17" t="s">
        <v>27</v>
      </c>
      <c r="X395" s="135" t="s">
        <v>28</v>
      </c>
    </row>
    <row r="396" spans="1:24" ht="191.25" x14ac:dyDescent="0.2">
      <c r="A396" s="5" t="s">
        <v>554</v>
      </c>
      <c r="B396" s="6" t="s">
        <v>557</v>
      </c>
      <c r="C396" s="55" t="s">
        <v>560</v>
      </c>
      <c r="D396" s="130" t="s">
        <v>565</v>
      </c>
      <c r="E396" s="8">
        <v>5</v>
      </c>
      <c r="F396" s="9">
        <v>8269994</v>
      </c>
      <c r="G396" s="9">
        <v>8269994</v>
      </c>
      <c r="H396" s="131">
        <v>0</v>
      </c>
      <c r="I396" s="132">
        <v>0</v>
      </c>
      <c r="J396" s="133">
        <v>43882</v>
      </c>
      <c r="K396" s="5">
        <v>2</v>
      </c>
      <c r="L396" s="5">
        <v>2</v>
      </c>
      <c r="M396" s="59">
        <v>14</v>
      </c>
      <c r="N396" s="26">
        <v>0</v>
      </c>
      <c r="O396" s="133">
        <v>43888</v>
      </c>
      <c r="P396" s="134">
        <v>2</v>
      </c>
      <c r="Q396" s="17" t="s">
        <v>53</v>
      </c>
      <c r="R396" s="17">
        <v>1</v>
      </c>
      <c r="S396" s="18" t="s">
        <v>25</v>
      </c>
      <c r="T396" s="18" t="s">
        <v>26</v>
      </c>
      <c r="U396" s="18" t="s">
        <v>545</v>
      </c>
      <c r="V396" s="17">
        <v>6605400</v>
      </c>
      <c r="W396" s="17" t="s">
        <v>27</v>
      </c>
      <c r="X396" s="135" t="s">
        <v>28</v>
      </c>
    </row>
    <row r="397" spans="1:24" ht="153" x14ac:dyDescent="0.2">
      <c r="A397" s="5" t="s">
        <v>554</v>
      </c>
      <c r="B397" s="6" t="s">
        <v>557</v>
      </c>
      <c r="C397" s="55" t="s">
        <v>560</v>
      </c>
      <c r="D397" s="130" t="s">
        <v>566</v>
      </c>
      <c r="E397" s="8">
        <v>5</v>
      </c>
      <c r="F397" s="9">
        <v>70000000</v>
      </c>
      <c r="G397" s="9">
        <v>70000000</v>
      </c>
      <c r="H397" s="131">
        <v>0</v>
      </c>
      <c r="I397" s="132">
        <v>0</v>
      </c>
      <c r="J397" s="133">
        <v>43921</v>
      </c>
      <c r="K397" s="5">
        <v>4</v>
      </c>
      <c r="L397" s="5">
        <v>4</v>
      </c>
      <c r="M397" s="59">
        <v>67</v>
      </c>
      <c r="N397" s="26">
        <v>0</v>
      </c>
      <c r="O397" s="133">
        <v>43935</v>
      </c>
      <c r="P397" s="134">
        <v>2</v>
      </c>
      <c r="Q397" s="17" t="s">
        <v>53</v>
      </c>
      <c r="R397" s="17">
        <v>1</v>
      </c>
      <c r="S397" s="18" t="s">
        <v>25</v>
      </c>
      <c r="T397" s="18" t="s">
        <v>26</v>
      </c>
      <c r="U397" s="18" t="s">
        <v>545</v>
      </c>
      <c r="V397" s="17">
        <v>6605400</v>
      </c>
      <c r="W397" s="17" t="s">
        <v>27</v>
      </c>
      <c r="X397" s="135" t="s">
        <v>28</v>
      </c>
    </row>
    <row r="398" spans="1:24" ht="242.25" x14ac:dyDescent="0.2">
      <c r="A398" s="5" t="s">
        <v>554</v>
      </c>
      <c r="B398" s="6" t="s">
        <v>557</v>
      </c>
      <c r="C398" s="55" t="s">
        <v>560</v>
      </c>
      <c r="D398" s="130" t="s">
        <v>567</v>
      </c>
      <c r="E398" s="8">
        <v>5</v>
      </c>
      <c r="F398" s="9">
        <v>100000000</v>
      </c>
      <c r="G398" s="9">
        <v>100000000</v>
      </c>
      <c r="H398" s="131">
        <v>0</v>
      </c>
      <c r="I398" s="132">
        <v>0</v>
      </c>
      <c r="J398" s="133">
        <v>43920</v>
      </c>
      <c r="K398" s="5">
        <v>4</v>
      </c>
      <c r="L398" s="5">
        <v>4</v>
      </c>
      <c r="M398" s="59"/>
      <c r="N398" s="26">
        <v>1</v>
      </c>
      <c r="O398" s="133">
        <v>43935</v>
      </c>
      <c r="P398" s="134">
        <v>2</v>
      </c>
      <c r="Q398" s="17" t="s">
        <v>53</v>
      </c>
      <c r="R398" s="17">
        <v>1</v>
      </c>
      <c r="S398" s="18" t="s">
        <v>25</v>
      </c>
      <c r="T398" s="18" t="s">
        <v>26</v>
      </c>
      <c r="U398" s="18" t="s">
        <v>545</v>
      </c>
      <c r="V398" s="17">
        <v>6605400</v>
      </c>
      <c r="W398" s="17" t="s">
        <v>27</v>
      </c>
      <c r="X398" s="135" t="s">
        <v>28</v>
      </c>
    </row>
    <row r="399" spans="1:24" ht="204" x14ac:dyDescent="0.2">
      <c r="A399" s="5">
        <v>80111620</v>
      </c>
      <c r="B399" s="6" t="s">
        <v>29</v>
      </c>
      <c r="C399" s="55" t="s">
        <v>546</v>
      </c>
      <c r="D399" s="130" t="s">
        <v>568</v>
      </c>
      <c r="E399" s="8">
        <v>5</v>
      </c>
      <c r="F399" s="9">
        <v>39600000</v>
      </c>
      <c r="G399" s="9">
        <v>39600000</v>
      </c>
      <c r="H399" s="131">
        <v>0</v>
      </c>
      <c r="I399" s="132">
        <v>0</v>
      </c>
      <c r="J399" s="133">
        <v>43853</v>
      </c>
      <c r="K399" s="5">
        <v>1</v>
      </c>
      <c r="L399" s="5">
        <v>1</v>
      </c>
      <c r="M399" s="59">
        <v>6</v>
      </c>
      <c r="N399" s="26">
        <v>1</v>
      </c>
      <c r="O399" s="133">
        <v>43859</v>
      </c>
      <c r="P399" s="134">
        <v>7</v>
      </c>
      <c r="Q399" s="17" t="s">
        <v>24</v>
      </c>
      <c r="R399" s="17">
        <v>1</v>
      </c>
      <c r="S399" s="18" t="s">
        <v>25</v>
      </c>
      <c r="T399" s="18" t="s">
        <v>26</v>
      </c>
      <c r="U399" s="18" t="s">
        <v>545</v>
      </c>
      <c r="V399" s="17">
        <v>6605400</v>
      </c>
      <c r="W399" s="17" t="s">
        <v>27</v>
      </c>
      <c r="X399" s="135" t="s">
        <v>28</v>
      </c>
    </row>
    <row r="400" spans="1:24" ht="204" x14ac:dyDescent="0.2">
      <c r="A400" s="5">
        <v>80111620</v>
      </c>
      <c r="B400" s="6" t="s">
        <v>29</v>
      </c>
      <c r="C400" s="55" t="s">
        <v>546</v>
      </c>
      <c r="D400" s="130" t="s">
        <v>569</v>
      </c>
      <c r="E400" s="8">
        <v>5</v>
      </c>
      <c r="F400" s="9">
        <v>53950000</v>
      </c>
      <c r="G400" s="9">
        <v>53950000</v>
      </c>
      <c r="H400" s="131">
        <v>0</v>
      </c>
      <c r="I400" s="132">
        <v>0</v>
      </c>
      <c r="J400" s="133">
        <v>43853</v>
      </c>
      <c r="K400" s="5">
        <v>1</v>
      </c>
      <c r="L400" s="5">
        <v>1</v>
      </c>
      <c r="M400" s="59">
        <v>6.5</v>
      </c>
      <c r="N400" s="26">
        <v>1</v>
      </c>
      <c r="O400" s="133">
        <v>43859</v>
      </c>
      <c r="P400" s="134">
        <v>7</v>
      </c>
      <c r="Q400" s="17" t="s">
        <v>24</v>
      </c>
      <c r="R400" s="17">
        <v>1</v>
      </c>
      <c r="S400" s="18" t="s">
        <v>25</v>
      </c>
      <c r="T400" s="18" t="s">
        <v>26</v>
      </c>
      <c r="U400" s="18" t="s">
        <v>545</v>
      </c>
      <c r="V400" s="17">
        <v>6605400</v>
      </c>
      <c r="W400" s="17" t="s">
        <v>27</v>
      </c>
      <c r="X400" s="135" t="s">
        <v>28</v>
      </c>
    </row>
    <row r="401" spans="1:24" ht="140.25" x14ac:dyDescent="0.2">
      <c r="A401" s="5">
        <v>80111620</v>
      </c>
      <c r="B401" s="6" t="s">
        <v>29</v>
      </c>
      <c r="C401" s="55" t="s">
        <v>546</v>
      </c>
      <c r="D401" s="130" t="s">
        <v>570</v>
      </c>
      <c r="E401" s="8">
        <v>5</v>
      </c>
      <c r="F401" s="9">
        <v>39600000</v>
      </c>
      <c r="G401" s="9">
        <v>39600000</v>
      </c>
      <c r="H401" s="131">
        <v>0</v>
      </c>
      <c r="I401" s="132">
        <v>0</v>
      </c>
      <c r="J401" s="133">
        <v>43852</v>
      </c>
      <c r="K401" s="5">
        <v>1</v>
      </c>
      <c r="L401" s="5">
        <v>1</v>
      </c>
      <c r="M401" s="59">
        <v>6</v>
      </c>
      <c r="N401" s="26">
        <v>1</v>
      </c>
      <c r="O401" s="133">
        <v>43859</v>
      </c>
      <c r="P401" s="134">
        <v>7</v>
      </c>
      <c r="Q401" s="17" t="s">
        <v>24</v>
      </c>
      <c r="R401" s="17">
        <v>1</v>
      </c>
      <c r="S401" s="18" t="s">
        <v>25</v>
      </c>
      <c r="T401" s="18" t="s">
        <v>26</v>
      </c>
      <c r="U401" s="18" t="s">
        <v>545</v>
      </c>
      <c r="V401" s="17">
        <v>6605400</v>
      </c>
      <c r="W401" s="17" t="s">
        <v>27</v>
      </c>
      <c r="X401" s="135" t="s">
        <v>28</v>
      </c>
    </row>
    <row r="402" spans="1:24" ht="216.75" x14ac:dyDescent="0.2">
      <c r="A402" s="5">
        <v>80111620</v>
      </c>
      <c r="B402" s="6" t="s">
        <v>557</v>
      </c>
      <c r="C402" s="55" t="s">
        <v>571</v>
      </c>
      <c r="D402" s="130" t="s">
        <v>572</v>
      </c>
      <c r="E402" s="8">
        <v>5</v>
      </c>
      <c r="F402" s="9">
        <v>3180000</v>
      </c>
      <c r="G402" s="9">
        <v>3180000</v>
      </c>
      <c r="H402" s="131">
        <v>0</v>
      </c>
      <c r="I402" s="132">
        <v>0</v>
      </c>
      <c r="J402" s="133">
        <v>43853</v>
      </c>
      <c r="K402" s="5">
        <v>1</v>
      </c>
      <c r="L402" s="5">
        <v>1</v>
      </c>
      <c r="M402" s="59">
        <v>6</v>
      </c>
      <c r="N402" s="26">
        <v>1</v>
      </c>
      <c r="O402" s="133">
        <v>43859</v>
      </c>
      <c r="P402" s="134">
        <v>7</v>
      </c>
      <c r="Q402" s="17" t="s">
        <v>24</v>
      </c>
      <c r="R402" s="17">
        <v>1</v>
      </c>
      <c r="S402" s="18" t="s">
        <v>25</v>
      </c>
      <c r="T402" s="18" t="s">
        <v>26</v>
      </c>
      <c r="U402" s="18" t="s">
        <v>545</v>
      </c>
      <c r="V402" s="17">
        <v>6605400</v>
      </c>
      <c r="W402" s="17" t="s">
        <v>27</v>
      </c>
      <c r="X402" s="135" t="s">
        <v>28</v>
      </c>
    </row>
    <row r="403" spans="1:24" ht="191.25" x14ac:dyDescent="0.2">
      <c r="A403" s="5">
        <v>80111620</v>
      </c>
      <c r="B403" s="6" t="s">
        <v>29</v>
      </c>
      <c r="C403" s="55" t="s">
        <v>546</v>
      </c>
      <c r="D403" s="130" t="s">
        <v>573</v>
      </c>
      <c r="E403" s="8">
        <v>5</v>
      </c>
      <c r="F403" s="9">
        <v>39600000</v>
      </c>
      <c r="G403" s="9">
        <v>39600000</v>
      </c>
      <c r="H403" s="131">
        <v>0</v>
      </c>
      <c r="I403" s="132">
        <v>0</v>
      </c>
      <c r="J403" s="133">
        <v>43859</v>
      </c>
      <c r="K403" s="5">
        <v>1</v>
      </c>
      <c r="L403" s="5">
        <v>2</v>
      </c>
      <c r="M403" s="59">
        <v>6</v>
      </c>
      <c r="N403" s="26">
        <v>1</v>
      </c>
      <c r="O403" s="133">
        <v>43866</v>
      </c>
      <c r="P403" s="134">
        <v>7</v>
      </c>
      <c r="Q403" s="17" t="s">
        <v>24</v>
      </c>
      <c r="R403" s="17">
        <v>1</v>
      </c>
      <c r="S403" s="18" t="s">
        <v>25</v>
      </c>
      <c r="T403" s="18" t="s">
        <v>26</v>
      </c>
      <c r="U403" s="18" t="s">
        <v>545</v>
      </c>
      <c r="V403" s="17">
        <v>6605400</v>
      </c>
      <c r="W403" s="17" t="s">
        <v>27</v>
      </c>
      <c r="X403" s="135" t="s">
        <v>28</v>
      </c>
    </row>
    <row r="404" spans="1:24" ht="267.75" x14ac:dyDescent="0.2">
      <c r="A404" s="5">
        <v>80111620</v>
      </c>
      <c r="B404" s="6" t="s">
        <v>557</v>
      </c>
      <c r="C404" s="55" t="s">
        <v>571</v>
      </c>
      <c r="D404" s="130" t="s">
        <v>574</v>
      </c>
      <c r="E404" s="8">
        <v>5</v>
      </c>
      <c r="F404" s="9">
        <v>27680000</v>
      </c>
      <c r="G404" s="9">
        <v>27680000</v>
      </c>
      <c r="H404" s="131">
        <v>0</v>
      </c>
      <c r="I404" s="132">
        <v>0</v>
      </c>
      <c r="J404" s="133">
        <v>43864</v>
      </c>
      <c r="K404" s="5">
        <v>2</v>
      </c>
      <c r="L404" s="5">
        <v>2</v>
      </c>
      <c r="M404" s="59">
        <v>4</v>
      </c>
      <c r="N404" s="26">
        <v>1</v>
      </c>
      <c r="O404" s="133">
        <v>43868</v>
      </c>
      <c r="P404" s="134">
        <v>7</v>
      </c>
      <c r="Q404" s="17" t="s">
        <v>24</v>
      </c>
      <c r="R404" s="17">
        <v>1</v>
      </c>
      <c r="S404" s="18" t="s">
        <v>25</v>
      </c>
      <c r="T404" s="18" t="s">
        <v>26</v>
      </c>
      <c r="U404" s="18" t="s">
        <v>545</v>
      </c>
      <c r="V404" s="17">
        <v>6605400</v>
      </c>
      <c r="W404" s="17" t="s">
        <v>27</v>
      </c>
      <c r="X404" s="135" t="s">
        <v>28</v>
      </c>
    </row>
    <row r="405" spans="1:24" ht="89.25" x14ac:dyDescent="0.2">
      <c r="A405" s="5">
        <v>80111620</v>
      </c>
      <c r="B405" s="6" t="s">
        <v>29</v>
      </c>
      <c r="C405" s="55" t="s">
        <v>546</v>
      </c>
      <c r="D405" s="130" t="s">
        <v>575</v>
      </c>
      <c r="E405" s="8">
        <v>5</v>
      </c>
      <c r="F405" s="9">
        <v>66000000</v>
      </c>
      <c r="G405" s="9">
        <v>66000000</v>
      </c>
      <c r="H405" s="131">
        <v>0</v>
      </c>
      <c r="I405" s="132">
        <v>0</v>
      </c>
      <c r="J405" s="133">
        <v>43882</v>
      </c>
      <c r="K405" s="5">
        <v>2</v>
      </c>
      <c r="L405" s="5">
        <v>2</v>
      </c>
      <c r="M405" s="59">
        <v>10</v>
      </c>
      <c r="N405" s="26">
        <v>1</v>
      </c>
      <c r="O405" s="133">
        <v>43892</v>
      </c>
      <c r="P405" s="134">
        <v>7</v>
      </c>
      <c r="Q405" s="17" t="s">
        <v>24</v>
      </c>
      <c r="R405" s="17">
        <v>1</v>
      </c>
      <c r="S405" s="18" t="s">
        <v>25</v>
      </c>
      <c r="T405" s="18" t="s">
        <v>26</v>
      </c>
      <c r="U405" s="18" t="s">
        <v>545</v>
      </c>
      <c r="V405" s="17">
        <v>6605400</v>
      </c>
      <c r="W405" s="17" t="s">
        <v>27</v>
      </c>
      <c r="X405" s="135" t="s">
        <v>28</v>
      </c>
    </row>
    <row r="406" spans="1:24" ht="229.5" x14ac:dyDescent="0.2">
      <c r="A406" s="5">
        <v>80111620</v>
      </c>
      <c r="B406" s="6" t="s">
        <v>29</v>
      </c>
      <c r="C406" s="55" t="s">
        <v>546</v>
      </c>
      <c r="D406" s="130" t="s">
        <v>576</v>
      </c>
      <c r="E406" s="8">
        <v>5</v>
      </c>
      <c r="F406" s="9">
        <v>29400000</v>
      </c>
      <c r="G406" s="9">
        <v>29400000</v>
      </c>
      <c r="H406" s="131">
        <v>0</v>
      </c>
      <c r="I406" s="132">
        <v>0</v>
      </c>
      <c r="J406" s="133">
        <v>43885</v>
      </c>
      <c r="K406" s="5">
        <v>2</v>
      </c>
      <c r="L406" s="5">
        <v>2</v>
      </c>
      <c r="M406" s="59">
        <v>3</v>
      </c>
      <c r="N406" s="26">
        <v>1</v>
      </c>
      <c r="O406" s="133">
        <v>43892</v>
      </c>
      <c r="P406" s="134">
        <v>7</v>
      </c>
      <c r="Q406" s="17" t="s">
        <v>24</v>
      </c>
      <c r="R406" s="17">
        <v>1</v>
      </c>
      <c r="S406" s="18" t="s">
        <v>25</v>
      </c>
      <c r="T406" s="18" t="s">
        <v>26</v>
      </c>
      <c r="U406" s="18" t="s">
        <v>545</v>
      </c>
      <c r="V406" s="17">
        <v>6605400</v>
      </c>
      <c r="W406" s="17" t="s">
        <v>27</v>
      </c>
      <c r="X406" s="135" t="s">
        <v>28</v>
      </c>
    </row>
    <row r="407" spans="1:24" ht="242.25" x14ac:dyDescent="0.2">
      <c r="A407" s="5">
        <v>80111620</v>
      </c>
      <c r="B407" s="6" t="s">
        <v>29</v>
      </c>
      <c r="C407" s="55" t="s">
        <v>546</v>
      </c>
      <c r="D407" s="130" t="s">
        <v>577</v>
      </c>
      <c r="E407" s="8">
        <v>5</v>
      </c>
      <c r="F407" s="9">
        <v>41400000</v>
      </c>
      <c r="G407" s="9">
        <v>41400000</v>
      </c>
      <c r="H407" s="131">
        <v>0</v>
      </c>
      <c r="I407" s="132">
        <v>0</v>
      </c>
      <c r="J407" s="133">
        <v>43885</v>
      </c>
      <c r="K407" s="5">
        <v>2</v>
      </c>
      <c r="L407" s="5">
        <v>2</v>
      </c>
      <c r="M407" s="59">
        <v>3</v>
      </c>
      <c r="N407" s="26">
        <v>1</v>
      </c>
      <c r="O407" s="133">
        <v>43892</v>
      </c>
      <c r="P407" s="134">
        <v>7</v>
      </c>
      <c r="Q407" s="17" t="s">
        <v>24</v>
      </c>
      <c r="R407" s="17">
        <v>1</v>
      </c>
      <c r="S407" s="18" t="s">
        <v>25</v>
      </c>
      <c r="T407" s="18" t="s">
        <v>26</v>
      </c>
      <c r="U407" s="18" t="s">
        <v>545</v>
      </c>
      <c r="V407" s="17">
        <v>6605400</v>
      </c>
      <c r="W407" s="17" t="s">
        <v>27</v>
      </c>
      <c r="X407" s="135" t="s">
        <v>28</v>
      </c>
    </row>
    <row r="408" spans="1:24" ht="191.25" x14ac:dyDescent="0.2">
      <c r="A408" s="5">
        <v>80111620</v>
      </c>
      <c r="B408" s="6" t="s">
        <v>29</v>
      </c>
      <c r="C408" s="55" t="s">
        <v>546</v>
      </c>
      <c r="D408" s="130" t="s">
        <v>578</v>
      </c>
      <c r="E408" s="8">
        <v>5</v>
      </c>
      <c r="F408" s="9">
        <v>29400000</v>
      </c>
      <c r="G408" s="9">
        <v>29400000</v>
      </c>
      <c r="H408" s="131">
        <v>0</v>
      </c>
      <c r="I408" s="132">
        <v>0</v>
      </c>
      <c r="J408" s="133">
        <v>43885</v>
      </c>
      <c r="K408" s="5">
        <v>2</v>
      </c>
      <c r="L408" s="5">
        <v>2</v>
      </c>
      <c r="M408" s="59">
        <v>3</v>
      </c>
      <c r="N408" s="26">
        <v>1</v>
      </c>
      <c r="O408" s="133">
        <v>43892</v>
      </c>
      <c r="P408" s="134">
        <v>7</v>
      </c>
      <c r="Q408" s="17" t="s">
        <v>24</v>
      </c>
      <c r="R408" s="17">
        <v>1</v>
      </c>
      <c r="S408" s="18" t="s">
        <v>25</v>
      </c>
      <c r="T408" s="18" t="s">
        <v>26</v>
      </c>
      <c r="U408" s="18" t="s">
        <v>545</v>
      </c>
      <c r="V408" s="17">
        <v>6605400</v>
      </c>
      <c r="W408" s="17" t="s">
        <v>27</v>
      </c>
      <c r="X408" s="135" t="s">
        <v>28</v>
      </c>
    </row>
    <row r="409" spans="1:24" ht="229.5" x14ac:dyDescent="0.2">
      <c r="A409" s="5">
        <v>80111620</v>
      </c>
      <c r="B409" s="6" t="s">
        <v>29</v>
      </c>
      <c r="C409" s="55" t="s">
        <v>546</v>
      </c>
      <c r="D409" s="130" t="s">
        <v>579</v>
      </c>
      <c r="E409" s="8">
        <v>5</v>
      </c>
      <c r="F409" s="9">
        <v>36000000</v>
      </c>
      <c r="G409" s="9">
        <v>36000000</v>
      </c>
      <c r="H409" s="131">
        <v>0</v>
      </c>
      <c r="I409" s="132">
        <v>0</v>
      </c>
      <c r="J409" s="133">
        <v>43885</v>
      </c>
      <c r="K409" s="5">
        <v>2</v>
      </c>
      <c r="L409" s="5">
        <v>2</v>
      </c>
      <c r="M409" s="59">
        <v>3</v>
      </c>
      <c r="N409" s="26">
        <v>1</v>
      </c>
      <c r="O409" s="133">
        <v>43892</v>
      </c>
      <c r="P409" s="134">
        <v>7</v>
      </c>
      <c r="Q409" s="17" t="s">
        <v>24</v>
      </c>
      <c r="R409" s="17">
        <v>0</v>
      </c>
      <c r="S409" s="18" t="s">
        <v>25</v>
      </c>
      <c r="T409" s="18" t="s">
        <v>26</v>
      </c>
      <c r="U409" s="18" t="s">
        <v>545</v>
      </c>
      <c r="V409" s="17">
        <v>6605400</v>
      </c>
      <c r="W409" s="17" t="s">
        <v>27</v>
      </c>
      <c r="X409" s="135" t="s">
        <v>28</v>
      </c>
    </row>
    <row r="410" spans="1:24" ht="229.5" x14ac:dyDescent="0.2">
      <c r="A410" s="5">
        <v>80111620</v>
      </c>
      <c r="B410" s="6" t="s">
        <v>29</v>
      </c>
      <c r="C410" s="55" t="s">
        <v>546</v>
      </c>
      <c r="D410" s="130" t="s">
        <v>579</v>
      </c>
      <c r="E410" s="8">
        <v>5</v>
      </c>
      <c r="F410" s="9">
        <v>36000000</v>
      </c>
      <c r="G410" s="9">
        <v>36000000</v>
      </c>
      <c r="H410" s="131">
        <v>0</v>
      </c>
      <c r="I410" s="132">
        <v>0</v>
      </c>
      <c r="J410" s="133">
        <v>43885</v>
      </c>
      <c r="K410" s="5">
        <v>2</v>
      </c>
      <c r="L410" s="5">
        <v>2</v>
      </c>
      <c r="M410" s="59">
        <v>3</v>
      </c>
      <c r="N410" s="26">
        <v>1</v>
      </c>
      <c r="O410" s="133">
        <v>43892</v>
      </c>
      <c r="P410" s="134">
        <v>7</v>
      </c>
      <c r="Q410" s="17" t="s">
        <v>24</v>
      </c>
      <c r="R410" s="17">
        <v>0</v>
      </c>
      <c r="S410" s="18" t="s">
        <v>25</v>
      </c>
      <c r="T410" s="18" t="s">
        <v>26</v>
      </c>
      <c r="U410" s="18" t="s">
        <v>545</v>
      </c>
      <c r="V410" s="17">
        <v>6605400</v>
      </c>
      <c r="W410" s="17" t="s">
        <v>27</v>
      </c>
      <c r="X410" s="135" t="s">
        <v>28</v>
      </c>
    </row>
    <row r="411" spans="1:24" ht="165.75" x14ac:dyDescent="0.2">
      <c r="A411" s="5">
        <v>80111620</v>
      </c>
      <c r="B411" s="6" t="s">
        <v>29</v>
      </c>
      <c r="C411" s="55" t="s">
        <v>546</v>
      </c>
      <c r="D411" s="130" t="s">
        <v>580</v>
      </c>
      <c r="E411" s="8">
        <v>5</v>
      </c>
      <c r="F411" s="9">
        <v>56335000</v>
      </c>
      <c r="G411" s="9">
        <v>56335000</v>
      </c>
      <c r="H411" s="131">
        <v>0</v>
      </c>
      <c r="I411" s="132">
        <v>0</v>
      </c>
      <c r="J411" s="133">
        <v>43893</v>
      </c>
      <c r="K411" s="5">
        <v>3</v>
      </c>
      <c r="L411" s="5">
        <v>3</v>
      </c>
      <c r="M411" s="59">
        <v>9.5</v>
      </c>
      <c r="N411" s="26">
        <v>1</v>
      </c>
      <c r="O411" s="133">
        <v>43906</v>
      </c>
      <c r="P411" s="134">
        <v>7</v>
      </c>
      <c r="Q411" s="17" t="s">
        <v>24</v>
      </c>
      <c r="R411" s="17">
        <v>0</v>
      </c>
      <c r="S411" s="18" t="s">
        <v>25</v>
      </c>
      <c r="T411" s="18" t="s">
        <v>26</v>
      </c>
      <c r="U411" s="18" t="s">
        <v>545</v>
      </c>
      <c r="V411" s="17">
        <v>6605400</v>
      </c>
      <c r="W411" s="17" t="s">
        <v>27</v>
      </c>
      <c r="X411" s="135" t="s">
        <v>28</v>
      </c>
    </row>
    <row r="412" spans="1:24" ht="165.75" x14ac:dyDescent="0.2">
      <c r="A412" s="5">
        <v>80111620</v>
      </c>
      <c r="B412" s="6" t="s">
        <v>29</v>
      </c>
      <c r="C412" s="55" t="s">
        <v>546</v>
      </c>
      <c r="D412" s="130" t="s">
        <v>581</v>
      </c>
      <c r="E412" s="8">
        <v>5</v>
      </c>
      <c r="F412" s="9">
        <v>62700000</v>
      </c>
      <c r="G412" s="9">
        <v>62700000</v>
      </c>
      <c r="H412" s="131">
        <v>0</v>
      </c>
      <c r="I412" s="132">
        <v>0</v>
      </c>
      <c r="J412" s="133">
        <v>43893</v>
      </c>
      <c r="K412" s="5">
        <v>3</v>
      </c>
      <c r="L412" s="5">
        <v>3</v>
      </c>
      <c r="M412" s="59">
        <v>9.5</v>
      </c>
      <c r="N412" s="26">
        <v>1</v>
      </c>
      <c r="O412" s="133">
        <v>43906</v>
      </c>
      <c r="P412" s="134">
        <v>7</v>
      </c>
      <c r="Q412" s="17" t="s">
        <v>24</v>
      </c>
      <c r="R412" s="17">
        <v>0</v>
      </c>
      <c r="S412" s="18" t="s">
        <v>25</v>
      </c>
      <c r="T412" s="18" t="s">
        <v>26</v>
      </c>
      <c r="U412" s="18" t="s">
        <v>545</v>
      </c>
      <c r="V412" s="17">
        <v>6605400</v>
      </c>
      <c r="W412" s="17" t="s">
        <v>27</v>
      </c>
      <c r="X412" s="135" t="s">
        <v>28</v>
      </c>
    </row>
    <row r="413" spans="1:24" ht="89.25" x14ac:dyDescent="0.2">
      <c r="A413" s="5">
        <v>80111620</v>
      </c>
      <c r="B413" s="6" t="s">
        <v>29</v>
      </c>
      <c r="C413" s="55" t="s">
        <v>546</v>
      </c>
      <c r="D413" s="130" t="s">
        <v>575</v>
      </c>
      <c r="E413" s="8">
        <v>5</v>
      </c>
      <c r="F413" s="9">
        <v>62700000</v>
      </c>
      <c r="G413" s="9">
        <v>62700000</v>
      </c>
      <c r="H413" s="131">
        <v>0</v>
      </c>
      <c r="I413" s="132">
        <v>0</v>
      </c>
      <c r="J413" s="133">
        <v>43893</v>
      </c>
      <c r="K413" s="5">
        <v>3</v>
      </c>
      <c r="L413" s="5">
        <v>3</v>
      </c>
      <c r="M413" s="59">
        <v>9.5</v>
      </c>
      <c r="N413" s="26">
        <v>1</v>
      </c>
      <c r="O413" s="133">
        <v>43906</v>
      </c>
      <c r="P413" s="134">
        <v>7</v>
      </c>
      <c r="Q413" s="17" t="s">
        <v>24</v>
      </c>
      <c r="R413" s="17">
        <v>0</v>
      </c>
      <c r="S413" s="18" t="s">
        <v>25</v>
      </c>
      <c r="T413" s="18" t="s">
        <v>26</v>
      </c>
      <c r="U413" s="18" t="s">
        <v>545</v>
      </c>
      <c r="V413" s="17">
        <v>6605400</v>
      </c>
      <c r="W413" s="17" t="s">
        <v>27</v>
      </c>
      <c r="X413" s="135" t="s">
        <v>28</v>
      </c>
    </row>
    <row r="414" spans="1:24" ht="140.25" x14ac:dyDescent="0.2">
      <c r="A414" s="5">
        <v>80111620</v>
      </c>
      <c r="B414" s="6" t="s">
        <v>29</v>
      </c>
      <c r="C414" s="55" t="s">
        <v>546</v>
      </c>
      <c r="D414" s="130" t="s">
        <v>582</v>
      </c>
      <c r="E414" s="8">
        <v>5</v>
      </c>
      <c r="F414" s="9">
        <v>31350000</v>
      </c>
      <c r="G414" s="9">
        <v>31350000</v>
      </c>
      <c r="H414" s="131">
        <v>0</v>
      </c>
      <c r="I414" s="132">
        <v>0</v>
      </c>
      <c r="J414" s="133">
        <v>43908</v>
      </c>
      <c r="K414" s="5">
        <v>3</v>
      </c>
      <c r="L414" s="5">
        <v>3</v>
      </c>
      <c r="M414" s="59">
        <v>9.5</v>
      </c>
      <c r="N414" s="26">
        <v>1</v>
      </c>
      <c r="O414" s="133">
        <v>43917</v>
      </c>
      <c r="P414" s="134">
        <v>7</v>
      </c>
      <c r="Q414" s="17" t="s">
        <v>24</v>
      </c>
      <c r="R414" s="17">
        <v>0</v>
      </c>
      <c r="S414" s="18" t="s">
        <v>25</v>
      </c>
      <c r="T414" s="18" t="s">
        <v>26</v>
      </c>
      <c r="U414" s="18" t="s">
        <v>545</v>
      </c>
      <c r="V414" s="17">
        <v>6605400</v>
      </c>
      <c r="W414" s="17" t="s">
        <v>27</v>
      </c>
      <c r="X414" s="135" t="s">
        <v>28</v>
      </c>
    </row>
    <row r="415" spans="1:24" ht="140.25" x14ac:dyDescent="0.2">
      <c r="A415" s="5">
        <v>80111620</v>
      </c>
      <c r="B415" s="6" t="s">
        <v>29</v>
      </c>
      <c r="C415" s="55" t="s">
        <v>546</v>
      </c>
      <c r="D415" s="130" t="s">
        <v>583</v>
      </c>
      <c r="E415" s="8">
        <v>5</v>
      </c>
      <c r="F415" s="9">
        <v>30210000</v>
      </c>
      <c r="G415" s="9">
        <v>30210000</v>
      </c>
      <c r="H415" s="131">
        <v>0</v>
      </c>
      <c r="I415" s="132">
        <v>0</v>
      </c>
      <c r="J415" s="133">
        <v>43893</v>
      </c>
      <c r="K415" s="5">
        <v>3</v>
      </c>
      <c r="L415" s="5">
        <v>3</v>
      </c>
      <c r="M415" s="59">
        <v>9.5</v>
      </c>
      <c r="N415" s="26">
        <v>1</v>
      </c>
      <c r="O415" s="133">
        <v>43906</v>
      </c>
      <c r="P415" s="134">
        <v>7</v>
      </c>
      <c r="Q415" s="17" t="s">
        <v>24</v>
      </c>
      <c r="R415" s="17">
        <v>0</v>
      </c>
      <c r="S415" s="18" t="s">
        <v>25</v>
      </c>
      <c r="T415" s="18" t="s">
        <v>26</v>
      </c>
      <c r="U415" s="18" t="s">
        <v>545</v>
      </c>
      <c r="V415" s="17">
        <v>6605400</v>
      </c>
      <c r="W415" s="17" t="s">
        <v>27</v>
      </c>
      <c r="X415" s="135" t="s">
        <v>28</v>
      </c>
    </row>
    <row r="416" spans="1:24" ht="153" x14ac:dyDescent="0.2">
      <c r="A416" s="5">
        <v>80111620</v>
      </c>
      <c r="B416" s="6" t="s">
        <v>29</v>
      </c>
      <c r="C416" s="55" t="s">
        <v>546</v>
      </c>
      <c r="D416" s="130" t="s">
        <v>584</v>
      </c>
      <c r="E416" s="8">
        <v>5</v>
      </c>
      <c r="F416" s="9">
        <v>41230000</v>
      </c>
      <c r="G416" s="9">
        <v>41230000</v>
      </c>
      <c r="H416" s="131">
        <v>0</v>
      </c>
      <c r="I416" s="132">
        <v>0</v>
      </c>
      <c r="J416" s="133">
        <v>43894</v>
      </c>
      <c r="K416" s="5">
        <v>3</v>
      </c>
      <c r="L416" s="5">
        <v>3</v>
      </c>
      <c r="M416" s="59">
        <v>9.5</v>
      </c>
      <c r="N416" s="26">
        <v>1</v>
      </c>
      <c r="O416" s="133">
        <v>43906</v>
      </c>
      <c r="P416" s="134">
        <v>7</v>
      </c>
      <c r="Q416" s="17" t="s">
        <v>24</v>
      </c>
      <c r="R416" s="17">
        <v>0</v>
      </c>
      <c r="S416" s="18" t="s">
        <v>25</v>
      </c>
      <c r="T416" s="18" t="s">
        <v>26</v>
      </c>
      <c r="U416" s="18" t="s">
        <v>545</v>
      </c>
      <c r="V416" s="17">
        <v>6605400</v>
      </c>
      <c r="W416" s="17" t="s">
        <v>27</v>
      </c>
      <c r="X416" s="135" t="s">
        <v>28</v>
      </c>
    </row>
    <row r="417" spans="1:24" ht="140.25" x14ac:dyDescent="0.2">
      <c r="A417" s="5">
        <v>80111620</v>
      </c>
      <c r="B417" s="6" t="s">
        <v>29</v>
      </c>
      <c r="C417" s="55" t="s">
        <v>546</v>
      </c>
      <c r="D417" s="130" t="s">
        <v>585</v>
      </c>
      <c r="E417" s="8">
        <v>5</v>
      </c>
      <c r="F417" s="9">
        <v>59360000</v>
      </c>
      <c r="G417" s="9">
        <v>59360000</v>
      </c>
      <c r="H417" s="131">
        <v>0</v>
      </c>
      <c r="I417" s="132">
        <v>0</v>
      </c>
      <c r="J417" s="133">
        <v>43910</v>
      </c>
      <c r="K417" s="5">
        <v>1</v>
      </c>
      <c r="L417" s="5">
        <v>1</v>
      </c>
      <c r="M417" s="59">
        <v>8</v>
      </c>
      <c r="N417" s="26">
        <v>1</v>
      </c>
      <c r="O417" s="133">
        <v>43948</v>
      </c>
      <c r="P417" s="134">
        <v>7</v>
      </c>
      <c r="Q417" s="17" t="s">
        <v>24</v>
      </c>
      <c r="R417" s="17">
        <v>0</v>
      </c>
      <c r="S417" s="18" t="s">
        <v>25</v>
      </c>
      <c r="T417" s="18" t="s">
        <v>26</v>
      </c>
      <c r="U417" s="18" t="s">
        <v>545</v>
      </c>
      <c r="V417" s="17">
        <v>6605400</v>
      </c>
      <c r="W417" s="17" t="s">
        <v>27</v>
      </c>
      <c r="X417" s="135" t="s">
        <v>28</v>
      </c>
    </row>
    <row r="418" spans="1:24" ht="153" x14ac:dyDescent="0.2">
      <c r="A418" s="5">
        <v>80111620</v>
      </c>
      <c r="B418" s="6" t="s">
        <v>29</v>
      </c>
      <c r="C418" s="55" t="s">
        <v>546</v>
      </c>
      <c r="D418" s="130" t="s">
        <v>586</v>
      </c>
      <c r="E418" s="8">
        <v>5</v>
      </c>
      <c r="F418" s="9">
        <v>66780000</v>
      </c>
      <c r="G418" s="9">
        <v>66780000</v>
      </c>
      <c r="H418" s="131">
        <v>0</v>
      </c>
      <c r="I418" s="132">
        <v>0</v>
      </c>
      <c r="J418" s="133">
        <v>43896</v>
      </c>
      <c r="K418" s="5">
        <v>3</v>
      </c>
      <c r="L418" s="5">
        <v>3</v>
      </c>
      <c r="M418" s="59">
        <v>9</v>
      </c>
      <c r="N418" s="26">
        <v>1</v>
      </c>
      <c r="O418" s="133">
        <v>43910</v>
      </c>
      <c r="P418" s="134">
        <v>7</v>
      </c>
      <c r="Q418" s="17" t="s">
        <v>24</v>
      </c>
      <c r="R418" s="17">
        <v>0</v>
      </c>
      <c r="S418" s="18" t="s">
        <v>25</v>
      </c>
      <c r="T418" s="18" t="s">
        <v>26</v>
      </c>
      <c r="U418" s="18" t="s">
        <v>545</v>
      </c>
      <c r="V418" s="17">
        <v>6605400</v>
      </c>
      <c r="W418" s="17" t="s">
        <v>27</v>
      </c>
      <c r="X418" s="135" t="s">
        <v>28</v>
      </c>
    </row>
    <row r="419" spans="1:24" ht="153" x14ac:dyDescent="0.2">
      <c r="A419" s="5">
        <v>80111620</v>
      </c>
      <c r="B419" s="6" t="s">
        <v>29</v>
      </c>
      <c r="C419" s="55" t="s">
        <v>546</v>
      </c>
      <c r="D419" s="130" t="s">
        <v>586</v>
      </c>
      <c r="E419" s="8">
        <v>5</v>
      </c>
      <c r="F419" s="9">
        <v>66780000</v>
      </c>
      <c r="G419" s="9">
        <v>66780000</v>
      </c>
      <c r="H419" s="131">
        <v>0</v>
      </c>
      <c r="I419" s="132">
        <v>0</v>
      </c>
      <c r="J419" s="133">
        <v>43896</v>
      </c>
      <c r="K419" s="5">
        <v>3</v>
      </c>
      <c r="L419" s="5">
        <v>3</v>
      </c>
      <c r="M419" s="59">
        <v>9</v>
      </c>
      <c r="N419" s="26">
        <v>1</v>
      </c>
      <c r="O419" s="133">
        <v>43910</v>
      </c>
      <c r="P419" s="134">
        <v>7</v>
      </c>
      <c r="Q419" s="17" t="s">
        <v>24</v>
      </c>
      <c r="R419" s="17">
        <v>0</v>
      </c>
      <c r="S419" s="18" t="s">
        <v>25</v>
      </c>
      <c r="T419" s="18" t="s">
        <v>26</v>
      </c>
      <c r="U419" s="18" t="s">
        <v>545</v>
      </c>
      <c r="V419" s="17">
        <v>6605400</v>
      </c>
      <c r="W419" s="17" t="s">
        <v>27</v>
      </c>
      <c r="X419" s="135" t="s">
        <v>28</v>
      </c>
    </row>
    <row r="420" spans="1:24" ht="89.25" x14ac:dyDescent="0.2">
      <c r="A420" s="5">
        <v>80111620</v>
      </c>
      <c r="B420" s="6" t="s">
        <v>29</v>
      </c>
      <c r="C420" s="55" t="s">
        <v>546</v>
      </c>
      <c r="D420" s="130" t="s">
        <v>575</v>
      </c>
      <c r="E420" s="8">
        <v>5</v>
      </c>
      <c r="F420" s="9">
        <v>65740000</v>
      </c>
      <c r="G420" s="9">
        <v>65740000</v>
      </c>
      <c r="H420" s="131">
        <v>0</v>
      </c>
      <c r="I420" s="132">
        <v>0</v>
      </c>
      <c r="J420" s="133">
        <v>43900</v>
      </c>
      <c r="K420" s="5">
        <v>3</v>
      </c>
      <c r="L420" s="5">
        <v>3</v>
      </c>
      <c r="M420" s="59">
        <v>9.5</v>
      </c>
      <c r="N420" s="26">
        <v>1</v>
      </c>
      <c r="O420" s="133">
        <v>43910</v>
      </c>
      <c r="P420" s="134">
        <v>7</v>
      </c>
      <c r="Q420" s="17" t="s">
        <v>24</v>
      </c>
      <c r="R420" s="17">
        <v>0</v>
      </c>
      <c r="S420" s="18" t="s">
        <v>25</v>
      </c>
      <c r="T420" s="18" t="s">
        <v>26</v>
      </c>
      <c r="U420" s="18" t="s">
        <v>545</v>
      </c>
      <c r="V420" s="17">
        <v>6605400</v>
      </c>
      <c r="W420" s="17" t="s">
        <v>27</v>
      </c>
      <c r="X420" s="135" t="s">
        <v>28</v>
      </c>
    </row>
    <row r="421" spans="1:24" ht="89.25" x14ac:dyDescent="0.2">
      <c r="A421" s="5">
        <v>80111620</v>
      </c>
      <c r="B421" s="6" t="s">
        <v>29</v>
      </c>
      <c r="C421" s="55" t="s">
        <v>546</v>
      </c>
      <c r="D421" s="130" t="s">
        <v>575</v>
      </c>
      <c r="E421" s="8">
        <v>5</v>
      </c>
      <c r="F421" s="9">
        <v>59400000</v>
      </c>
      <c r="G421" s="9">
        <v>59400000</v>
      </c>
      <c r="H421" s="131">
        <v>0</v>
      </c>
      <c r="I421" s="132">
        <v>0</v>
      </c>
      <c r="J421" s="133">
        <v>43909</v>
      </c>
      <c r="K421" s="5">
        <v>3</v>
      </c>
      <c r="L421" s="5">
        <v>3</v>
      </c>
      <c r="M421" s="59">
        <v>9</v>
      </c>
      <c r="N421" s="26">
        <v>1</v>
      </c>
      <c r="O421" s="133">
        <v>43922</v>
      </c>
      <c r="P421" s="134">
        <v>7</v>
      </c>
      <c r="Q421" s="17" t="s">
        <v>24</v>
      </c>
      <c r="R421" s="17">
        <v>0</v>
      </c>
      <c r="S421" s="18" t="s">
        <v>25</v>
      </c>
      <c r="T421" s="18" t="s">
        <v>26</v>
      </c>
      <c r="U421" s="18" t="s">
        <v>545</v>
      </c>
      <c r="V421" s="17">
        <v>6605400</v>
      </c>
      <c r="W421" s="17" t="s">
        <v>27</v>
      </c>
      <c r="X421" s="135" t="s">
        <v>28</v>
      </c>
    </row>
    <row r="422" spans="1:24" ht="89.25" x14ac:dyDescent="0.2">
      <c r="A422" s="5">
        <v>80111620</v>
      </c>
      <c r="B422" s="6" t="s">
        <v>29</v>
      </c>
      <c r="C422" s="55" t="s">
        <v>546</v>
      </c>
      <c r="D422" s="130" t="s">
        <v>575</v>
      </c>
      <c r="E422" s="8">
        <v>5</v>
      </c>
      <c r="F422" s="9">
        <v>53370000</v>
      </c>
      <c r="G422" s="9">
        <v>53370000</v>
      </c>
      <c r="H422" s="131">
        <v>0</v>
      </c>
      <c r="I422" s="132">
        <v>0</v>
      </c>
      <c r="J422" s="133">
        <v>43909</v>
      </c>
      <c r="K422" s="5">
        <v>3</v>
      </c>
      <c r="L422" s="5">
        <v>3</v>
      </c>
      <c r="M422" s="59">
        <v>9</v>
      </c>
      <c r="N422" s="26">
        <v>1</v>
      </c>
      <c r="O422" s="133">
        <v>43922</v>
      </c>
      <c r="P422" s="134">
        <v>7</v>
      </c>
      <c r="Q422" s="17" t="s">
        <v>24</v>
      </c>
      <c r="R422" s="17">
        <v>0</v>
      </c>
      <c r="S422" s="18" t="s">
        <v>25</v>
      </c>
      <c r="T422" s="18" t="s">
        <v>26</v>
      </c>
      <c r="U422" s="18" t="s">
        <v>545</v>
      </c>
      <c r="V422" s="17">
        <v>6605400</v>
      </c>
      <c r="W422" s="17" t="s">
        <v>27</v>
      </c>
      <c r="X422" s="135" t="s">
        <v>28</v>
      </c>
    </row>
    <row r="423" spans="1:24" ht="140.25" x14ac:dyDescent="0.2">
      <c r="A423" s="5">
        <v>80111620</v>
      </c>
      <c r="B423" s="6" t="s">
        <v>29</v>
      </c>
      <c r="C423" s="55" t="s">
        <v>546</v>
      </c>
      <c r="D423" s="130" t="s">
        <v>587</v>
      </c>
      <c r="E423" s="8">
        <v>5</v>
      </c>
      <c r="F423" s="9">
        <v>50405000</v>
      </c>
      <c r="G423" s="9">
        <v>50405000</v>
      </c>
      <c r="H423" s="131">
        <v>0</v>
      </c>
      <c r="I423" s="132">
        <v>0</v>
      </c>
      <c r="J423" s="133">
        <v>43909</v>
      </c>
      <c r="K423" s="5">
        <v>3</v>
      </c>
      <c r="L423" s="5">
        <v>3</v>
      </c>
      <c r="M423" s="59">
        <v>8.5</v>
      </c>
      <c r="N423" s="26">
        <v>1</v>
      </c>
      <c r="O423" s="133">
        <v>43928</v>
      </c>
      <c r="P423" s="134">
        <v>7</v>
      </c>
      <c r="Q423" s="17" t="s">
        <v>24</v>
      </c>
      <c r="R423" s="17">
        <v>0</v>
      </c>
      <c r="S423" s="18" t="s">
        <v>25</v>
      </c>
      <c r="T423" s="18" t="s">
        <v>26</v>
      </c>
      <c r="U423" s="18" t="s">
        <v>545</v>
      </c>
      <c r="V423" s="17">
        <v>6605400</v>
      </c>
      <c r="W423" s="17" t="s">
        <v>27</v>
      </c>
      <c r="X423" s="135" t="s">
        <v>28</v>
      </c>
    </row>
    <row r="424" spans="1:24" ht="127.5" x14ac:dyDescent="0.2">
      <c r="A424" s="5">
        <v>80111620</v>
      </c>
      <c r="B424" s="6" t="s">
        <v>29</v>
      </c>
      <c r="C424" s="55" t="s">
        <v>546</v>
      </c>
      <c r="D424" s="130" t="s">
        <v>588</v>
      </c>
      <c r="E424" s="8">
        <v>5</v>
      </c>
      <c r="F424" s="9">
        <v>19080000</v>
      </c>
      <c r="G424" s="9">
        <v>19080000</v>
      </c>
      <c r="H424" s="131">
        <v>0</v>
      </c>
      <c r="I424" s="132">
        <v>0</v>
      </c>
      <c r="J424" s="133">
        <v>43909</v>
      </c>
      <c r="K424" s="5">
        <v>3</v>
      </c>
      <c r="L424" s="5">
        <v>3</v>
      </c>
      <c r="M424" s="59">
        <v>6</v>
      </c>
      <c r="N424" s="26">
        <v>1</v>
      </c>
      <c r="O424" s="133">
        <v>43917</v>
      </c>
      <c r="P424" s="134">
        <v>7</v>
      </c>
      <c r="Q424" s="17"/>
      <c r="R424" s="17">
        <v>0</v>
      </c>
      <c r="S424" s="18" t="s">
        <v>25</v>
      </c>
      <c r="T424" s="18" t="s">
        <v>26</v>
      </c>
      <c r="U424" s="18" t="s">
        <v>545</v>
      </c>
      <c r="V424" s="17">
        <v>6605400</v>
      </c>
      <c r="W424" s="17" t="s">
        <v>27</v>
      </c>
      <c r="X424" s="135" t="s">
        <v>28</v>
      </c>
    </row>
    <row r="425" spans="1:24" ht="344.25" x14ac:dyDescent="0.2">
      <c r="A425" s="5">
        <v>80111620</v>
      </c>
      <c r="B425" s="6" t="s">
        <v>557</v>
      </c>
      <c r="C425" s="55" t="s">
        <v>571</v>
      </c>
      <c r="D425" s="130" t="s">
        <v>589</v>
      </c>
      <c r="E425" s="8">
        <v>5</v>
      </c>
      <c r="F425" s="9">
        <v>7420000</v>
      </c>
      <c r="G425" s="9">
        <v>7420000</v>
      </c>
      <c r="H425" s="131">
        <v>0</v>
      </c>
      <c r="I425" s="132">
        <v>0</v>
      </c>
      <c r="J425" s="133" t="s">
        <v>590</v>
      </c>
      <c r="K425" s="5">
        <v>3</v>
      </c>
      <c r="L425" s="5">
        <v>3</v>
      </c>
      <c r="M425" s="59">
        <v>1</v>
      </c>
      <c r="N425" s="26">
        <v>1</v>
      </c>
      <c r="O425" s="133">
        <v>43917</v>
      </c>
      <c r="P425" s="134">
        <v>7</v>
      </c>
      <c r="Q425" s="17" t="s">
        <v>24</v>
      </c>
      <c r="R425" s="17">
        <v>1</v>
      </c>
      <c r="S425" s="18" t="s">
        <v>25</v>
      </c>
      <c r="T425" s="18" t="s">
        <v>26</v>
      </c>
      <c r="U425" s="18" t="s">
        <v>545</v>
      </c>
      <c r="V425" s="17">
        <v>6605400</v>
      </c>
      <c r="W425" s="17" t="s">
        <v>27</v>
      </c>
      <c r="X425" s="135" t="s">
        <v>28</v>
      </c>
    </row>
    <row r="426" spans="1:24" ht="331.5" x14ac:dyDescent="0.2">
      <c r="A426" s="5">
        <v>80111620</v>
      </c>
      <c r="B426" s="6" t="s">
        <v>557</v>
      </c>
      <c r="C426" s="138" t="s">
        <v>571</v>
      </c>
      <c r="D426" s="130" t="s">
        <v>591</v>
      </c>
      <c r="E426" s="8">
        <v>5</v>
      </c>
      <c r="F426" s="9">
        <v>3460000</v>
      </c>
      <c r="G426" s="9">
        <v>3460000</v>
      </c>
      <c r="H426" s="131">
        <v>0</v>
      </c>
      <c r="I426" s="132">
        <v>0</v>
      </c>
      <c r="J426" s="133" t="s">
        <v>590</v>
      </c>
      <c r="K426" s="5">
        <v>3</v>
      </c>
      <c r="L426" s="5">
        <v>3</v>
      </c>
      <c r="M426" s="59">
        <v>15</v>
      </c>
      <c r="N426" s="26">
        <v>0</v>
      </c>
      <c r="O426" s="133">
        <v>43920</v>
      </c>
      <c r="P426" s="134">
        <v>7</v>
      </c>
      <c r="Q426" s="17" t="s">
        <v>24</v>
      </c>
      <c r="R426" s="17">
        <v>1</v>
      </c>
      <c r="S426" s="18" t="s">
        <v>25</v>
      </c>
      <c r="T426" s="18" t="s">
        <v>26</v>
      </c>
      <c r="U426" s="18" t="s">
        <v>545</v>
      </c>
      <c r="V426" s="17">
        <v>6605400</v>
      </c>
      <c r="W426" s="17" t="s">
        <v>27</v>
      </c>
      <c r="X426" s="135" t="s">
        <v>28</v>
      </c>
    </row>
    <row r="427" spans="1:24" ht="127.5" x14ac:dyDescent="0.2">
      <c r="A427" s="5">
        <v>80111620</v>
      </c>
      <c r="B427" s="6" t="s">
        <v>29</v>
      </c>
      <c r="C427" s="138" t="s">
        <v>546</v>
      </c>
      <c r="D427" s="130" t="s">
        <v>592</v>
      </c>
      <c r="E427" s="8">
        <v>5</v>
      </c>
      <c r="F427" s="9">
        <v>55360000</v>
      </c>
      <c r="G427" s="9">
        <v>55360000</v>
      </c>
      <c r="H427" s="131">
        <v>0</v>
      </c>
      <c r="I427" s="132">
        <v>0</v>
      </c>
      <c r="J427" s="133">
        <v>43928</v>
      </c>
      <c r="K427" s="5">
        <v>4</v>
      </c>
      <c r="L427" s="5">
        <v>4</v>
      </c>
      <c r="M427" s="59">
        <v>8</v>
      </c>
      <c r="N427" s="26">
        <v>1</v>
      </c>
      <c r="O427" s="133">
        <v>43936</v>
      </c>
      <c r="P427" s="134">
        <v>7</v>
      </c>
      <c r="Q427" s="17" t="s">
        <v>24</v>
      </c>
      <c r="R427" s="17">
        <v>0</v>
      </c>
      <c r="S427" s="18" t="s">
        <v>25</v>
      </c>
      <c r="T427" s="18" t="s">
        <v>26</v>
      </c>
      <c r="U427" s="18" t="s">
        <v>545</v>
      </c>
      <c r="V427" s="17">
        <v>6605400</v>
      </c>
      <c r="W427" s="17" t="s">
        <v>27</v>
      </c>
      <c r="X427" s="135" t="s">
        <v>28</v>
      </c>
    </row>
    <row r="428" spans="1:24" ht="114.75" x14ac:dyDescent="0.2">
      <c r="A428" s="5">
        <v>80111620</v>
      </c>
      <c r="B428" s="6" t="s">
        <v>29</v>
      </c>
      <c r="C428" s="138" t="s">
        <v>546</v>
      </c>
      <c r="D428" s="130" t="s">
        <v>593</v>
      </c>
      <c r="E428" s="8">
        <v>5</v>
      </c>
      <c r="F428" s="9">
        <v>19635000</v>
      </c>
      <c r="G428" s="9">
        <v>19635000</v>
      </c>
      <c r="H428" s="131">
        <v>0</v>
      </c>
      <c r="I428" s="132">
        <v>0</v>
      </c>
      <c r="J428" s="133">
        <v>43916</v>
      </c>
      <c r="K428" s="5">
        <v>3</v>
      </c>
      <c r="L428" s="5">
        <v>4</v>
      </c>
      <c r="M428" s="59">
        <v>8.5</v>
      </c>
      <c r="N428" s="26">
        <v>1</v>
      </c>
      <c r="O428" s="133">
        <v>43936</v>
      </c>
      <c r="P428" s="134">
        <v>7</v>
      </c>
      <c r="Q428" s="17" t="s">
        <v>24</v>
      </c>
      <c r="R428" s="17">
        <v>0</v>
      </c>
      <c r="S428" s="18" t="s">
        <v>25</v>
      </c>
      <c r="T428" s="18" t="s">
        <v>26</v>
      </c>
      <c r="U428" s="18" t="s">
        <v>545</v>
      </c>
      <c r="V428" s="17">
        <v>6605400</v>
      </c>
      <c r="W428" s="17" t="s">
        <v>27</v>
      </c>
      <c r="X428" s="135" t="s">
        <v>28</v>
      </c>
    </row>
    <row r="429" spans="1:24" ht="114.75" x14ac:dyDescent="0.2">
      <c r="A429" s="5">
        <v>80111620</v>
      </c>
      <c r="B429" s="6" t="s">
        <v>29</v>
      </c>
      <c r="C429" s="138" t="s">
        <v>546</v>
      </c>
      <c r="D429" s="130" t="s">
        <v>593</v>
      </c>
      <c r="E429" s="8">
        <v>5</v>
      </c>
      <c r="F429" s="9">
        <v>27030000</v>
      </c>
      <c r="G429" s="9">
        <v>27030000</v>
      </c>
      <c r="H429" s="131">
        <v>0</v>
      </c>
      <c r="I429" s="132">
        <v>0</v>
      </c>
      <c r="J429" s="133">
        <v>43916</v>
      </c>
      <c r="K429" s="5">
        <v>3</v>
      </c>
      <c r="L429" s="5">
        <v>4</v>
      </c>
      <c r="M429" s="59">
        <v>8.5</v>
      </c>
      <c r="N429" s="26">
        <v>1</v>
      </c>
      <c r="O429" s="133">
        <v>43936</v>
      </c>
      <c r="P429" s="134">
        <v>7</v>
      </c>
      <c r="Q429" s="17" t="s">
        <v>24</v>
      </c>
      <c r="R429" s="17">
        <v>0</v>
      </c>
      <c r="S429" s="18" t="s">
        <v>25</v>
      </c>
      <c r="T429" s="18" t="s">
        <v>26</v>
      </c>
      <c r="U429" s="18" t="s">
        <v>545</v>
      </c>
      <c r="V429" s="17">
        <v>6605400</v>
      </c>
      <c r="W429" s="17" t="s">
        <v>27</v>
      </c>
      <c r="X429" s="135" t="s">
        <v>28</v>
      </c>
    </row>
    <row r="430" spans="1:24" ht="140.25" x14ac:dyDescent="0.2">
      <c r="A430" s="5">
        <v>80111620</v>
      </c>
      <c r="B430" s="6" t="s">
        <v>29</v>
      </c>
      <c r="C430" s="138" t="s">
        <v>546</v>
      </c>
      <c r="D430" s="130" t="s">
        <v>594</v>
      </c>
      <c r="E430" s="8">
        <v>5</v>
      </c>
      <c r="F430" s="9">
        <v>56100000</v>
      </c>
      <c r="G430" s="9">
        <v>56100000</v>
      </c>
      <c r="H430" s="131">
        <v>0</v>
      </c>
      <c r="I430" s="132">
        <v>0</v>
      </c>
      <c r="J430" s="133">
        <v>43916</v>
      </c>
      <c r="K430" s="5">
        <v>3</v>
      </c>
      <c r="L430" s="5">
        <v>4</v>
      </c>
      <c r="M430" s="59">
        <v>8.5</v>
      </c>
      <c r="N430" s="26">
        <v>1</v>
      </c>
      <c r="O430" s="133">
        <v>43936</v>
      </c>
      <c r="P430" s="134">
        <v>7</v>
      </c>
      <c r="Q430" s="17" t="s">
        <v>24</v>
      </c>
      <c r="R430" s="17">
        <v>0</v>
      </c>
      <c r="S430" s="18" t="s">
        <v>25</v>
      </c>
      <c r="T430" s="18" t="s">
        <v>26</v>
      </c>
      <c r="U430" s="18" t="s">
        <v>545</v>
      </c>
      <c r="V430" s="17">
        <v>6605400</v>
      </c>
      <c r="W430" s="17" t="s">
        <v>27</v>
      </c>
      <c r="X430" s="135" t="s">
        <v>28</v>
      </c>
    </row>
    <row r="431" spans="1:24" ht="127.5" x14ac:dyDescent="0.2">
      <c r="A431" s="5">
        <v>80111620</v>
      </c>
      <c r="B431" s="6" t="s">
        <v>29</v>
      </c>
      <c r="C431" s="138" t="s">
        <v>546</v>
      </c>
      <c r="D431" s="130" t="s">
        <v>592</v>
      </c>
      <c r="E431" s="8">
        <v>5</v>
      </c>
      <c r="F431" s="9">
        <v>56100000</v>
      </c>
      <c r="G431" s="9">
        <v>56100000</v>
      </c>
      <c r="H431" s="131">
        <v>0</v>
      </c>
      <c r="I431" s="132">
        <v>0</v>
      </c>
      <c r="J431" s="133">
        <v>43916</v>
      </c>
      <c r="K431" s="5">
        <v>3</v>
      </c>
      <c r="L431" s="5">
        <v>4</v>
      </c>
      <c r="M431" s="59">
        <v>8.5</v>
      </c>
      <c r="N431" s="26">
        <v>1</v>
      </c>
      <c r="O431" s="133">
        <v>43936</v>
      </c>
      <c r="P431" s="134">
        <v>7</v>
      </c>
      <c r="Q431" s="17" t="s">
        <v>24</v>
      </c>
      <c r="R431" s="17">
        <v>0</v>
      </c>
      <c r="S431" s="18" t="s">
        <v>25</v>
      </c>
      <c r="T431" s="18" t="s">
        <v>26</v>
      </c>
      <c r="U431" s="18" t="s">
        <v>545</v>
      </c>
      <c r="V431" s="17">
        <v>6605400</v>
      </c>
      <c r="W431" s="17" t="s">
        <v>27</v>
      </c>
      <c r="X431" s="135" t="s">
        <v>28</v>
      </c>
    </row>
    <row r="432" spans="1:24" ht="127.5" x14ac:dyDescent="0.2">
      <c r="A432" s="5">
        <v>80111620</v>
      </c>
      <c r="B432" s="6" t="s">
        <v>29</v>
      </c>
      <c r="C432" s="138" t="s">
        <v>546</v>
      </c>
      <c r="D432" s="130" t="s">
        <v>592</v>
      </c>
      <c r="E432" s="8">
        <v>5</v>
      </c>
      <c r="F432" s="9">
        <v>44710000</v>
      </c>
      <c r="G432" s="9">
        <v>44710000</v>
      </c>
      <c r="H432" s="131">
        <v>0</v>
      </c>
      <c r="I432" s="132">
        <v>0</v>
      </c>
      <c r="J432" s="133">
        <v>43916</v>
      </c>
      <c r="K432" s="5">
        <v>3</v>
      </c>
      <c r="L432" s="5">
        <v>4</v>
      </c>
      <c r="M432" s="59">
        <v>8.5</v>
      </c>
      <c r="N432" s="26">
        <v>1</v>
      </c>
      <c r="O432" s="133">
        <v>43936</v>
      </c>
      <c r="P432" s="134">
        <v>7</v>
      </c>
      <c r="Q432" s="17" t="s">
        <v>24</v>
      </c>
      <c r="R432" s="17">
        <v>0</v>
      </c>
      <c r="S432" s="18" t="s">
        <v>25</v>
      </c>
      <c r="T432" s="18" t="s">
        <v>26</v>
      </c>
      <c r="U432" s="18" t="s">
        <v>545</v>
      </c>
      <c r="V432" s="17">
        <v>6605400</v>
      </c>
      <c r="W432" s="17" t="s">
        <v>27</v>
      </c>
      <c r="X432" s="135" t="s">
        <v>28</v>
      </c>
    </row>
    <row r="433" spans="1:24" ht="153" x14ac:dyDescent="0.2">
      <c r="A433" s="5">
        <v>80111620</v>
      </c>
      <c r="B433" s="6" t="s">
        <v>29</v>
      </c>
      <c r="C433" s="138" t="s">
        <v>546</v>
      </c>
      <c r="D433" s="130" t="s">
        <v>595</v>
      </c>
      <c r="E433" s="8">
        <v>5</v>
      </c>
      <c r="F433" s="9">
        <v>63070000</v>
      </c>
      <c r="G433" s="9">
        <v>63070000</v>
      </c>
      <c r="H433" s="131">
        <v>0</v>
      </c>
      <c r="I433" s="132">
        <v>0</v>
      </c>
      <c r="J433" s="133">
        <v>43916</v>
      </c>
      <c r="K433" s="5">
        <v>3</v>
      </c>
      <c r="L433" s="5">
        <v>4</v>
      </c>
      <c r="M433" s="59">
        <v>8.5</v>
      </c>
      <c r="N433" s="26">
        <v>1</v>
      </c>
      <c r="O433" s="133">
        <v>43936</v>
      </c>
      <c r="P433" s="134">
        <v>7</v>
      </c>
      <c r="Q433" s="17" t="s">
        <v>24</v>
      </c>
      <c r="R433" s="17">
        <v>0</v>
      </c>
      <c r="S433" s="18" t="s">
        <v>25</v>
      </c>
      <c r="T433" s="18" t="s">
        <v>26</v>
      </c>
      <c r="U433" s="18" t="s">
        <v>545</v>
      </c>
      <c r="V433" s="17">
        <v>6605400</v>
      </c>
      <c r="W433" s="17" t="s">
        <v>27</v>
      </c>
      <c r="X433" s="135" t="s">
        <v>28</v>
      </c>
    </row>
    <row r="434" spans="1:24" ht="127.5" x14ac:dyDescent="0.2">
      <c r="A434" s="5">
        <v>80111620</v>
      </c>
      <c r="B434" s="6" t="s">
        <v>29</v>
      </c>
      <c r="C434" s="138" t="s">
        <v>546</v>
      </c>
      <c r="D434" s="130" t="s">
        <v>592</v>
      </c>
      <c r="E434" s="8">
        <v>5</v>
      </c>
      <c r="F434" s="9">
        <v>52800000</v>
      </c>
      <c r="G434" s="9">
        <v>52800000</v>
      </c>
      <c r="H434" s="131">
        <v>0</v>
      </c>
      <c r="I434" s="132">
        <v>0</v>
      </c>
      <c r="J434" s="133">
        <v>43928</v>
      </c>
      <c r="K434" s="5">
        <v>4</v>
      </c>
      <c r="L434" s="5">
        <v>4</v>
      </c>
      <c r="M434" s="59">
        <v>8</v>
      </c>
      <c r="N434" s="26">
        <v>1</v>
      </c>
      <c r="O434" s="133">
        <v>43936</v>
      </c>
      <c r="P434" s="134">
        <v>7</v>
      </c>
      <c r="Q434" s="17" t="s">
        <v>24</v>
      </c>
      <c r="R434" s="17">
        <v>0</v>
      </c>
      <c r="S434" s="18" t="s">
        <v>25</v>
      </c>
      <c r="T434" s="18" t="s">
        <v>26</v>
      </c>
      <c r="U434" s="18" t="s">
        <v>545</v>
      </c>
      <c r="V434" s="17">
        <v>6605400</v>
      </c>
      <c r="W434" s="17" t="s">
        <v>27</v>
      </c>
      <c r="X434" s="135" t="s">
        <v>28</v>
      </c>
    </row>
    <row r="435" spans="1:24" ht="178.5" x14ac:dyDescent="0.2">
      <c r="A435" s="5">
        <v>80111620</v>
      </c>
      <c r="B435" s="6" t="s">
        <v>29</v>
      </c>
      <c r="C435" s="138" t="s">
        <v>546</v>
      </c>
      <c r="D435" s="130" t="s">
        <v>596</v>
      </c>
      <c r="E435" s="8">
        <v>5</v>
      </c>
      <c r="F435" s="9">
        <v>47440000</v>
      </c>
      <c r="G435" s="9">
        <v>47440000</v>
      </c>
      <c r="H435" s="131">
        <v>0</v>
      </c>
      <c r="I435" s="132">
        <v>0</v>
      </c>
      <c r="J435" s="133">
        <v>43928</v>
      </c>
      <c r="K435" s="5">
        <v>4</v>
      </c>
      <c r="L435" s="5">
        <v>4</v>
      </c>
      <c r="M435" s="59">
        <v>8</v>
      </c>
      <c r="N435" s="26">
        <v>1</v>
      </c>
      <c r="O435" s="133">
        <v>43936</v>
      </c>
      <c r="P435" s="134">
        <v>7</v>
      </c>
      <c r="Q435" s="17" t="s">
        <v>24</v>
      </c>
      <c r="R435" s="17">
        <v>0</v>
      </c>
      <c r="S435" s="18" t="s">
        <v>25</v>
      </c>
      <c r="T435" s="18" t="s">
        <v>26</v>
      </c>
      <c r="U435" s="18" t="s">
        <v>545</v>
      </c>
      <c r="V435" s="17">
        <v>6605400</v>
      </c>
      <c r="W435" s="17" t="s">
        <v>27</v>
      </c>
      <c r="X435" s="135" t="s">
        <v>28</v>
      </c>
    </row>
    <row r="436" spans="1:24" ht="204" x14ac:dyDescent="0.2">
      <c r="A436" s="5">
        <v>80111620</v>
      </c>
      <c r="B436" s="6" t="s">
        <v>29</v>
      </c>
      <c r="C436" s="138" t="s">
        <v>546</v>
      </c>
      <c r="D436" s="130" t="s">
        <v>597</v>
      </c>
      <c r="E436" s="8">
        <v>5</v>
      </c>
      <c r="F436" s="9">
        <v>34000000</v>
      </c>
      <c r="G436" s="9">
        <v>34000000</v>
      </c>
      <c r="H436" s="131">
        <v>0</v>
      </c>
      <c r="I436" s="132">
        <v>0</v>
      </c>
      <c r="J436" s="133">
        <v>43916</v>
      </c>
      <c r="K436" s="5">
        <v>3</v>
      </c>
      <c r="L436" s="5">
        <v>4</v>
      </c>
      <c r="M436" s="59">
        <v>8.5</v>
      </c>
      <c r="N436" s="26">
        <v>1</v>
      </c>
      <c r="O436" s="133">
        <v>43936</v>
      </c>
      <c r="P436" s="134">
        <v>7</v>
      </c>
      <c r="Q436" s="17" t="s">
        <v>24</v>
      </c>
      <c r="R436" s="17">
        <v>0</v>
      </c>
      <c r="S436" s="18" t="s">
        <v>25</v>
      </c>
      <c r="T436" s="18" t="s">
        <v>26</v>
      </c>
      <c r="U436" s="18" t="s">
        <v>545</v>
      </c>
      <c r="V436" s="17">
        <v>6605400</v>
      </c>
      <c r="W436" s="17" t="s">
        <v>27</v>
      </c>
      <c r="X436" s="135" t="s">
        <v>28</v>
      </c>
    </row>
    <row r="437" spans="1:24" ht="127.5" x14ac:dyDescent="0.2">
      <c r="A437" s="5">
        <v>80111620</v>
      </c>
      <c r="B437" s="6" t="s">
        <v>29</v>
      </c>
      <c r="C437" s="138" t="s">
        <v>546</v>
      </c>
      <c r="D437" s="130" t="s">
        <v>592</v>
      </c>
      <c r="E437" s="8">
        <v>5</v>
      </c>
      <c r="F437" s="9">
        <v>58820000</v>
      </c>
      <c r="G437" s="9">
        <v>58820000</v>
      </c>
      <c r="H437" s="131">
        <v>0</v>
      </c>
      <c r="I437" s="132">
        <v>0</v>
      </c>
      <c r="J437" s="133">
        <v>43916</v>
      </c>
      <c r="K437" s="5">
        <v>3</v>
      </c>
      <c r="L437" s="5">
        <v>4</v>
      </c>
      <c r="M437" s="59">
        <v>8.5</v>
      </c>
      <c r="N437" s="26">
        <v>1</v>
      </c>
      <c r="O437" s="133">
        <v>43936</v>
      </c>
      <c r="P437" s="134">
        <v>7</v>
      </c>
      <c r="Q437" s="17" t="s">
        <v>24</v>
      </c>
      <c r="R437" s="17">
        <v>0</v>
      </c>
      <c r="S437" s="18" t="s">
        <v>25</v>
      </c>
      <c r="T437" s="18" t="s">
        <v>26</v>
      </c>
      <c r="U437" s="18" t="s">
        <v>545</v>
      </c>
      <c r="V437" s="17">
        <v>6605400</v>
      </c>
      <c r="W437" s="17" t="s">
        <v>27</v>
      </c>
      <c r="X437" s="135" t="s">
        <v>28</v>
      </c>
    </row>
    <row r="438" spans="1:24" ht="242.25" x14ac:dyDescent="0.2">
      <c r="A438" s="5">
        <v>80111620</v>
      </c>
      <c r="B438" s="6" t="s">
        <v>29</v>
      </c>
      <c r="C438" s="138" t="s">
        <v>546</v>
      </c>
      <c r="D438" s="130" t="s">
        <v>598</v>
      </c>
      <c r="E438" s="8">
        <v>5</v>
      </c>
      <c r="F438" s="9">
        <v>56100000</v>
      </c>
      <c r="G438" s="9">
        <v>56100000</v>
      </c>
      <c r="H438" s="131">
        <v>0</v>
      </c>
      <c r="I438" s="132">
        <v>0</v>
      </c>
      <c r="J438" s="133">
        <v>43916</v>
      </c>
      <c r="K438" s="5">
        <v>3</v>
      </c>
      <c r="L438" s="5">
        <v>4</v>
      </c>
      <c r="M438" s="59">
        <v>8.5</v>
      </c>
      <c r="N438" s="26">
        <v>1</v>
      </c>
      <c r="O438" s="133">
        <v>43936</v>
      </c>
      <c r="P438" s="134">
        <v>7</v>
      </c>
      <c r="Q438" s="17" t="s">
        <v>24</v>
      </c>
      <c r="R438" s="17">
        <v>0</v>
      </c>
      <c r="S438" s="18" t="s">
        <v>25</v>
      </c>
      <c r="T438" s="18" t="s">
        <v>26</v>
      </c>
      <c r="U438" s="18" t="s">
        <v>545</v>
      </c>
      <c r="V438" s="17">
        <v>6605400</v>
      </c>
      <c r="W438" s="17" t="s">
        <v>27</v>
      </c>
      <c r="X438" s="135" t="s">
        <v>28</v>
      </c>
    </row>
    <row r="439" spans="1:24" ht="191.25" x14ac:dyDescent="0.2">
      <c r="A439" s="5">
        <v>80111620</v>
      </c>
      <c r="B439" s="6" t="s">
        <v>29</v>
      </c>
      <c r="C439" s="138" t="s">
        <v>546</v>
      </c>
      <c r="D439" s="130" t="s">
        <v>599</v>
      </c>
      <c r="E439" s="8">
        <v>5</v>
      </c>
      <c r="F439" s="9">
        <v>28960000</v>
      </c>
      <c r="G439" s="9">
        <v>28960000</v>
      </c>
      <c r="H439" s="131">
        <v>0</v>
      </c>
      <c r="I439" s="132">
        <v>0</v>
      </c>
      <c r="J439" s="133">
        <v>43916</v>
      </c>
      <c r="K439" s="5">
        <v>3</v>
      </c>
      <c r="L439" s="5">
        <v>4</v>
      </c>
      <c r="M439" s="59">
        <v>8</v>
      </c>
      <c r="N439" s="26">
        <v>1</v>
      </c>
      <c r="O439" s="133">
        <v>43936</v>
      </c>
      <c r="P439" s="134">
        <v>7</v>
      </c>
      <c r="Q439" s="17" t="s">
        <v>24</v>
      </c>
      <c r="R439" s="17">
        <v>0</v>
      </c>
      <c r="S439" s="18" t="s">
        <v>25</v>
      </c>
      <c r="T439" s="18" t="s">
        <v>26</v>
      </c>
      <c r="U439" s="18" t="s">
        <v>545</v>
      </c>
      <c r="V439" s="17">
        <v>6605400</v>
      </c>
      <c r="W439" s="17" t="s">
        <v>27</v>
      </c>
      <c r="X439" s="135" t="s">
        <v>28</v>
      </c>
    </row>
    <row r="440" spans="1:24" ht="204" x14ac:dyDescent="0.2">
      <c r="A440" s="5">
        <v>80111620</v>
      </c>
      <c r="B440" s="6" t="s">
        <v>29</v>
      </c>
      <c r="C440" s="138" t="s">
        <v>546</v>
      </c>
      <c r="D440" s="130" t="s">
        <v>597</v>
      </c>
      <c r="E440" s="8">
        <v>5</v>
      </c>
      <c r="F440" s="9">
        <v>28960000</v>
      </c>
      <c r="G440" s="9">
        <v>28960000</v>
      </c>
      <c r="H440" s="131">
        <v>0</v>
      </c>
      <c r="I440" s="132">
        <v>0</v>
      </c>
      <c r="J440" s="133">
        <v>43916</v>
      </c>
      <c r="K440" s="5">
        <v>3</v>
      </c>
      <c r="L440" s="5">
        <v>4</v>
      </c>
      <c r="M440" s="59">
        <v>8</v>
      </c>
      <c r="N440" s="26">
        <v>1</v>
      </c>
      <c r="O440" s="133">
        <v>43936</v>
      </c>
      <c r="P440" s="134">
        <v>7</v>
      </c>
      <c r="Q440" s="17" t="s">
        <v>24</v>
      </c>
      <c r="R440" s="17">
        <v>0</v>
      </c>
      <c r="S440" s="18" t="s">
        <v>25</v>
      </c>
      <c r="T440" s="18" t="s">
        <v>26</v>
      </c>
      <c r="U440" s="18" t="s">
        <v>545</v>
      </c>
      <c r="V440" s="17">
        <v>6605400</v>
      </c>
      <c r="W440" s="17" t="s">
        <v>27</v>
      </c>
      <c r="X440" s="135" t="s">
        <v>28</v>
      </c>
    </row>
    <row r="441" spans="1:24" ht="127.5" x14ac:dyDescent="0.2">
      <c r="A441" s="5">
        <v>80111620</v>
      </c>
      <c r="B441" s="6" t="s">
        <v>29</v>
      </c>
      <c r="C441" s="138" t="s">
        <v>546</v>
      </c>
      <c r="D441" s="130" t="s">
        <v>592</v>
      </c>
      <c r="E441" s="8">
        <v>5</v>
      </c>
      <c r="F441" s="9">
        <v>56100000</v>
      </c>
      <c r="G441" s="9">
        <v>56100000</v>
      </c>
      <c r="H441" s="131">
        <v>0</v>
      </c>
      <c r="I441" s="132">
        <v>0</v>
      </c>
      <c r="J441" s="133">
        <v>43916</v>
      </c>
      <c r="K441" s="5">
        <v>3</v>
      </c>
      <c r="L441" s="5">
        <v>4</v>
      </c>
      <c r="M441" s="59">
        <v>8.5</v>
      </c>
      <c r="N441" s="26">
        <v>1</v>
      </c>
      <c r="O441" s="133">
        <v>43936</v>
      </c>
      <c r="P441" s="134">
        <v>7</v>
      </c>
      <c r="Q441" s="17" t="s">
        <v>24</v>
      </c>
      <c r="R441" s="17">
        <v>0</v>
      </c>
      <c r="S441" s="18" t="s">
        <v>25</v>
      </c>
      <c r="T441" s="18" t="s">
        <v>26</v>
      </c>
      <c r="U441" s="18" t="s">
        <v>545</v>
      </c>
      <c r="V441" s="17">
        <v>6605400</v>
      </c>
      <c r="W441" s="17" t="s">
        <v>27</v>
      </c>
      <c r="X441" s="135" t="s">
        <v>28</v>
      </c>
    </row>
    <row r="442" spans="1:24" ht="140.25" x14ac:dyDescent="0.2">
      <c r="A442" s="5">
        <v>80111620</v>
      </c>
      <c r="B442" s="6" t="s">
        <v>29</v>
      </c>
      <c r="C442" s="138" t="s">
        <v>546</v>
      </c>
      <c r="D442" s="130" t="s">
        <v>594</v>
      </c>
      <c r="E442" s="8">
        <v>5</v>
      </c>
      <c r="F442" s="9">
        <v>56100000</v>
      </c>
      <c r="G442" s="9">
        <v>56100000</v>
      </c>
      <c r="H442" s="131">
        <v>0</v>
      </c>
      <c r="I442" s="132">
        <v>0</v>
      </c>
      <c r="J442" s="133">
        <v>43916</v>
      </c>
      <c r="K442" s="5">
        <v>3</v>
      </c>
      <c r="L442" s="5">
        <v>4</v>
      </c>
      <c r="M442" s="59">
        <v>8.5</v>
      </c>
      <c r="N442" s="26">
        <v>1</v>
      </c>
      <c r="O442" s="133">
        <v>43936</v>
      </c>
      <c r="P442" s="134">
        <v>7</v>
      </c>
      <c r="Q442" s="17" t="s">
        <v>24</v>
      </c>
      <c r="R442" s="17">
        <v>0</v>
      </c>
      <c r="S442" s="18" t="s">
        <v>25</v>
      </c>
      <c r="T442" s="18" t="s">
        <v>26</v>
      </c>
      <c r="U442" s="18" t="s">
        <v>545</v>
      </c>
      <c r="V442" s="17">
        <v>6605400</v>
      </c>
      <c r="W442" s="17" t="s">
        <v>27</v>
      </c>
      <c r="X442" s="135" t="s">
        <v>28</v>
      </c>
    </row>
    <row r="443" spans="1:24" ht="127.5" x14ac:dyDescent="0.2">
      <c r="A443" s="5">
        <v>80111620</v>
      </c>
      <c r="B443" s="6" t="s">
        <v>29</v>
      </c>
      <c r="C443" s="138" t="s">
        <v>546</v>
      </c>
      <c r="D443" s="130" t="s">
        <v>592</v>
      </c>
      <c r="E443" s="8">
        <v>5</v>
      </c>
      <c r="F443" s="9">
        <v>56100000</v>
      </c>
      <c r="G443" s="9">
        <v>56100000</v>
      </c>
      <c r="H443" s="131">
        <v>0</v>
      </c>
      <c r="I443" s="132">
        <v>0</v>
      </c>
      <c r="J443" s="133">
        <v>43916</v>
      </c>
      <c r="K443" s="5">
        <v>3</v>
      </c>
      <c r="L443" s="5">
        <v>4</v>
      </c>
      <c r="M443" s="59">
        <v>8.5</v>
      </c>
      <c r="N443" s="26">
        <v>1</v>
      </c>
      <c r="O443" s="133">
        <v>43936</v>
      </c>
      <c r="P443" s="134">
        <v>7</v>
      </c>
      <c r="Q443" s="17" t="s">
        <v>24</v>
      </c>
      <c r="R443" s="17">
        <v>0</v>
      </c>
      <c r="S443" s="18" t="s">
        <v>25</v>
      </c>
      <c r="T443" s="18" t="s">
        <v>26</v>
      </c>
      <c r="U443" s="18" t="s">
        <v>545</v>
      </c>
      <c r="V443" s="17">
        <v>6605400</v>
      </c>
      <c r="W443" s="17" t="s">
        <v>27</v>
      </c>
      <c r="X443" s="135" t="s">
        <v>28</v>
      </c>
    </row>
    <row r="444" spans="1:24" ht="153" x14ac:dyDescent="0.2">
      <c r="A444" s="5">
        <v>80111620</v>
      </c>
      <c r="B444" s="6" t="s">
        <v>29</v>
      </c>
      <c r="C444" s="138" t="s">
        <v>546</v>
      </c>
      <c r="D444" s="130" t="s">
        <v>600</v>
      </c>
      <c r="E444" s="8">
        <v>5</v>
      </c>
      <c r="F444" s="9">
        <v>50405000</v>
      </c>
      <c r="G444" s="9">
        <v>50405000</v>
      </c>
      <c r="H444" s="131">
        <v>0</v>
      </c>
      <c r="I444" s="132">
        <v>0</v>
      </c>
      <c r="J444" s="133">
        <v>43916</v>
      </c>
      <c r="K444" s="5">
        <v>3</v>
      </c>
      <c r="L444" s="5">
        <v>4</v>
      </c>
      <c r="M444" s="59">
        <v>8.5</v>
      </c>
      <c r="N444" s="26">
        <v>1</v>
      </c>
      <c r="O444" s="133">
        <v>43936</v>
      </c>
      <c r="P444" s="134">
        <v>7</v>
      </c>
      <c r="Q444" s="17" t="s">
        <v>24</v>
      </c>
      <c r="R444" s="17">
        <v>0</v>
      </c>
      <c r="S444" s="18" t="s">
        <v>25</v>
      </c>
      <c r="T444" s="18" t="s">
        <v>26</v>
      </c>
      <c r="U444" s="18" t="s">
        <v>545</v>
      </c>
      <c r="V444" s="17">
        <v>6605400</v>
      </c>
      <c r="W444" s="17" t="s">
        <v>27</v>
      </c>
      <c r="X444" s="135" t="s">
        <v>28</v>
      </c>
    </row>
    <row r="445" spans="1:24" ht="127.5" x14ac:dyDescent="0.2">
      <c r="A445" s="5">
        <v>80111620</v>
      </c>
      <c r="B445" s="6" t="s">
        <v>29</v>
      </c>
      <c r="C445" s="138" t="s">
        <v>546</v>
      </c>
      <c r="D445" s="130" t="s">
        <v>601</v>
      </c>
      <c r="E445" s="8">
        <v>5</v>
      </c>
      <c r="F445" s="9">
        <v>41520000</v>
      </c>
      <c r="G445" s="9">
        <v>41520000</v>
      </c>
      <c r="H445" s="131">
        <v>0</v>
      </c>
      <c r="I445" s="132">
        <v>0</v>
      </c>
      <c r="J445" s="133">
        <v>43922</v>
      </c>
      <c r="K445" s="5">
        <v>4</v>
      </c>
      <c r="L445" s="5">
        <v>4</v>
      </c>
      <c r="M445" s="59">
        <v>6</v>
      </c>
      <c r="N445" s="26">
        <v>1</v>
      </c>
      <c r="O445" s="133">
        <v>43936</v>
      </c>
      <c r="P445" s="134">
        <v>7</v>
      </c>
      <c r="Q445" s="17" t="s">
        <v>24</v>
      </c>
      <c r="R445" s="17">
        <v>0</v>
      </c>
      <c r="S445" s="18" t="s">
        <v>25</v>
      </c>
      <c r="T445" s="18" t="s">
        <v>26</v>
      </c>
      <c r="U445" s="18" t="s">
        <v>545</v>
      </c>
      <c r="V445" s="17">
        <v>6605400</v>
      </c>
      <c r="W445" s="17" t="s">
        <v>27</v>
      </c>
      <c r="X445" s="135" t="s">
        <v>28</v>
      </c>
    </row>
    <row r="446" spans="1:24" ht="140.25" x14ac:dyDescent="0.2">
      <c r="A446" s="5">
        <v>80111620</v>
      </c>
      <c r="B446" s="6" t="s">
        <v>29</v>
      </c>
      <c r="C446" s="138" t="s">
        <v>546</v>
      </c>
      <c r="D446" s="130" t="s">
        <v>602</v>
      </c>
      <c r="E446" s="8">
        <v>5</v>
      </c>
      <c r="F446" s="9">
        <v>47440000</v>
      </c>
      <c r="G446" s="9">
        <v>47440000</v>
      </c>
      <c r="H446" s="131">
        <v>0</v>
      </c>
      <c r="I446" s="132">
        <v>0</v>
      </c>
      <c r="J446" s="133">
        <v>43934</v>
      </c>
      <c r="K446" s="5">
        <v>4</v>
      </c>
      <c r="L446" s="5">
        <v>4</v>
      </c>
      <c r="M446" s="59">
        <v>8</v>
      </c>
      <c r="N446" s="26">
        <v>1</v>
      </c>
      <c r="O446" s="133">
        <v>43941</v>
      </c>
      <c r="P446" s="134">
        <v>7</v>
      </c>
      <c r="Q446" s="17" t="s">
        <v>24</v>
      </c>
      <c r="R446" s="17">
        <v>0</v>
      </c>
      <c r="S446" s="18" t="s">
        <v>25</v>
      </c>
      <c r="T446" s="18" t="s">
        <v>26</v>
      </c>
      <c r="U446" s="18" t="s">
        <v>545</v>
      </c>
      <c r="V446" s="17">
        <v>6605400</v>
      </c>
      <c r="W446" s="17" t="s">
        <v>27</v>
      </c>
      <c r="X446" s="135" t="s">
        <v>28</v>
      </c>
    </row>
    <row r="447" spans="1:24" ht="89.25" x14ac:dyDescent="0.2">
      <c r="A447" s="5">
        <v>80111620</v>
      </c>
      <c r="B447" s="6" t="s">
        <v>29</v>
      </c>
      <c r="C447" s="138" t="s">
        <v>546</v>
      </c>
      <c r="D447" s="130" t="s">
        <v>603</v>
      </c>
      <c r="E447" s="8">
        <v>5</v>
      </c>
      <c r="F447" s="9">
        <v>55650000</v>
      </c>
      <c r="G447" s="9">
        <v>55650000</v>
      </c>
      <c r="H447" s="131">
        <v>0</v>
      </c>
      <c r="I447" s="132">
        <v>0</v>
      </c>
      <c r="J447" s="133">
        <v>43934</v>
      </c>
      <c r="K447" s="5">
        <v>4</v>
      </c>
      <c r="L447" s="5">
        <v>4</v>
      </c>
      <c r="M447" s="59">
        <v>7.5</v>
      </c>
      <c r="N447" s="26">
        <v>1</v>
      </c>
      <c r="O447" s="133">
        <v>43941</v>
      </c>
      <c r="P447" s="134">
        <v>7</v>
      </c>
      <c r="Q447" s="17" t="s">
        <v>24</v>
      </c>
      <c r="R447" s="17">
        <v>0</v>
      </c>
      <c r="S447" s="18" t="s">
        <v>25</v>
      </c>
      <c r="T447" s="18" t="s">
        <v>26</v>
      </c>
      <c r="U447" s="18" t="s">
        <v>545</v>
      </c>
      <c r="V447" s="17">
        <v>6605400</v>
      </c>
      <c r="W447" s="17" t="s">
        <v>27</v>
      </c>
      <c r="X447" s="135" t="s">
        <v>28</v>
      </c>
    </row>
    <row r="448" spans="1:24" ht="178.5" x14ac:dyDescent="0.2">
      <c r="A448" s="5">
        <v>80111620</v>
      </c>
      <c r="B448" s="6" t="s">
        <v>29</v>
      </c>
      <c r="C448" s="138" t="s">
        <v>546</v>
      </c>
      <c r="D448" s="130" t="s">
        <v>604</v>
      </c>
      <c r="E448" s="8">
        <v>5</v>
      </c>
      <c r="F448" s="9">
        <v>41510000</v>
      </c>
      <c r="G448" s="9">
        <v>41510000</v>
      </c>
      <c r="H448" s="131">
        <v>0</v>
      </c>
      <c r="I448" s="132">
        <v>0</v>
      </c>
      <c r="J448" s="133">
        <v>43966</v>
      </c>
      <c r="K448" s="5">
        <v>5</v>
      </c>
      <c r="L448" s="5">
        <v>5</v>
      </c>
      <c r="M448" s="59">
        <v>7</v>
      </c>
      <c r="N448" s="26">
        <v>1</v>
      </c>
      <c r="O448" s="133">
        <v>43997</v>
      </c>
      <c r="P448" s="134">
        <v>7</v>
      </c>
      <c r="Q448" s="17" t="s">
        <v>24</v>
      </c>
      <c r="R448" s="17">
        <v>0</v>
      </c>
      <c r="S448" s="18" t="s">
        <v>25</v>
      </c>
      <c r="T448" s="18" t="s">
        <v>26</v>
      </c>
      <c r="U448" s="18" t="s">
        <v>545</v>
      </c>
      <c r="V448" s="17">
        <v>6605400</v>
      </c>
      <c r="W448" s="17" t="s">
        <v>27</v>
      </c>
      <c r="X448" s="135" t="s">
        <v>28</v>
      </c>
    </row>
    <row r="449" spans="1:24" ht="102" x14ac:dyDescent="0.2">
      <c r="A449" s="5">
        <v>80111620</v>
      </c>
      <c r="B449" s="6" t="s">
        <v>29</v>
      </c>
      <c r="C449" s="6" t="s">
        <v>546</v>
      </c>
      <c r="D449" s="130" t="s">
        <v>605</v>
      </c>
      <c r="E449" s="8">
        <v>5</v>
      </c>
      <c r="F449" s="9">
        <v>42900000</v>
      </c>
      <c r="G449" s="9">
        <v>42900000</v>
      </c>
      <c r="H449" s="131">
        <v>0</v>
      </c>
      <c r="I449" s="132">
        <v>0</v>
      </c>
      <c r="J449" s="133">
        <v>43969</v>
      </c>
      <c r="K449" s="5">
        <v>5</v>
      </c>
      <c r="L449" s="5">
        <v>5</v>
      </c>
      <c r="M449" s="59">
        <v>6.5</v>
      </c>
      <c r="N449" s="26">
        <v>1</v>
      </c>
      <c r="O449" s="133">
        <v>43977</v>
      </c>
      <c r="P449" s="134">
        <v>7</v>
      </c>
      <c r="Q449" s="17" t="s">
        <v>24</v>
      </c>
      <c r="R449" s="17">
        <v>0</v>
      </c>
      <c r="S449" s="18" t="s">
        <v>25</v>
      </c>
      <c r="T449" s="18" t="s">
        <v>26</v>
      </c>
      <c r="U449" s="18" t="s">
        <v>545</v>
      </c>
      <c r="V449" s="17">
        <v>6605400</v>
      </c>
      <c r="W449" s="17" t="s">
        <v>27</v>
      </c>
      <c r="X449" s="135" t="s">
        <v>28</v>
      </c>
    </row>
    <row r="450" spans="1:24" ht="140.25" x14ac:dyDescent="0.2">
      <c r="A450" s="5">
        <v>80111620</v>
      </c>
      <c r="B450" s="6" t="s">
        <v>29</v>
      </c>
      <c r="C450" s="139" t="s">
        <v>546</v>
      </c>
      <c r="D450" s="130" t="s">
        <v>606</v>
      </c>
      <c r="E450" s="8">
        <v>5</v>
      </c>
      <c r="F450" s="9">
        <v>36820000</v>
      </c>
      <c r="G450" s="9">
        <v>36820000</v>
      </c>
      <c r="H450" s="131">
        <v>0</v>
      </c>
      <c r="I450" s="132">
        <v>0</v>
      </c>
      <c r="J450" s="133">
        <v>43970</v>
      </c>
      <c r="K450" s="5">
        <v>5</v>
      </c>
      <c r="L450" s="5">
        <v>5</v>
      </c>
      <c r="M450" s="59">
        <v>7</v>
      </c>
      <c r="N450" s="26">
        <v>1</v>
      </c>
      <c r="O450" s="133">
        <v>43980</v>
      </c>
      <c r="P450" s="134">
        <v>7</v>
      </c>
      <c r="Q450" s="17" t="s">
        <v>24</v>
      </c>
      <c r="R450" s="17">
        <v>0</v>
      </c>
      <c r="S450" s="18" t="s">
        <v>25</v>
      </c>
      <c r="T450" s="18" t="s">
        <v>26</v>
      </c>
      <c r="U450" s="18" t="s">
        <v>545</v>
      </c>
      <c r="V450" s="17">
        <v>6605400</v>
      </c>
      <c r="W450" s="17" t="s">
        <v>27</v>
      </c>
      <c r="X450" s="135" t="s">
        <v>28</v>
      </c>
    </row>
    <row r="451" spans="1:24" ht="140.25" x14ac:dyDescent="0.2">
      <c r="A451" s="5">
        <v>80111620</v>
      </c>
      <c r="B451" s="6" t="s">
        <v>29</v>
      </c>
      <c r="C451" s="140" t="s">
        <v>546</v>
      </c>
      <c r="D451" s="130" t="s">
        <v>607</v>
      </c>
      <c r="E451" s="8">
        <v>5</v>
      </c>
      <c r="F451" s="9">
        <v>24875000</v>
      </c>
      <c r="G451" s="9">
        <v>24875000</v>
      </c>
      <c r="H451" s="131">
        <v>0</v>
      </c>
      <c r="I451" s="132">
        <v>0</v>
      </c>
      <c r="J451" s="133">
        <v>43986</v>
      </c>
      <c r="K451" s="5">
        <v>6</v>
      </c>
      <c r="L451" s="5">
        <v>6</v>
      </c>
      <c r="M451" s="59">
        <v>8.5</v>
      </c>
      <c r="N451" s="26">
        <v>1</v>
      </c>
      <c r="O451" s="133">
        <v>43977</v>
      </c>
      <c r="P451" s="134">
        <v>7</v>
      </c>
      <c r="Q451" s="17" t="s">
        <v>24</v>
      </c>
      <c r="R451" s="17">
        <v>0</v>
      </c>
      <c r="S451" s="18" t="s">
        <v>25</v>
      </c>
      <c r="T451" s="18" t="s">
        <v>26</v>
      </c>
      <c r="U451" s="18" t="s">
        <v>545</v>
      </c>
      <c r="V451" s="17">
        <v>6605400</v>
      </c>
      <c r="W451" s="17" t="s">
        <v>27</v>
      </c>
      <c r="X451" s="135" t="s">
        <v>28</v>
      </c>
    </row>
    <row r="452" spans="1:24" ht="102" x14ac:dyDescent="0.2">
      <c r="A452" s="5">
        <v>80111620</v>
      </c>
      <c r="B452" s="6" t="s">
        <v>29</v>
      </c>
      <c r="C452" s="6" t="s">
        <v>546</v>
      </c>
      <c r="D452" s="130" t="s">
        <v>608</v>
      </c>
      <c r="E452" s="8">
        <v>5</v>
      </c>
      <c r="F452" s="9">
        <v>25440000</v>
      </c>
      <c r="G452" s="9">
        <v>25440000</v>
      </c>
      <c r="H452" s="131">
        <v>0</v>
      </c>
      <c r="I452" s="132">
        <v>0</v>
      </c>
      <c r="J452" s="133">
        <v>44003</v>
      </c>
      <c r="K452" s="5">
        <v>6</v>
      </c>
      <c r="L452" s="5">
        <v>6</v>
      </c>
      <c r="M452" s="59">
        <v>8</v>
      </c>
      <c r="N452" s="26">
        <v>1</v>
      </c>
      <c r="O452" s="133">
        <v>44013</v>
      </c>
      <c r="P452" s="134">
        <v>7</v>
      </c>
      <c r="Q452" s="17" t="s">
        <v>24</v>
      </c>
      <c r="R452" s="17">
        <v>0</v>
      </c>
      <c r="S452" s="18" t="s">
        <v>25</v>
      </c>
      <c r="T452" s="18" t="s">
        <v>26</v>
      </c>
      <c r="U452" s="18" t="s">
        <v>545</v>
      </c>
      <c r="V452" s="17">
        <v>6605400</v>
      </c>
      <c r="W452" s="17" t="s">
        <v>27</v>
      </c>
      <c r="X452" s="135" t="s">
        <v>28</v>
      </c>
    </row>
    <row r="453" spans="1:24" ht="114.75" x14ac:dyDescent="0.2">
      <c r="A453" s="5">
        <v>80111620</v>
      </c>
      <c r="B453" s="6" t="s">
        <v>29</v>
      </c>
      <c r="C453" s="6" t="s">
        <v>546</v>
      </c>
      <c r="D453" s="130" t="s">
        <v>609</v>
      </c>
      <c r="E453" s="8">
        <v>5</v>
      </c>
      <c r="F453" s="9">
        <v>37100000</v>
      </c>
      <c r="G453" s="9">
        <v>37100000</v>
      </c>
      <c r="H453" s="131">
        <v>0</v>
      </c>
      <c r="I453" s="132">
        <v>0</v>
      </c>
      <c r="J453" s="133">
        <v>44041</v>
      </c>
      <c r="K453" s="5">
        <v>7</v>
      </c>
      <c r="L453" s="5">
        <v>7</v>
      </c>
      <c r="M453" s="59">
        <v>5</v>
      </c>
      <c r="N453" s="26">
        <v>1</v>
      </c>
      <c r="O453" s="133">
        <v>44051</v>
      </c>
      <c r="P453" s="134">
        <v>7</v>
      </c>
      <c r="Q453" s="17" t="s">
        <v>24</v>
      </c>
      <c r="R453" s="17">
        <v>0</v>
      </c>
      <c r="S453" s="18" t="s">
        <v>25</v>
      </c>
      <c r="T453" s="18" t="s">
        <v>26</v>
      </c>
      <c r="U453" s="18" t="s">
        <v>545</v>
      </c>
      <c r="V453" s="17">
        <v>6605400</v>
      </c>
      <c r="W453" s="17" t="s">
        <v>27</v>
      </c>
      <c r="X453" s="135" t="s">
        <v>28</v>
      </c>
    </row>
    <row r="454" spans="1:24" ht="140.25" x14ac:dyDescent="0.2">
      <c r="A454" s="5">
        <v>80111620</v>
      </c>
      <c r="B454" s="6" t="s">
        <v>29</v>
      </c>
      <c r="C454" s="6" t="s">
        <v>546</v>
      </c>
      <c r="D454" s="130" t="s">
        <v>610</v>
      </c>
      <c r="E454" s="8">
        <v>5</v>
      </c>
      <c r="F454" s="9">
        <v>59360000</v>
      </c>
      <c r="G454" s="9">
        <v>59360000</v>
      </c>
      <c r="H454" s="131">
        <v>0</v>
      </c>
      <c r="I454" s="132">
        <v>0</v>
      </c>
      <c r="J454" s="133">
        <v>43986</v>
      </c>
      <c r="K454" s="5">
        <v>6</v>
      </c>
      <c r="L454" s="5">
        <v>6</v>
      </c>
      <c r="M454" s="59">
        <v>8</v>
      </c>
      <c r="N454" s="26">
        <v>1</v>
      </c>
      <c r="O454" s="133">
        <v>43977</v>
      </c>
      <c r="P454" s="134">
        <v>7</v>
      </c>
      <c r="Q454" s="17" t="s">
        <v>24</v>
      </c>
      <c r="R454" s="17">
        <v>0</v>
      </c>
      <c r="S454" s="18" t="s">
        <v>25</v>
      </c>
      <c r="T454" s="18" t="s">
        <v>26</v>
      </c>
      <c r="U454" s="18" t="s">
        <v>545</v>
      </c>
      <c r="V454" s="17">
        <v>6605400</v>
      </c>
      <c r="W454" s="17" t="s">
        <v>27</v>
      </c>
      <c r="X454" s="135" t="s">
        <v>28</v>
      </c>
    </row>
    <row r="455" spans="1:24" ht="114.75" x14ac:dyDescent="0.2">
      <c r="A455" s="5">
        <v>80111620</v>
      </c>
      <c r="B455" s="6" t="s">
        <v>29</v>
      </c>
      <c r="C455" s="6" t="s">
        <v>546</v>
      </c>
      <c r="D455" s="130" t="s">
        <v>611</v>
      </c>
      <c r="E455" s="8">
        <v>5</v>
      </c>
      <c r="F455" s="9">
        <v>52800000</v>
      </c>
      <c r="G455" s="9">
        <v>52800000</v>
      </c>
      <c r="H455" s="131">
        <v>0</v>
      </c>
      <c r="I455" s="132">
        <v>0</v>
      </c>
      <c r="J455" s="133">
        <v>43986</v>
      </c>
      <c r="K455" s="5">
        <v>6</v>
      </c>
      <c r="L455" s="5">
        <v>6</v>
      </c>
      <c r="M455" s="59">
        <v>8</v>
      </c>
      <c r="N455" s="26">
        <v>1</v>
      </c>
      <c r="O455" s="133">
        <v>43977</v>
      </c>
      <c r="P455" s="134">
        <v>7</v>
      </c>
      <c r="Q455" s="17" t="s">
        <v>24</v>
      </c>
      <c r="R455" s="17">
        <v>0</v>
      </c>
      <c r="S455" s="18" t="s">
        <v>25</v>
      </c>
      <c r="T455" s="18" t="s">
        <v>26</v>
      </c>
      <c r="U455" s="18" t="s">
        <v>545</v>
      </c>
      <c r="V455" s="17">
        <v>6605400</v>
      </c>
      <c r="W455" s="17" t="s">
        <v>27</v>
      </c>
      <c r="X455" s="135" t="s">
        <v>28</v>
      </c>
    </row>
    <row r="456" spans="1:24" ht="153" x14ac:dyDescent="0.2">
      <c r="A456" s="5">
        <v>80111620</v>
      </c>
      <c r="B456" s="6" t="s">
        <v>29</v>
      </c>
      <c r="C456" s="6" t="s">
        <v>546</v>
      </c>
      <c r="D456" s="130" t="s">
        <v>612</v>
      </c>
      <c r="E456" s="8">
        <v>5</v>
      </c>
      <c r="F456" s="9">
        <v>52800000</v>
      </c>
      <c r="G456" s="9">
        <v>52800000</v>
      </c>
      <c r="H456" s="131">
        <v>0</v>
      </c>
      <c r="I456" s="132">
        <v>0</v>
      </c>
      <c r="J456" s="133">
        <v>43986</v>
      </c>
      <c r="K456" s="5">
        <v>6</v>
      </c>
      <c r="L456" s="5">
        <v>6</v>
      </c>
      <c r="M456" s="59">
        <v>8</v>
      </c>
      <c r="N456" s="26">
        <v>1</v>
      </c>
      <c r="O456" s="133">
        <v>43977</v>
      </c>
      <c r="P456" s="134">
        <v>7</v>
      </c>
      <c r="Q456" s="17" t="s">
        <v>24</v>
      </c>
      <c r="R456" s="17">
        <v>0</v>
      </c>
      <c r="S456" s="18" t="s">
        <v>25</v>
      </c>
      <c r="T456" s="18" t="s">
        <v>26</v>
      </c>
      <c r="U456" s="18" t="s">
        <v>545</v>
      </c>
      <c r="V456" s="17">
        <v>6605400</v>
      </c>
      <c r="W456" s="17" t="s">
        <v>27</v>
      </c>
      <c r="X456" s="135" t="s">
        <v>28</v>
      </c>
    </row>
    <row r="457" spans="1:24" ht="165.75" x14ac:dyDescent="0.2">
      <c r="A457" s="5">
        <v>80111620</v>
      </c>
      <c r="B457" s="6" t="s">
        <v>29</v>
      </c>
      <c r="C457" s="6" t="s">
        <v>546</v>
      </c>
      <c r="D457" s="130" t="s">
        <v>613</v>
      </c>
      <c r="E457" s="8">
        <v>5</v>
      </c>
      <c r="F457" s="9">
        <v>25440000</v>
      </c>
      <c r="G457" s="9">
        <v>25440000</v>
      </c>
      <c r="H457" s="131">
        <v>0</v>
      </c>
      <c r="I457" s="132">
        <v>0</v>
      </c>
      <c r="J457" s="133">
        <v>43986</v>
      </c>
      <c r="K457" s="5">
        <v>6</v>
      </c>
      <c r="L457" s="5">
        <v>6</v>
      </c>
      <c r="M457" s="59">
        <v>8</v>
      </c>
      <c r="N457" s="26">
        <v>1</v>
      </c>
      <c r="O457" s="133">
        <v>43977</v>
      </c>
      <c r="P457" s="134">
        <v>7</v>
      </c>
      <c r="Q457" s="17" t="s">
        <v>24</v>
      </c>
      <c r="R457" s="17">
        <v>0</v>
      </c>
      <c r="S457" s="18" t="s">
        <v>25</v>
      </c>
      <c r="T457" s="18" t="s">
        <v>26</v>
      </c>
      <c r="U457" s="18" t="s">
        <v>545</v>
      </c>
      <c r="V457" s="17">
        <v>6605400</v>
      </c>
      <c r="W457" s="17" t="s">
        <v>27</v>
      </c>
      <c r="X457" s="135" t="s">
        <v>28</v>
      </c>
    </row>
    <row r="458" spans="1:24" ht="102" x14ac:dyDescent="0.2">
      <c r="A458" s="5">
        <v>80111620</v>
      </c>
      <c r="B458" s="6" t="s">
        <v>29</v>
      </c>
      <c r="C458" s="6" t="s">
        <v>546</v>
      </c>
      <c r="D458" s="130" t="s">
        <v>614</v>
      </c>
      <c r="E458" s="8">
        <v>5</v>
      </c>
      <c r="F458" s="9">
        <v>52800000</v>
      </c>
      <c r="G458" s="9">
        <v>52800000</v>
      </c>
      <c r="H458" s="131">
        <v>0</v>
      </c>
      <c r="I458" s="132">
        <v>0</v>
      </c>
      <c r="J458" s="133">
        <v>43986</v>
      </c>
      <c r="K458" s="5">
        <v>6</v>
      </c>
      <c r="L458" s="5">
        <v>6</v>
      </c>
      <c r="M458" s="59">
        <v>8</v>
      </c>
      <c r="N458" s="26">
        <v>1</v>
      </c>
      <c r="O458" s="133">
        <v>43977</v>
      </c>
      <c r="P458" s="134">
        <v>7</v>
      </c>
      <c r="Q458" s="17" t="s">
        <v>24</v>
      </c>
      <c r="R458" s="17">
        <v>0</v>
      </c>
      <c r="S458" s="18" t="s">
        <v>25</v>
      </c>
      <c r="T458" s="18" t="s">
        <v>26</v>
      </c>
      <c r="U458" s="18" t="s">
        <v>545</v>
      </c>
      <c r="V458" s="17">
        <v>6605400</v>
      </c>
      <c r="W458" s="17" t="s">
        <v>27</v>
      </c>
      <c r="X458" s="135" t="s">
        <v>28</v>
      </c>
    </row>
    <row r="459" spans="1:24" ht="76.5" x14ac:dyDescent="0.2">
      <c r="A459" s="5">
        <v>80111620</v>
      </c>
      <c r="B459" s="6" t="s">
        <v>29</v>
      </c>
      <c r="C459" s="6" t="s">
        <v>546</v>
      </c>
      <c r="D459" s="130" t="s">
        <v>615</v>
      </c>
      <c r="E459" s="8">
        <v>5</v>
      </c>
      <c r="F459" s="9">
        <v>12336000</v>
      </c>
      <c r="G459" s="9">
        <v>12336000</v>
      </c>
      <c r="H459" s="131">
        <v>0</v>
      </c>
      <c r="I459" s="132">
        <v>0</v>
      </c>
      <c r="J459" s="133">
        <v>44017</v>
      </c>
      <c r="K459" s="5">
        <v>7</v>
      </c>
      <c r="L459" s="5">
        <v>7</v>
      </c>
      <c r="M459" s="59">
        <v>1</v>
      </c>
      <c r="N459" s="26">
        <v>1</v>
      </c>
      <c r="O459" s="133">
        <v>44027</v>
      </c>
      <c r="P459" s="134">
        <v>7</v>
      </c>
      <c r="Q459" s="17" t="s">
        <v>24</v>
      </c>
      <c r="R459" s="17">
        <v>0</v>
      </c>
      <c r="S459" s="18" t="s">
        <v>25</v>
      </c>
      <c r="T459" s="18" t="s">
        <v>26</v>
      </c>
      <c r="U459" s="18" t="s">
        <v>545</v>
      </c>
      <c r="V459" s="17">
        <v>6605400</v>
      </c>
      <c r="W459" s="17" t="s">
        <v>27</v>
      </c>
      <c r="X459" s="135" t="s">
        <v>28</v>
      </c>
    </row>
    <row r="460" spans="1:24" ht="127.5" x14ac:dyDescent="0.2">
      <c r="A460" s="5">
        <v>82121700</v>
      </c>
      <c r="B460" s="6" t="s">
        <v>81</v>
      </c>
      <c r="C460" s="6" t="s">
        <v>546</v>
      </c>
      <c r="D460" s="130" t="s">
        <v>616</v>
      </c>
      <c r="E460" s="8">
        <v>5</v>
      </c>
      <c r="F460" s="9">
        <v>10000000</v>
      </c>
      <c r="G460" s="9">
        <v>10000000</v>
      </c>
      <c r="H460" s="131">
        <v>0</v>
      </c>
      <c r="I460" s="132">
        <v>0</v>
      </c>
      <c r="J460" s="133">
        <v>43866</v>
      </c>
      <c r="K460" s="5">
        <v>2</v>
      </c>
      <c r="L460" s="5">
        <v>3</v>
      </c>
      <c r="M460" s="59">
        <v>11</v>
      </c>
      <c r="N460" s="26">
        <v>1</v>
      </c>
      <c r="O460" s="133">
        <v>43909</v>
      </c>
      <c r="P460" s="134">
        <v>7</v>
      </c>
      <c r="Q460" s="17" t="s">
        <v>53</v>
      </c>
      <c r="R460" s="17">
        <v>1</v>
      </c>
      <c r="S460" s="18" t="s">
        <v>25</v>
      </c>
      <c r="T460" s="18" t="s">
        <v>26</v>
      </c>
      <c r="U460" s="18" t="s">
        <v>545</v>
      </c>
      <c r="V460" s="17">
        <v>6605400</v>
      </c>
      <c r="W460" s="17" t="s">
        <v>27</v>
      </c>
      <c r="X460" s="135" t="s">
        <v>28</v>
      </c>
    </row>
    <row r="461" spans="1:24" ht="76.5" x14ac:dyDescent="0.2">
      <c r="A461" s="5">
        <v>20102301</v>
      </c>
      <c r="B461" s="6" t="s">
        <v>81</v>
      </c>
      <c r="C461" s="6" t="s">
        <v>617</v>
      </c>
      <c r="D461" s="130" t="s">
        <v>618</v>
      </c>
      <c r="E461" s="8">
        <v>5</v>
      </c>
      <c r="F461" s="9">
        <v>70000000</v>
      </c>
      <c r="G461" s="9">
        <v>70000000</v>
      </c>
      <c r="H461" s="131">
        <v>0</v>
      </c>
      <c r="I461" s="132">
        <v>0</v>
      </c>
      <c r="J461" s="133">
        <v>43990</v>
      </c>
      <c r="K461" s="5">
        <v>6</v>
      </c>
      <c r="L461" s="5">
        <v>7</v>
      </c>
      <c r="M461" s="59">
        <v>10</v>
      </c>
      <c r="N461" s="26">
        <v>1</v>
      </c>
      <c r="O461" s="133">
        <v>44025</v>
      </c>
      <c r="P461" s="134">
        <v>7</v>
      </c>
      <c r="Q461" s="17" t="s">
        <v>53</v>
      </c>
      <c r="R461" s="17">
        <v>0</v>
      </c>
      <c r="S461" s="18" t="s">
        <v>25</v>
      </c>
      <c r="T461" s="18" t="s">
        <v>26</v>
      </c>
      <c r="U461" s="18" t="s">
        <v>545</v>
      </c>
      <c r="V461" s="17">
        <v>6605400</v>
      </c>
      <c r="W461" s="17" t="s">
        <v>27</v>
      </c>
      <c r="X461" s="135" t="s">
        <v>28</v>
      </c>
    </row>
    <row r="462" spans="1:24" ht="89.25" x14ac:dyDescent="0.2">
      <c r="A462" s="5" t="s">
        <v>619</v>
      </c>
      <c r="B462" s="6" t="s">
        <v>81</v>
      </c>
      <c r="C462" s="6" t="s">
        <v>620</v>
      </c>
      <c r="D462" s="130" t="s">
        <v>621</v>
      </c>
      <c r="E462" s="8">
        <v>5</v>
      </c>
      <c r="F462" s="9">
        <v>30000000</v>
      </c>
      <c r="G462" s="9">
        <v>30000000</v>
      </c>
      <c r="H462" s="131">
        <v>0</v>
      </c>
      <c r="I462" s="132">
        <v>0</v>
      </c>
      <c r="J462" s="133">
        <v>43990</v>
      </c>
      <c r="K462" s="5">
        <v>6</v>
      </c>
      <c r="L462" s="5">
        <v>7</v>
      </c>
      <c r="M462" s="59">
        <v>9</v>
      </c>
      <c r="N462" s="26">
        <v>1</v>
      </c>
      <c r="O462" s="133">
        <v>44014</v>
      </c>
      <c r="P462" s="134">
        <v>7</v>
      </c>
      <c r="Q462" s="17" t="s">
        <v>53</v>
      </c>
      <c r="R462" s="17">
        <v>0</v>
      </c>
      <c r="S462" s="18" t="s">
        <v>25</v>
      </c>
      <c r="T462" s="18" t="s">
        <v>26</v>
      </c>
      <c r="U462" s="18" t="s">
        <v>545</v>
      </c>
      <c r="V462" s="17">
        <v>6605400</v>
      </c>
      <c r="W462" s="17" t="s">
        <v>27</v>
      </c>
      <c r="X462" s="135" t="s">
        <v>28</v>
      </c>
    </row>
    <row r="463" spans="1:24" ht="76.5" x14ac:dyDescent="0.2">
      <c r="A463" s="5" t="s">
        <v>622</v>
      </c>
      <c r="B463" s="6" t="s">
        <v>81</v>
      </c>
      <c r="C463" s="6" t="s">
        <v>620</v>
      </c>
      <c r="D463" s="130" t="s">
        <v>623</v>
      </c>
      <c r="E463" s="8">
        <v>5</v>
      </c>
      <c r="F463" s="9">
        <v>40000000</v>
      </c>
      <c r="G463" s="9">
        <v>40000000</v>
      </c>
      <c r="H463" s="131">
        <v>0</v>
      </c>
      <c r="I463" s="132">
        <v>0</v>
      </c>
      <c r="J463" s="133">
        <v>43990</v>
      </c>
      <c r="K463" s="5">
        <v>6</v>
      </c>
      <c r="L463" s="5">
        <v>7</v>
      </c>
      <c r="M463" s="59">
        <v>9</v>
      </c>
      <c r="N463" s="26">
        <v>1</v>
      </c>
      <c r="O463" s="133">
        <v>44014</v>
      </c>
      <c r="P463" s="134">
        <v>7</v>
      </c>
      <c r="Q463" s="17" t="s">
        <v>53</v>
      </c>
      <c r="R463" s="17">
        <v>0</v>
      </c>
      <c r="S463" s="18" t="s">
        <v>25</v>
      </c>
      <c r="T463" s="18" t="s">
        <v>26</v>
      </c>
      <c r="U463" s="18" t="s">
        <v>545</v>
      </c>
      <c r="V463" s="17">
        <v>6605400</v>
      </c>
      <c r="W463" s="17" t="s">
        <v>27</v>
      </c>
      <c r="X463" s="135" t="s">
        <v>28</v>
      </c>
    </row>
    <row r="464" spans="1:24" ht="76.5" x14ac:dyDescent="0.2">
      <c r="A464" s="5">
        <v>84131500</v>
      </c>
      <c r="B464" s="6" t="s">
        <v>94</v>
      </c>
      <c r="C464" s="6" t="s">
        <v>624</v>
      </c>
      <c r="D464" s="130" t="s">
        <v>625</v>
      </c>
      <c r="E464" s="8">
        <v>5</v>
      </c>
      <c r="F464" s="9">
        <v>5000000</v>
      </c>
      <c r="G464" s="9">
        <v>5000000</v>
      </c>
      <c r="H464" s="131">
        <v>0</v>
      </c>
      <c r="I464" s="132">
        <v>0</v>
      </c>
      <c r="J464" s="133">
        <v>43901</v>
      </c>
      <c r="K464" s="5">
        <v>3</v>
      </c>
      <c r="L464" s="5">
        <v>3</v>
      </c>
      <c r="M464" s="59">
        <v>12</v>
      </c>
      <c r="N464" s="26">
        <v>1</v>
      </c>
      <c r="O464" s="133">
        <v>43923</v>
      </c>
      <c r="P464" s="134">
        <v>7</v>
      </c>
      <c r="Q464" s="17" t="s">
        <v>53</v>
      </c>
      <c r="R464" s="17">
        <v>0</v>
      </c>
      <c r="S464" s="18" t="s">
        <v>25</v>
      </c>
      <c r="T464" s="18" t="s">
        <v>26</v>
      </c>
      <c r="U464" s="18" t="s">
        <v>545</v>
      </c>
      <c r="V464" s="17">
        <v>6605400</v>
      </c>
      <c r="W464" s="17" t="s">
        <v>27</v>
      </c>
      <c r="X464" s="135" t="s">
        <v>28</v>
      </c>
    </row>
    <row r="465" spans="1:24" ht="76.5" x14ac:dyDescent="0.2">
      <c r="A465" s="5">
        <v>93161701</v>
      </c>
      <c r="B465" s="6" t="s">
        <v>49</v>
      </c>
      <c r="C465" s="6" t="s">
        <v>624</v>
      </c>
      <c r="D465" s="130" t="s">
        <v>626</v>
      </c>
      <c r="E465" s="8">
        <v>5</v>
      </c>
      <c r="F465" s="9">
        <v>5000000</v>
      </c>
      <c r="G465" s="9">
        <v>5000000</v>
      </c>
      <c r="H465" s="131">
        <v>0</v>
      </c>
      <c r="I465" s="132">
        <v>0</v>
      </c>
      <c r="J465" s="133">
        <v>43901</v>
      </c>
      <c r="K465" s="5">
        <v>3</v>
      </c>
      <c r="L465" s="5">
        <v>3</v>
      </c>
      <c r="M465" s="59">
        <v>5</v>
      </c>
      <c r="N465" s="26">
        <v>1</v>
      </c>
      <c r="O465" s="133">
        <v>43923</v>
      </c>
      <c r="P465" s="134">
        <v>7</v>
      </c>
      <c r="Q465" s="17" t="s">
        <v>53</v>
      </c>
      <c r="R465" s="17">
        <v>0</v>
      </c>
      <c r="S465" s="18" t="s">
        <v>25</v>
      </c>
      <c r="T465" s="18" t="s">
        <v>26</v>
      </c>
      <c r="U465" s="18" t="s">
        <v>545</v>
      </c>
      <c r="V465" s="17">
        <v>6605400</v>
      </c>
      <c r="W465" s="17" t="s">
        <v>27</v>
      </c>
      <c r="X465" s="135" t="s">
        <v>28</v>
      </c>
    </row>
    <row r="466" spans="1:24" ht="76.5" x14ac:dyDescent="0.2">
      <c r="A466" s="5" t="s">
        <v>55</v>
      </c>
      <c r="B466" s="6" t="s">
        <v>55</v>
      </c>
      <c r="C466" s="6" t="s">
        <v>55</v>
      </c>
      <c r="D466" s="130" t="s">
        <v>627</v>
      </c>
      <c r="E466" s="8">
        <v>5</v>
      </c>
      <c r="F466" s="9">
        <v>15000000</v>
      </c>
      <c r="G466" s="9">
        <v>15000000</v>
      </c>
      <c r="H466" s="131">
        <v>0</v>
      </c>
      <c r="I466" s="132">
        <v>0</v>
      </c>
      <c r="J466" s="133">
        <v>43893</v>
      </c>
      <c r="K466" s="5">
        <v>3</v>
      </c>
      <c r="L466" s="5">
        <v>3</v>
      </c>
      <c r="M466" s="59">
        <v>12</v>
      </c>
      <c r="N466" s="26">
        <v>1</v>
      </c>
      <c r="O466" s="133">
        <v>43909</v>
      </c>
      <c r="P466" s="134">
        <v>7</v>
      </c>
      <c r="Q466" s="17" t="s">
        <v>53</v>
      </c>
      <c r="R466" s="17">
        <v>0</v>
      </c>
      <c r="S466" s="18" t="s">
        <v>25</v>
      </c>
      <c r="T466" s="18" t="s">
        <v>26</v>
      </c>
      <c r="U466" s="18" t="s">
        <v>545</v>
      </c>
      <c r="V466" s="17">
        <v>6605400</v>
      </c>
      <c r="W466" s="17" t="s">
        <v>27</v>
      </c>
      <c r="X466" s="135" t="s">
        <v>28</v>
      </c>
    </row>
    <row r="467" spans="1:24" ht="63.75" x14ac:dyDescent="0.2">
      <c r="A467" s="5">
        <v>80111620</v>
      </c>
      <c r="B467" s="6" t="s">
        <v>49</v>
      </c>
      <c r="C467" s="6" t="s">
        <v>628</v>
      </c>
      <c r="D467" s="130" t="s">
        <v>629</v>
      </c>
      <c r="E467" s="8">
        <v>5</v>
      </c>
      <c r="F467" s="9">
        <v>17100000</v>
      </c>
      <c r="G467" s="9">
        <v>17100000</v>
      </c>
      <c r="H467" s="131">
        <v>0</v>
      </c>
      <c r="I467" s="132">
        <v>0</v>
      </c>
      <c r="J467" s="133">
        <v>43864</v>
      </c>
      <c r="K467" s="5">
        <v>1</v>
      </c>
      <c r="L467" s="5">
        <v>1</v>
      </c>
      <c r="M467" s="59">
        <v>6</v>
      </c>
      <c r="N467" s="26">
        <v>1</v>
      </c>
      <c r="O467" s="133">
        <v>43868</v>
      </c>
      <c r="P467" s="134" t="s">
        <v>630</v>
      </c>
      <c r="Q467" s="17" t="s">
        <v>24</v>
      </c>
      <c r="R467" s="17">
        <v>1</v>
      </c>
      <c r="S467" s="18" t="s">
        <v>33</v>
      </c>
      <c r="T467" s="18" t="s">
        <v>26</v>
      </c>
      <c r="U467" s="18" t="s">
        <v>631</v>
      </c>
      <c r="V467" s="17">
        <v>6605400</v>
      </c>
      <c r="W467" s="17" t="s">
        <v>27</v>
      </c>
      <c r="X467" s="135" t="s">
        <v>54</v>
      </c>
    </row>
    <row r="468" spans="1:24" ht="63.75" x14ac:dyDescent="0.2">
      <c r="A468" s="5">
        <v>80111620</v>
      </c>
      <c r="B468" s="6" t="s">
        <v>49</v>
      </c>
      <c r="C468" s="6" t="s">
        <v>628</v>
      </c>
      <c r="D468" s="130" t="s">
        <v>632</v>
      </c>
      <c r="E468" s="8">
        <v>5</v>
      </c>
      <c r="F468" s="9">
        <v>14250000</v>
      </c>
      <c r="G468" s="9">
        <v>14250000</v>
      </c>
      <c r="H468" s="131">
        <v>0</v>
      </c>
      <c r="I468" s="132">
        <v>0</v>
      </c>
      <c r="J468" s="133">
        <v>43922</v>
      </c>
      <c r="K468" s="5">
        <v>1</v>
      </c>
      <c r="L468" s="5">
        <v>1</v>
      </c>
      <c r="M468" s="59">
        <v>5</v>
      </c>
      <c r="N468" s="26">
        <v>1</v>
      </c>
      <c r="O468" s="133">
        <v>44029</v>
      </c>
      <c r="P468" s="134" t="s">
        <v>630</v>
      </c>
      <c r="Q468" s="17" t="s">
        <v>24</v>
      </c>
      <c r="R468" s="17">
        <v>1</v>
      </c>
      <c r="S468" s="18" t="s">
        <v>33</v>
      </c>
      <c r="T468" s="18" t="s">
        <v>26</v>
      </c>
      <c r="U468" s="18" t="s">
        <v>631</v>
      </c>
      <c r="V468" s="17">
        <v>6605400</v>
      </c>
      <c r="W468" s="17" t="s">
        <v>27</v>
      </c>
      <c r="X468" s="135" t="s">
        <v>54</v>
      </c>
    </row>
    <row r="469" spans="1:24" ht="76.5" x14ac:dyDescent="0.2">
      <c r="A469" s="5">
        <v>80111620</v>
      </c>
      <c r="B469" s="6" t="s">
        <v>49</v>
      </c>
      <c r="C469" s="6" t="s">
        <v>633</v>
      </c>
      <c r="D469" s="130" t="s">
        <v>634</v>
      </c>
      <c r="E469" s="8">
        <v>5</v>
      </c>
      <c r="F469" s="9">
        <v>65230000</v>
      </c>
      <c r="G469" s="9">
        <v>65230000</v>
      </c>
      <c r="H469" s="131">
        <v>0</v>
      </c>
      <c r="I469" s="132">
        <v>0</v>
      </c>
      <c r="J469" s="133">
        <v>43864</v>
      </c>
      <c r="K469" s="5">
        <v>1</v>
      </c>
      <c r="L469" s="5">
        <v>1</v>
      </c>
      <c r="M469" s="59">
        <v>11</v>
      </c>
      <c r="N469" s="26">
        <v>1</v>
      </c>
      <c r="O469" s="133">
        <v>43882</v>
      </c>
      <c r="P469" s="134" t="s">
        <v>630</v>
      </c>
      <c r="Q469" s="17" t="s">
        <v>24</v>
      </c>
      <c r="R469" s="17">
        <v>1</v>
      </c>
      <c r="S469" s="18" t="s">
        <v>33</v>
      </c>
      <c r="T469" s="18" t="s">
        <v>26</v>
      </c>
      <c r="U469" s="18" t="s">
        <v>631</v>
      </c>
      <c r="V469" s="17">
        <v>6605400</v>
      </c>
      <c r="W469" s="17" t="s">
        <v>27</v>
      </c>
      <c r="X469" s="135" t="s">
        <v>54</v>
      </c>
    </row>
    <row r="470" spans="1:24" ht="63.75" x14ac:dyDescent="0.2">
      <c r="A470" s="5">
        <v>80111620</v>
      </c>
      <c r="B470" s="6" t="s">
        <v>49</v>
      </c>
      <c r="C470" s="6" t="s">
        <v>633</v>
      </c>
      <c r="D470" s="130" t="s">
        <v>635</v>
      </c>
      <c r="E470" s="8">
        <v>5</v>
      </c>
      <c r="F470" s="9">
        <v>25340000</v>
      </c>
      <c r="G470" s="9">
        <v>25340000</v>
      </c>
      <c r="H470" s="131">
        <v>0</v>
      </c>
      <c r="I470" s="132">
        <v>0</v>
      </c>
      <c r="J470" s="133">
        <v>43962</v>
      </c>
      <c r="K470" s="5">
        <v>1</v>
      </c>
      <c r="L470" s="5">
        <v>1</v>
      </c>
      <c r="M470" s="59">
        <v>7</v>
      </c>
      <c r="N470" s="26">
        <v>1</v>
      </c>
      <c r="O470" s="133">
        <v>43976</v>
      </c>
      <c r="P470" s="134" t="s">
        <v>630</v>
      </c>
      <c r="Q470" s="17" t="s">
        <v>24</v>
      </c>
      <c r="R470" s="17">
        <v>1</v>
      </c>
      <c r="S470" s="18" t="s">
        <v>33</v>
      </c>
      <c r="T470" s="18" t="s">
        <v>26</v>
      </c>
      <c r="U470" s="18" t="s">
        <v>631</v>
      </c>
      <c r="V470" s="17">
        <v>6605400</v>
      </c>
      <c r="W470" s="17" t="s">
        <v>27</v>
      </c>
      <c r="X470" s="135" t="s">
        <v>54</v>
      </c>
    </row>
    <row r="471" spans="1:24" ht="89.25" x14ac:dyDescent="0.2">
      <c r="A471" s="5">
        <v>80111620</v>
      </c>
      <c r="B471" s="6" t="s">
        <v>49</v>
      </c>
      <c r="C471" s="6" t="s">
        <v>628</v>
      </c>
      <c r="D471" s="130" t="s">
        <v>636</v>
      </c>
      <c r="E471" s="8">
        <v>5</v>
      </c>
      <c r="F471" s="9">
        <v>34980000</v>
      </c>
      <c r="G471" s="9">
        <v>34980000</v>
      </c>
      <c r="H471" s="131">
        <v>0</v>
      </c>
      <c r="I471" s="132">
        <v>0</v>
      </c>
      <c r="J471" s="133">
        <v>43864</v>
      </c>
      <c r="K471" s="5">
        <v>1</v>
      </c>
      <c r="L471" s="5">
        <v>1</v>
      </c>
      <c r="M471" s="59">
        <v>11</v>
      </c>
      <c r="N471" s="26">
        <v>1</v>
      </c>
      <c r="O471" s="133">
        <v>43888</v>
      </c>
      <c r="P471" s="134" t="s">
        <v>630</v>
      </c>
      <c r="Q471" s="17" t="s">
        <v>24</v>
      </c>
      <c r="R471" s="17">
        <v>1</v>
      </c>
      <c r="S471" s="18" t="s">
        <v>33</v>
      </c>
      <c r="T471" s="18" t="s">
        <v>26</v>
      </c>
      <c r="U471" s="18" t="s">
        <v>631</v>
      </c>
      <c r="V471" s="17">
        <v>6605400</v>
      </c>
      <c r="W471" s="17" t="s">
        <v>27</v>
      </c>
      <c r="X471" s="135" t="s">
        <v>54</v>
      </c>
    </row>
    <row r="472" spans="1:24" ht="191.25" x14ac:dyDescent="0.2">
      <c r="A472" s="5">
        <v>80111620</v>
      </c>
      <c r="B472" s="6" t="s">
        <v>49</v>
      </c>
      <c r="C472" s="7" t="s">
        <v>633</v>
      </c>
      <c r="D472" s="6" t="s">
        <v>637</v>
      </c>
      <c r="E472" s="8">
        <v>5</v>
      </c>
      <c r="F472" s="9">
        <v>72600000</v>
      </c>
      <c r="G472" s="9">
        <v>72600000</v>
      </c>
      <c r="H472" s="10">
        <v>0</v>
      </c>
      <c r="I472" s="10">
        <v>0</v>
      </c>
      <c r="J472" s="11">
        <v>43864</v>
      </c>
      <c r="K472" s="12">
        <v>1</v>
      </c>
      <c r="L472" s="13">
        <v>1</v>
      </c>
      <c r="M472" s="14">
        <v>11</v>
      </c>
      <c r="N472" s="14">
        <v>1</v>
      </c>
      <c r="O472" s="15">
        <v>43881</v>
      </c>
      <c r="P472" s="16" t="s">
        <v>630</v>
      </c>
      <c r="Q472" s="17" t="s">
        <v>24</v>
      </c>
      <c r="R472" s="17">
        <v>1</v>
      </c>
      <c r="S472" s="18" t="s">
        <v>33</v>
      </c>
      <c r="T472" s="18" t="s">
        <v>26</v>
      </c>
      <c r="U472" s="18" t="s">
        <v>631</v>
      </c>
      <c r="V472" s="17">
        <v>6605400</v>
      </c>
      <c r="W472" s="19" t="s">
        <v>27</v>
      </c>
      <c r="X472" s="8" t="s">
        <v>54</v>
      </c>
    </row>
    <row r="473" spans="1:24" ht="191.25" x14ac:dyDescent="0.2">
      <c r="A473" s="5">
        <v>80111620</v>
      </c>
      <c r="B473" s="6" t="s">
        <v>49</v>
      </c>
      <c r="C473" s="7" t="s">
        <v>633</v>
      </c>
      <c r="D473" s="6" t="s">
        <v>638</v>
      </c>
      <c r="E473" s="8">
        <v>5</v>
      </c>
      <c r="F473" s="9">
        <v>56335000</v>
      </c>
      <c r="G473" s="9">
        <v>56335000</v>
      </c>
      <c r="H473" s="10">
        <v>0</v>
      </c>
      <c r="I473" s="10">
        <v>0</v>
      </c>
      <c r="J473" s="11">
        <v>43864</v>
      </c>
      <c r="K473" s="12">
        <v>1</v>
      </c>
      <c r="L473" s="13">
        <v>1</v>
      </c>
      <c r="M473" s="14">
        <v>285</v>
      </c>
      <c r="N473" s="14">
        <v>0</v>
      </c>
      <c r="O473" s="15">
        <v>43887</v>
      </c>
      <c r="P473" s="16" t="s">
        <v>630</v>
      </c>
      <c r="Q473" s="17" t="s">
        <v>24</v>
      </c>
      <c r="R473" s="17">
        <v>1</v>
      </c>
      <c r="S473" s="18" t="s">
        <v>33</v>
      </c>
      <c r="T473" s="18" t="s">
        <v>26</v>
      </c>
      <c r="U473" s="18" t="s">
        <v>631</v>
      </c>
      <c r="V473" s="17">
        <v>6605400</v>
      </c>
      <c r="W473" s="19" t="s">
        <v>27</v>
      </c>
      <c r="X473" s="8" t="s">
        <v>54</v>
      </c>
    </row>
    <row r="474" spans="1:24" ht="191.25" x14ac:dyDescent="0.2">
      <c r="A474" s="5">
        <v>80111620</v>
      </c>
      <c r="B474" s="6" t="s">
        <v>49</v>
      </c>
      <c r="C474" s="7" t="s">
        <v>633</v>
      </c>
      <c r="D474" s="6" t="s">
        <v>639</v>
      </c>
      <c r="E474" s="8">
        <v>5</v>
      </c>
      <c r="F474" s="9">
        <v>59400000</v>
      </c>
      <c r="G474" s="9">
        <v>59400000</v>
      </c>
      <c r="H474" s="10">
        <v>0</v>
      </c>
      <c r="I474" s="10">
        <v>0</v>
      </c>
      <c r="J474" s="11">
        <v>43864</v>
      </c>
      <c r="K474" s="12">
        <v>1</v>
      </c>
      <c r="L474" s="13">
        <v>1</v>
      </c>
      <c r="M474" s="14">
        <v>6</v>
      </c>
      <c r="N474" s="14">
        <v>1</v>
      </c>
      <c r="O474" s="15">
        <v>43882</v>
      </c>
      <c r="P474" s="16" t="s">
        <v>630</v>
      </c>
      <c r="Q474" s="17" t="s">
        <v>24</v>
      </c>
      <c r="R474" s="17">
        <v>3</v>
      </c>
      <c r="S474" s="18" t="s">
        <v>33</v>
      </c>
      <c r="T474" s="18" t="s">
        <v>26</v>
      </c>
      <c r="U474" s="18" t="s">
        <v>631</v>
      </c>
      <c r="V474" s="17">
        <v>6605400</v>
      </c>
      <c r="W474" s="19" t="s">
        <v>27</v>
      </c>
      <c r="X474" s="8" t="s">
        <v>54</v>
      </c>
    </row>
    <row r="475" spans="1:24" ht="191.25" x14ac:dyDescent="0.2">
      <c r="A475" s="5">
        <v>80111620</v>
      </c>
      <c r="B475" s="6" t="s">
        <v>49</v>
      </c>
      <c r="C475" s="7" t="s">
        <v>633</v>
      </c>
      <c r="D475" s="6" t="s">
        <v>640</v>
      </c>
      <c r="E475" s="8">
        <v>5</v>
      </c>
      <c r="F475" s="9">
        <v>49500000</v>
      </c>
      <c r="G475" s="9">
        <v>49500000</v>
      </c>
      <c r="H475" s="10">
        <v>0</v>
      </c>
      <c r="I475" s="10">
        <v>0</v>
      </c>
      <c r="J475" s="11">
        <v>43922</v>
      </c>
      <c r="K475" s="12">
        <v>1</v>
      </c>
      <c r="L475" s="13">
        <v>1</v>
      </c>
      <c r="M475" s="14">
        <v>5</v>
      </c>
      <c r="N475" s="14">
        <v>1</v>
      </c>
      <c r="O475" s="15">
        <v>44180</v>
      </c>
      <c r="P475" s="16" t="s">
        <v>630</v>
      </c>
      <c r="Q475" s="17" t="s">
        <v>24</v>
      </c>
      <c r="R475" s="17">
        <v>3</v>
      </c>
      <c r="S475" s="18" t="s">
        <v>33</v>
      </c>
      <c r="T475" s="18" t="s">
        <v>26</v>
      </c>
      <c r="U475" s="18" t="s">
        <v>631</v>
      </c>
      <c r="V475" s="17">
        <v>6605400</v>
      </c>
      <c r="W475" s="19" t="s">
        <v>27</v>
      </c>
      <c r="X475" s="8" t="s">
        <v>54</v>
      </c>
    </row>
    <row r="476" spans="1:24" ht="191.25" x14ac:dyDescent="0.2">
      <c r="A476" s="5">
        <v>80111620</v>
      </c>
      <c r="B476" s="6" t="s">
        <v>49</v>
      </c>
      <c r="C476" s="7" t="s">
        <v>628</v>
      </c>
      <c r="D476" s="6" t="s">
        <v>641</v>
      </c>
      <c r="E476" s="8">
        <v>5</v>
      </c>
      <c r="F476" s="9">
        <v>76230000</v>
      </c>
      <c r="G476" s="9">
        <v>76230000</v>
      </c>
      <c r="H476" s="10">
        <v>0</v>
      </c>
      <c r="I476" s="10">
        <v>0</v>
      </c>
      <c r="J476" s="11">
        <v>43864</v>
      </c>
      <c r="K476" s="12">
        <v>1</v>
      </c>
      <c r="L476" s="13">
        <v>1</v>
      </c>
      <c r="M476" s="14">
        <v>11</v>
      </c>
      <c r="N476" s="14">
        <v>1</v>
      </c>
      <c r="O476" s="15">
        <v>43882</v>
      </c>
      <c r="P476" s="16" t="s">
        <v>630</v>
      </c>
      <c r="Q476" s="17" t="s">
        <v>24</v>
      </c>
      <c r="R476" s="17">
        <v>3</v>
      </c>
      <c r="S476" s="18" t="s">
        <v>33</v>
      </c>
      <c r="T476" s="18" t="s">
        <v>26</v>
      </c>
      <c r="U476" s="18" t="s">
        <v>631</v>
      </c>
      <c r="V476" s="17">
        <v>6605400</v>
      </c>
      <c r="W476" s="19" t="s">
        <v>27</v>
      </c>
      <c r="X476" s="8" t="s">
        <v>54</v>
      </c>
    </row>
    <row r="477" spans="1:24" ht="191.25" x14ac:dyDescent="0.2">
      <c r="A477" s="5">
        <v>80111620</v>
      </c>
      <c r="B477" s="6" t="s">
        <v>49</v>
      </c>
      <c r="C477" s="7" t="s">
        <v>633</v>
      </c>
      <c r="D477" s="6" t="s">
        <v>642</v>
      </c>
      <c r="E477" s="8">
        <v>5</v>
      </c>
      <c r="F477" s="9">
        <v>18550000</v>
      </c>
      <c r="G477" s="9">
        <v>18550000</v>
      </c>
      <c r="H477" s="10">
        <v>0</v>
      </c>
      <c r="I477" s="10">
        <v>0</v>
      </c>
      <c r="J477" s="11">
        <v>43922</v>
      </c>
      <c r="K477" s="12">
        <v>1</v>
      </c>
      <c r="L477" s="13">
        <v>1</v>
      </c>
      <c r="M477" s="14">
        <v>10</v>
      </c>
      <c r="N477" s="14">
        <v>1</v>
      </c>
      <c r="O477" s="15">
        <v>43936</v>
      </c>
      <c r="P477" s="16" t="s">
        <v>630</v>
      </c>
      <c r="Q477" s="17" t="s">
        <v>24</v>
      </c>
      <c r="R477" s="17">
        <v>1</v>
      </c>
      <c r="S477" s="18" t="s">
        <v>33</v>
      </c>
      <c r="T477" s="18" t="s">
        <v>26</v>
      </c>
      <c r="U477" s="18" t="s">
        <v>631</v>
      </c>
      <c r="V477" s="17">
        <v>6605400</v>
      </c>
      <c r="W477" s="19" t="s">
        <v>27</v>
      </c>
      <c r="X477" s="8" t="s">
        <v>54</v>
      </c>
    </row>
    <row r="478" spans="1:24" ht="191.25" x14ac:dyDescent="0.2">
      <c r="A478" s="5">
        <v>80111620</v>
      </c>
      <c r="B478" s="6" t="s">
        <v>49</v>
      </c>
      <c r="C478" s="7" t="s">
        <v>633</v>
      </c>
      <c r="D478" s="6" t="s">
        <v>643</v>
      </c>
      <c r="E478" s="8">
        <v>5</v>
      </c>
      <c r="F478" s="9">
        <v>10000000</v>
      </c>
      <c r="G478" s="9">
        <v>10000000</v>
      </c>
      <c r="H478" s="10">
        <v>0</v>
      </c>
      <c r="I478" s="10">
        <v>0</v>
      </c>
      <c r="J478" s="11">
        <v>43864</v>
      </c>
      <c r="K478" s="12">
        <v>1</v>
      </c>
      <c r="L478" s="13">
        <v>1</v>
      </c>
      <c r="M478" s="14">
        <v>10</v>
      </c>
      <c r="N478" s="14">
        <v>1</v>
      </c>
      <c r="O478" s="15">
        <v>43887</v>
      </c>
      <c r="P478" s="16" t="s">
        <v>630</v>
      </c>
      <c r="Q478" s="17" t="s">
        <v>24</v>
      </c>
      <c r="R478" s="17">
        <v>1</v>
      </c>
      <c r="S478" s="18" t="s">
        <v>33</v>
      </c>
      <c r="T478" s="18" t="s">
        <v>26</v>
      </c>
      <c r="U478" s="18" t="s">
        <v>631</v>
      </c>
      <c r="V478" s="17">
        <v>6605400</v>
      </c>
      <c r="W478" s="19" t="s">
        <v>27</v>
      </c>
      <c r="X478" s="8" t="s">
        <v>54</v>
      </c>
    </row>
    <row r="479" spans="1:24" ht="191.25" x14ac:dyDescent="0.2">
      <c r="A479" s="5">
        <v>80111620</v>
      </c>
      <c r="B479" s="6" t="s">
        <v>49</v>
      </c>
      <c r="C479" s="7" t="s">
        <v>633</v>
      </c>
      <c r="D479" s="6" t="s">
        <v>644</v>
      </c>
      <c r="E479" s="8">
        <v>5</v>
      </c>
      <c r="F479" s="9">
        <v>7412500</v>
      </c>
      <c r="G479" s="9">
        <v>7412500</v>
      </c>
      <c r="H479" s="10">
        <v>0</v>
      </c>
      <c r="I479" s="10">
        <v>0</v>
      </c>
      <c r="J479" s="11">
        <v>43922</v>
      </c>
      <c r="K479" s="12">
        <v>3</v>
      </c>
      <c r="L479" s="13">
        <v>3</v>
      </c>
      <c r="M479" s="14">
        <v>5</v>
      </c>
      <c r="N479" s="14">
        <v>1</v>
      </c>
      <c r="O479" s="15">
        <v>43948</v>
      </c>
      <c r="P479" s="16" t="s">
        <v>630</v>
      </c>
      <c r="Q479" s="17" t="s">
        <v>24</v>
      </c>
      <c r="R479" s="17">
        <v>1</v>
      </c>
      <c r="S479" s="18" t="s">
        <v>33</v>
      </c>
      <c r="T479" s="18" t="s">
        <v>26</v>
      </c>
      <c r="U479" s="18" t="s">
        <v>631</v>
      </c>
      <c r="V479" s="17">
        <v>6605400</v>
      </c>
      <c r="W479" s="19" t="s">
        <v>27</v>
      </c>
      <c r="X479" s="8" t="s">
        <v>54</v>
      </c>
    </row>
    <row r="480" spans="1:24" ht="191.25" x14ac:dyDescent="0.2">
      <c r="A480" s="5">
        <v>80111620</v>
      </c>
      <c r="B480" s="6" t="s">
        <v>49</v>
      </c>
      <c r="C480" s="7" t="s">
        <v>633</v>
      </c>
      <c r="D480" s="6" t="s">
        <v>645</v>
      </c>
      <c r="E480" s="8">
        <v>5</v>
      </c>
      <c r="F480" s="9">
        <v>23100000</v>
      </c>
      <c r="G480" s="9">
        <v>23100000</v>
      </c>
      <c r="H480" s="10">
        <v>0</v>
      </c>
      <c r="I480" s="10">
        <v>0</v>
      </c>
      <c r="J480" s="11">
        <v>43922</v>
      </c>
      <c r="K480" s="12">
        <v>1</v>
      </c>
      <c r="L480" s="13">
        <v>1</v>
      </c>
      <c r="M480" s="14">
        <v>7</v>
      </c>
      <c r="N480" s="14">
        <v>1</v>
      </c>
      <c r="O480" s="15">
        <v>43948</v>
      </c>
      <c r="P480" s="16" t="s">
        <v>630</v>
      </c>
      <c r="Q480" s="17" t="s">
        <v>24</v>
      </c>
      <c r="R480" s="17">
        <v>2</v>
      </c>
      <c r="S480" s="18" t="s">
        <v>33</v>
      </c>
      <c r="T480" s="18" t="s">
        <v>26</v>
      </c>
      <c r="U480" s="18" t="s">
        <v>631</v>
      </c>
      <c r="V480" s="17">
        <v>6605400</v>
      </c>
      <c r="W480" s="19" t="s">
        <v>27</v>
      </c>
      <c r="X480" s="8" t="s">
        <v>54</v>
      </c>
    </row>
    <row r="481" spans="1:24" ht="191.25" x14ac:dyDescent="0.2">
      <c r="A481" s="5">
        <v>80111620</v>
      </c>
      <c r="B481" s="6" t="s">
        <v>49</v>
      </c>
      <c r="C481" s="7" t="s">
        <v>633</v>
      </c>
      <c r="D481" s="6" t="s">
        <v>646</v>
      </c>
      <c r="E481" s="8">
        <v>5</v>
      </c>
      <c r="F481" s="9">
        <v>18520000</v>
      </c>
      <c r="G481" s="9">
        <v>18520000</v>
      </c>
      <c r="H481" s="10">
        <v>0</v>
      </c>
      <c r="I481" s="10">
        <v>0</v>
      </c>
      <c r="J481" s="11">
        <v>43922</v>
      </c>
      <c r="K481" s="12">
        <v>1</v>
      </c>
      <c r="L481" s="13">
        <v>1</v>
      </c>
      <c r="M481" s="14">
        <v>10</v>
      </c>
      <c r="N481" s="14">
        <v>1</v>
      </c>
      <c r="O481" s="15">
        <v>43948</v>
      </c>
      <c r="P481" s="16" t="s">
        <v>630</v>
      </c>
      <c r="Q481" s="17" t="s">
        <v>24</v>
      </c>
      <c r="R481" s="17">
        <v>1</v>
      </c>
      <c r="S481" s="18" t="s">
        <v>33</v>
      </c>
      <c r="T481" s="18" t="s">
        <v>26</v>
      </c>
      <c r="U481" s="18" t="s">
        <v>631</v>
      </c>
      <c r="V481" s="17">
        <v>6605400</v>
      </c>
      <c r="W481" s="19" t="s">
        <v>27</v>
      </c>
      <c r="X481" s="8" t="s">
        <v>54</v>
      </c>
    </row>
    <row r="482" spans="1:24" ht="191.25" x14ac:dyDescent="0.2">
      <c r="A482" s="5">
        <v>80111620</v>
      </c>
      <c r="B482" s="6" t="s">
        <v>49</v>
      </c>
      <c r="C482" s="7" t="s">
        <v>633</v>
      </c>
      <c r="D482" s="6" t="s">
        <v>647</v>
      </c>
      <c r="E482" s="8">
        <v>5</v>
      </c>
      <c r="F482" s="9">
        <v>16695000</v>
      </c>
      <c r="G482" s="9">
        <v>16695000</v>
      </c>
      <c r="H482" s="10">
        <v>0</v>
      </c>
      <c r="I482" s="10">
        <v>0</v>
      </c>
      <c r="J482" s="11">
        <v>43922</v>
      </c>
      <c r="K482" s="12">
        <v>1</v>
      </c>
      <c r="L482" s="13">
        <v>1</v>
      </c>
      <c r="M482" s="14">
        <v>210</v>
      </c>
      <c r="N482" s="14">
        <v>1</v>
      </c>
      <c r="O482" s="15">
        <v>43948</v>
      </c>
      <c r="P482" s="16" t="s">
        <v>630</v>
      </c>
      <c r="Q482" s="17" t="s">
        <v>24</v>
      </c>
      <c r="R482" s="17">
        <v>3</v>
      </c>
      <c r="S482" s="18" t="s">
        <v>33</v>
      </c>
      <c r="T482" s="18" t="s">
        <v>26</v>
      </c>
      <c r="U482" s="18" t="s">
        <v>631</v>
      </c>
      <c r="V482" s="17">
        <v>6605400</v>
      </c>
      <c r="W482" s="19" t="s">
        <v>27</v>
      </c>
      <c r="X482" s="8" t="s">
        <v>54</v>
      </c>
    </row>
    <row r="483" spans="1:24" ht="191.25" x14ac:dyDescent="0.2">
      <c r="A483" s="5">
        <v>80111620</v>
      </c>
      <c r="B483" s="6" t="s">
        <v>49</v>
      </c>
      <c r="C483" s="7" t="s">
        <v>633</v>
      </c>
      <c r="D483" s="6" t="s">
        <v>648</v>
      </c>
      <c r="E483" s="8">
        <v>5</v>
      </c>
      <c r="F483" s="9">
        <v>12110000</v>
      </c>
      <c r="G483" s="9">
        <v>12110000</v>
      </c>
      <c r="H483" s="10">
        <v>0</v>
      </c>
      <c r="I483" s="10">
        <v>0</v>
      </c>
      <c r="J483" s="11">
        <v>43951</v>
      </c>
      <c r="K483" s="12">
        <v>3</v>
      </c>
      <c r="L483" s="13">
        <v>3</v>
      </c>
      <c r="M483" s="14">
        <v>7</v>
      </c>
      <c r="N483" s="14">
        <v>1</v>
      </c>
      <c r="O483" s="15">
        <v>43962</v>
      </c>
      <c r="P483" s="16" t="s">
        <v>630</v>
      </c>
      <c r="Q483" s="17" t="s">
        <v>24</v>
      </c>
      <c r="R483" s="17">
        <v>1</v>
      </c>
      <c r="S483" s="18" t="s">
        <v>33</v>
      </c>
      <c r="T483" s="18" t="s">
        <v>26</v>
      </c>
      <c r="U483" s="18" t="s">
        <v>631</v>
      </c>
      <c r="V483" s="17">
        <v>6605400</v>
      </c>
      <c r="W483" s="19" t="s">
        <v>27</v>
      </c>
      <c r="X483" s="8" t="s">
        <v>54</v>
      </c>
    </row>
    <row r="484" spans="1:24" ht="191.25" x14ac:dyDescent="0.2">
      <c r="A484" s="5">
        <v>80111620</v>
      </c>
      <c r="B484" s="6" t="s">
        <v>49</v>
      </c>
      <c r="C484" s="7" t="s">
        <v>633</v>
      </c>
      <c r="D484" s="6" t="s">
        <v>649</v>
      </c>
      <c r="E484" s="8">
        <v>5</v>
      </c>
      <c r="F484" s="9">
        <v>16275000</v>
      </c>
      <c r="G484" s="9">
        <v>16275000</v>
      </c>
      <c r="H484" s="10">
        <v>0</v>
      </c>
      <c r="I484" s="10">
        <v>0</v>
      </c>
      <c r="J484" s="11">
        <v>43955</v>
      </c>
      <c r="K484" s="12">
        <v>1</v>
      </c>
      <c r="L484" s="13">
        <v>1</v>
      </c>
      <c r="M484" s="14">
        <v>7</v>
      </c>
      <c r="N484" s="14">
        <v>1</v>
      </c>
      <c r="O484" s="15">
        <v>43965</v>
      </c>
      <c r="P484" s="16" t="s">
        <v>630</v>
      </c>
      <c r="Q484" s="17" t="s">
        <v>24</v>
      </c>
      <c r="R484" s="17">
        <v>2</v>
      </c>
      <c r="S484" s="18" t="s">
        <v>33</v>
      </c>
      <c r="T484" s="18" t="s">
        <v>26</v>
      </c>
      <c r="U484" s="18" t="s">
        <v>631</v>
      </c>
      <c r="V484" s="17">
        <v>6605400</v>
      </c>
      <c r="W484" s="19" t="s">
        <v>27</v>
      </c>
      <c r="X484" s="8" t="s">
        <v>54</v>
      </c>
    </row>
    <row r="485" spans="1:24" ht="191.25" x14ac:dyDescent="0.2">
      <c r="A485" s="5">
        <v>80111620</v>
      </c>
      <c r="B485" s="6" t="s">
        <v>49</v>
      </c>
      <c r="C485" s="7" t="s">
        <v>628</v>
      </c>
      <c r="D485" s="6" t="s">
        <v>650</v>
      </c>
      <c r="E485" s="8">
        <v>5</v>
      </c>
      <c r="F485" s="9">
        <v>14310000</v>
      </c>
      <c r="G485" s="9">
        <v>14310000</v>
      </c>
      <c r="H485" s="10">
        <v>0</v>
      </c>
      <c r="I485" s="10">
        <v>0</v>
      </c>
      <c r="J485" s="11">
        <v>43922</v>
      </c>
      <c r="K485" s="12">
        <v>1</v>
      </c>
      <c r="L485" s="13">
        <v>1</v>
      </c>
      <c r="M485" s="14">
        <v>9</v>
      </c>
      <c r="N485" s="14">
        <v>1</v>
      </c>
      <c r="O485" s="15">
        <v>43948</v>
      </c>
      <c r="P485" s="16" t="s">
        <v>630</v>
      </c>
      <c r="Q485" s="17" t="s">
        <v>24</v>
      </c>
      <c r="R485" s="17">
        <v>1</v>
      </c>
      <c r="S485" s="18" t="s">
        <v>33</v>
      </c>
      <c r="T485" s="18" t="s">
        <v>26</v>
      </c>
      <c r="U485" s="18" t="s">
        <v>631</v>
      </c>
      <c r="V485" s="17">
        <v>6605400</v>
      </c>
      <c r="W485" s="19" t="s">
        <v>27</v>
      </c>
      <c r="X485" s="8" t="s">
        <v>54</v>
      </c>
    </row>
    <row r="486" spans="1:24" ht="191.25" x14ac:dyDescent="0.2">
      <c r="A486" s="5">
        <v>80111620</v>
      </c>
      <c r="B486" s="6" t="s">
        <v>49</v>
      </c>
      <c r="C486" s="7" t="s">
        <v>633</v>
      </c>
      <c r="D486" s="6" t="s">
        <v>651</v>
      </c>
      <c r="E486" s="8">
        <v>5</v>
      </c>
      <c r="F486" s="9">
        <v>4950000</v>
      </c>
      <c r="G486" s="9">
        <v>4950000</v>
      </c>
      <c r="H486" s="10">
        <v>0</v>
      </c>
      <c r="I486" s="10">
        <v>0</v>
      </c>
      <c r="J486" s="11">
        <v>43922</v>
      </c>
      <c r="K486" s="12">
        <v>1</v>
      </c>
      <c r="L486" s="13">
        <v>1</v>
      </c>
      <c r="M486" s="14">
        <v>3</v>
      </c>
      <c r="N486" s="14">
        <v>1</v>
      </c>
      <c r="O486" s="15">
        <v>43948</v>
      </c>
      <c r="P486" s="16" t="s">
        <v>630</v>
      </c>
      <c r="Q486" s="17" t="s">
        <v>24</v>
      </c>
      <c r="R486" s="17">
        <v>1</v>
      </c>
      <c r="S486" s="18" t="s">
        <v>33</v>
      </c>
      <c r="T486" s="18" t="s">
        <v>26</v>
      </c>
      <c r="U486" s="18" t="s">
        <v>631</v>
      </c>
      <c r="V486" s="17">
        <v>6605400</v>
      </c>
      <c r="W486" s="19" t="s">
        <v>27</v>
      </c>
      <c r="X486" s="8" t="s">
        <v>54</v>
      </c>
    </row>
    <row r="487" spans="1:24" ht="191.25" x14ac:dyDescent="0.2">
      <c r="A487" s="5">
        <v>80111620</v>
      </c>
      <c r="B487" s="6" t="s">
        <v>49</v>
      </c>
      <c r="C487" s="7" t="s">
        <v>628</v>
      </c>
      <c r="D487" s="6" t="s">
        <v>652</v>
      </c>
      <c r="E487" s="8">
        <v>5</v>
      </c>
      <c r="F487" s="9">
        <v>13200000</v>
      </c>
      <c r="G487" s="9">
        <v>13200000</v>
      </c>
      <c r="H487" s="10">
        <v>0</v>
      </c>
      <c r="I487" s="10">
        <v>0</v>
      </c>
      <c r="J487" s="11">
        <v>43922</v>
      </c>
      <c r="K487" s="12">
        <v>2</v>
      </c>
      <c r="L487" s="13">
        <v>1</v>
      </c>
      <c r="M487" s="14">
        <v>6</v>
      </c>
      <c r="N487" s="14">
        <v>1</v>
      </c>
      <c r="O487" s="15">
        <v>43948</v>
      </c>
      <c r="P487" s="16" t="s">
        <v>630</v>
      </c>
      <c r="Q487" s="17" t="s">
        <v>24</v>
      </c>
      <c r="R487" s="17">
        <v>1</v>
      </c>
      <c r="S487" s="18" t="s">
        <v>33</v>
      </c>
      <c r="T487" s="18" t="s">
        <v>26</v>
      </c>
      <c r="U487" s="18" t="s">
        <v>631</v>
      </c>
      <c r="V487" s="17">
        <v>6605400</v>
      </c>
      <c r="W487" s="19" t="s">
        <v>27</v>
      </c>
      <c r="X487" s="8" t="s">
        <v>54</v>
      </c>
    </row>
    <row r="488" spans="1:24" ht="191.25" x14ac:dyDescent="0.2">
      <c r="A488" s="5">
        <v>80111620</v>
      </c>
      <c r="B488" s="6" t="s">
        <v>49</v>
      </c>
      <c r="C488" s="7" t="s">
        <v>633</v>
      </c>
      <c r="D488" s="6" t="s">
        <v>653</v>
      </c>
      <c r="E488" s="8">
        <v>5</v>
      </c>
      <c r="F488" s="9">
        <v>2965000</v>
      </c>
      <c r="G488" s="9">
        <v>2965000</v>
      </c>
      <c r="H488" s="10">
        <v>0</v>
      </c>
      <c r="I488" s="10">
        <v>0</v>
      </c>
      <c r="J488" s="11">
        <v>43922</v>
      </c>
      <c r="K488" s="12">
        <v>1</v>
      </c>
      <c r="L488" s="13">
        <v>1</v>
      </c>
      <c r="M488" s="14">
        <v>2</v>
      </c>
      <c r="N488" s="14">
        <v>1</v>
      </c>
      <c r="O488" s="15">
        <v>43948</v>
      </c>
      <c r="P488" s="16" t="s">
        <v>630</v>
      </c>
      <c r="Q488" s="17" t="s">
        <v>24</v>
      </c>
      <c r="R488" s="17">
        <v>1</v>
      </c>
      <c r="S488" s="18" t="s">
        <v>33</v>
      </c>
      <c r="T488" s="18" t="s">
        <v>26</v>
      </c>
      <c r="U488" s="18" t="s">
        <v>631</v>
      </c>
      <c r="V488" s="17">
        <v>6605400</v>
      </c>
      <c r="W488" s="19" t="s">
        <v>27</v>
      </c>
      <c r="X488" s="8" t="s">
        <v>54</v>
      </c>
    </row>
    <row r="489" spans="1:24" ht="191.25" x14ac:dyDescent="0.2">
      <c r="A489" s="5">
        <v>80111620</v>
      </c>
      <c r="B489" s="6" t="s">
        <v>49</v>
      </c>
      <c r="C489" s="7" t="s">
        <v>628</v>
      </c>
      <c r="D489" s="6" t="s">
        <v>654</v>
      </c>
      <c r="E489" s="8">
        <v>5</v>
      </c>
      <c r="F489" s="9">
        <v>13342500</v>
      </c>
      <c r="G489" s="9">
        <v>13342500</v>
      </c>
      <c r="H489" s="10">
        <v>0</v>
      </c>
      <c r="I489" s="10">
        <v>0</v>
      </c>
      <c r="J489" s="11">
        <v>43922</v>
      </c>
      <c r="K489" s="12">
        <v>1</v>
      </c>
      <c r="L489" s="13">
        <v>1</v>
      </c>
      <c r="M489" s="14">
        <v>9</v>
      </c>
      <c r="N489" s="14">
        <v>1</v>
      </c>
      <c r="O489" s="15">
        <v>43948</v>
      </c>
      <c r="P489" s="16" t="s">
        <v>630</v>
      </c>
      <c r="Q489" s="17" t="s">
        <v>24</v>
      </c>
      <c r="R489" s="17">
        <v>1</v>
      </c>
      <c r="S489" s="18" t="s">
        <v>33</v>
      </c>
      <c r="T489" s="18" t="s">
        <v>26</v>
      </c>
      <c r="U489" s="18" t="s">
        <v>631</v>
      </c>
      <c r="V489" s="17">
        <v>6605400</v>
      </c>
      <c r="W489" s="19" t="s">
        <v>27</v>
      </c>
      <c r="X489" s="8" t="s">
        <v>54</v>
      </c>
    </row>
    <row r="490" spans="1:24" ht="191.25" x14ac:dyDescent="0.2">
      <c r="A490" s="5">
        <v>80111620</v>
      </c>
      <c r="B490" s="6" t="s">
        <v>49</v>
      </c>
      <c r="C490" s="7" t="s">
        <v>628</v>
      </c>
      <c r="D490" s="6" t="s">
        <v>655</v>
      </c>
      <c r="E490" s="8">
        <v>5</v>
      </c>
      <c r="F490" s="9">
        <v>24255000</v>
      </c>
      <c r="G490" s="9">
        <v>24255000</v>
      </c>
      <c r="H490" s="10">
        <v>0</v>
      </c>
      <c r="I490" s="10">
        <v>0</v>
      </c>
      <c r="J490" s="11">
        <v>43945</v>
      </c>
      <c r="K490" s="12">
        <v>1</v>
      </c>
      <c r="L490" s="13">
        <v>1</v>
      </c>
      <c r="M490" s="14">
        <v>7</v>
      </c>
      <c r="N490" s="14">
        <v>1</v>
      </c>
      <c r="O490" s="15">
        <v>43948</v>
      </c>
      <c r="P490" s="16" t="s">
        <v>630</v>
      </c>
      <c r="Q490" s="17" t="s">
        <v>24</v>
      </c>
      <c r="R490" s="17">
        <v>6</v>
      </c>
      <c r="S490" s="18" t="s">
        <v>33</v>
      </c>
      <c r="T490" s="18" t="s">
        <v>26</v>
      </c>
      <c r="U490" s="18" t="s">
        <v>631</v>
      </c>
      <c r="V490" s="17">
        <v>6605400</v>
      </c>
      <c r="W490" s="19" t="s">
        <v>27</v>
      </c>
      <c r="X490" s="8" t="s">
        <v>54</v>
      </c>
    </row>
    <row r="491" spans="1:24" ht="204" x14ac:dyDescent="0.2">
      <c r="A491" s="5">
        <v>80111620</v>
      </c>
      <c r="B491" s="6" t="s">
        <v>49</v>
      </c>
      <c r="C491" s="7" t="s">
        <v>633</v>
      </c>
      <c r="D491" s="6" t="s">
        <v>656</v>
      </c>
      <c r="E491" s="8">
        <v>5</v>
      </c>
      <c r="F491" s="9">
        <v>8137500</v>
      </c>
      <c r="G491" s="9">
        <v>8137500</v>
      </c>
      <c r="H491" s="10">
        <v>0</v>
      </c>
      <c r="I491" s="10">
        <v>0</v>
      </c>
      <c r="J491" s="11">
        <v>43955</v>
      </c>
      <c r="K491" s="12">
        <v>5</v>
      </c>
      <c r="L491" s="13">
        <v>5</v>
      </c>
      <c r="M491" s="14">
        <v>7</v>
      </c>
      <c r="N491" s="14">
        <v>1</v>
      </c>
      <c r="O491" s="15">
        <v>43965</v>
      </c>
      <c r="P491" s="16" t="s">
        <v>630</v>
      </c>
      <c r="Q491" s="17" t="s">
        <v>24</v>
      </c>
      <c r="R491" s="17">
        <v>1</v>
      </c>
      <c r="S491" s="18" t="s">
        <v>33</v>
      </c>
      <c r="T491" s="18" t="s">
        <v>26</v>
      </c>
      <c r="U491" s="18" t="s">
        <v>631</v>
      </c>
      <c r="V491" s="17">
        <v>6605400</v>
      </c>
      <c r="W491" s="19" t="s">
        <v>27</v>
      </c>
      <c r="X491" s="8" t="s">
        <v>54</v>
      </c>
    </row>
    <row r="492" spans="1:24" ht="191.25" x14ac:dyDescent="0.2">
      <c r="A492" s="5">
        <v>80111620</v>
      </c>
      <c r="B492" s="6" t="s">
        <v>49</v>
      </c>
      <c r="C492" s="7" t="s">
        <v>633</v>
      </c>
      <c r="D492" s="6" t="s">
        <v>657</v>
      </c>
      <c r="E492" s="8">
        <v>5</v>
      </c>
      <c r="F492" s="9">
        <v>7412500</v>
      </c>
      <c r="G492" s="9">
        <v>7412500</v>
      </c>
      <c r="H492" s="10">
        <v>0</v>
      </c>
      <c r="I492" s="10">
        <v>0</v>
      </c>
      <c r="J492" s="11">
        <v>43922</v>
      </c>
      <c r="K492" s="12">
        <v>1</v>
      </c>
      <c r="L492" s="13">
        <v>1</v>
      </c>
      <c r="M492" s="14">
        <v>5</v>
      </c>
      <c r="N492" s="14">
        <v>1</v>
      </c>
      <c r="O492" s="15">
        <v>43948</v>
      </c>
      <c r="P492" s="16" t="s">
        <v>630</v>
      </c>
      <c r="Q492" s="17" t="s">
        <v>24</v>
      </c>
      <c r="R492" s="17">
        <v>1</v>
      </c>
      <c r="S492" s="18" t="s">
        <v>33</v>
      </c>
      <c r="T492" s="18" t="s">
        <v>26</v>
      </c>
      <c r="U492" s="18" t="s">
        <v>631</v>
      </c>
      <c r="V492" s="17">
        <v>6605400</v>
      </c>
      <c r="W492" s="19" t="s">
        <v>27</v>
      </c>
      <c r="X492" s="8" t="s">
        <v>54</v>
      </c>
    </row>
    <row r="493" spans="1:24" ht="191.25" x14ac:dyDescent="0.2">
      <c r="A493" s="5">
        <v>80111620</v>
      </c>
      <c r="B493" s="6" t="s">
        <v>49</v>
      </c>
      <c r="C493" s="7" t="s">
        <v>633</v>
      </c>
      <c r="D493" s="6" t="s">
        <v>658</v>
      </c>
      <c r="E493" s="8">
        <v>5</v>
      </c>
      <c r="F493" s="9">
        <v>6920000</v>
      </c>
      <c r="G493" s="9">
        <v>6920000</v>
      </c>
      <c r="H493" s="10">
        <v>0</v>
      </c>
      <c r="I493" s="10">
        <v>0</v>
      </c>
      <c r="J493" s="11">
        <v>43922</v>
      </c>
      <c r="K493" s="12">
        <v>1</v>
      </c>
      <c r="L493" s="13">
        <v>1</v>
      </c>
      <c r="M493" s="14">
        <v>4</v>
      </c>
      <c r="N493" s="14">
        <v>1</v>
      </c>
      <c r="O493" s="15">
        <v>43934</v>
      </c>
      <c r="P493" s="16" t="s">
        <v>630</v>
      </c>
      <c r="Q493" s="17" t="s">
        <v>24</v>
      </c>
      <c r="R493" s="17">
        <v>1</v>
      </c>
      <c r="S493" s="18" t="s">
        <v>33</v>
      </c>
      <c r="T493" s="18" t="s">
        <v>26</v>
      </c>
      <c r="U493" s="18" t="s">
        <v>631</v>
      </c>
      <c r="V493" s="17">
        <v>6605400</v>
      </c>
      <c r="W493" s="19" t="s">
        <v>27</v>
      </c>
      <c r="X493" s="8" t="s">
        <v>54</v>
      </c>
    </row>
    <row r="494" spans="1:24" ht="191.25" x14ac:dyDescent="0.2">
      <c r="A494" s="5">
        <v>80111620</v>
      </c>
      <c r="B494" s="6" t="s">
        <v>49</v>
      </c>
      <c r="C494" s="7" t="s">
        <v>633</v>
      </c>
      <c r="D494" s="6" t="s">
        <v>659</v>
      </c>
      <c r="E494" s="8">
        <v>5</v>
      </c>
      <c r="F494" s="9">
        <v>17150000</v>
      </c>
      <c r="G494" s="9">
        <v>17150000</v>
      </c>
      <c r="H494" s="10">
        <v>0</v>
      </c>
      <c r="I494" s="10">
        <v>0</v>
      </c>
      <c r="J494" s="11">
        <v>43955</v>
      </c>
      <c r="K494" s="12">
        <v>1</v>
      </c>
      <c r="L494" s="13">
        <v>1</v>
      </c>
      <c r="M494" s="14">
        <v>7</v>
      </c>
      <c r="N494" s="14">
        <v>1</v>
      </c>
      <c r="O494" s="15">
        <v>43969</v>
      </c>
      <c r="P494" s="16" t="s">
        <v>630</v>
      </c>
      <c r="Q494" s="17" t="s">
        <v>24</v>
      </c>
      <c r="R494" s="17">
        <v>1</v>
      </c>
      <c r="S494" s="18" t="s">
        <v>33</v>
      </c>
      <c r="T494" s="18" t="s">
        <v>26</v>
      </c>
      <c r="U494" s="18" t="s">
        <v>631</v>
      </c>
      <c r="V494" s="17">
        <v>6605400</v>
      </c>
      <c r="W494" s="19" t="s">
        <v>27</v>
      </c>
      <c r="X494" s="8" t="s">
        <v>54</v>
      </c>
    </row>
    <row r="495" spans="1:24" ht="191.25" x14ac:dyDescent="0.2">
      <c r="A495" s="5">
        <v>80111620</v>
      </c>
      <c r="B495" s="6" t="s">
        <v>49</v>
      </c>
      <c r="C495" s="7" t="s">
        <v>633</v>
      </c>
      <c r="D495" s="6" t="s">
        <v>660</v>
      </c>
      <c r="E495" s="8">
        <v>5</v>
      </c>
      <c r="F495" s="9">
        <v>12985000</v>
      </c>
      <c r="G495" s="9">
        <v>12985000</v>
      </c>
      <c r="H495" s="10">
        <v>0</v>
      </c>
      <c r="I495" s="10">
        <v>0</v>
      </c>
      <c r="J495" s="11">
        <v>43955</v>
      </c>
      <c r="K495" s="12">
        <v>1</v>
      </c>
      <c r="L495" s="13">
        <v>1</v>
      </c>
      <c r="M495" s="14">
        <v>7</v>
      </c>
      <c r="N495" s="14">
        <v>1</v>
      </c>
      <c r="O495" s="15">
        <v>43969</v>
      </c>
      <c r="P495" s="16" t="s">
        <v>630</v>
      </c>
      <c r="Q495" s="17" t="s">
        <v>24</v>
      </c>
      <c r="R495" s="17">
        <v>1</v>
      </c>
      <c r="S495" s="18" t="s">
        <v>33</v>
      </c>
      <c r="T495" s="18" t="s">
        <v>26</v>
      </c>
      <c r="U495" s="18" t="s">
        <v>631</v>
      </c>
      <c r="V495" s="17">
        <v>6605400</v>
      </c>
      <c r="W495" s="19" t="s">
        <v>27</v>
      </c>
      <c r="X495" s="8" t="s">
        <v>54</v>
      </c>
    </row>
    <row r="496" spans="1:24" ht="191.25" x14ac:dyDescent="0.2">
      <c r="A496" s="5">
        <v>80111620</v>
      </c>
      <c r="B496" s="6" t="s">
        <v>49</v>
      </c>
      <c r="C496" s="7" t="s">
        <v>633</v>
      </c>
      <c r="D496" s="6" t="s">
        <v>645</v>
      </c>
      <c r="E496" s="8">
        <v>5</v>
      </c>
      <c r="F496" s="9">
        <v>13200000</v>
      </c>
      <c r="G496" s="9">
        <v>13200000</v>
      </c>
      <c r="H496" s="10">
        <v>0</v>
      </c>
      <c r="I496" s="10">
        <v>0</v>
      </c>
      <c r="J496" s="11">
        <v>43955</v>
      </c>
      <c r="K496" s="12">
        <v>1</v>
      </c>
      <c r="L496" s="13">
        <v>1</v>
      </c>
      <c r="M496" s="14">
        <v>8</v>
      </c>
      <c r="N496" s="14">
        <v>1</v>
      </c>
      <c r="O496" s="15">
        <v>43969</v>
      </c>
      <c r="P496" s="16" t="s">
        <v>630</v>
      </c>
      <c r="Q496" s="17" t="s">
        <v>24</v>
      </c>
      <c r="R496" s="17">
        <v>1</v>
      </c>
      <c r="S496" s="18" t="s">
        <v>33</v>
      </c>
      <c r="T496" s="18" t="s">
        <v>26</v>
      </c>
      <c r="U496" s="18" t="s">
        <v>631</v>
      </c>
      <c r="V496" s="17">
        <v>6605400</v>
      </c>
      <c r="W496" s="19" t="s">
        <v>27</v>
      </c>
      <c r="X496" s="8" t="s">
        <v>54</v>
      </c>
    </row>
    <row r="497" spans="1:24" ht="191.25" x14ac:dyDescent="0.2">
      <c r="A497" s="5">
        <v>80111620</v>
      </c>
      <c r="B497" s="6" t="s">
        <v>49</v>
      </c>
      <c r="C497" s="7" t="s">
        <v>628</v>
      </c>
      <c r="D497" s="6" t="s">
        <v>661</v>
      </c>
      <c r="E497" s="8">
        <v>5</v>
      </c>
      <c r="F497" s="9">
        <v>3180000</v>
      </c>
      <c r="G497" s="9">
        <v>3180000</v>
      </c>
      <c r="H497" s="10">
        <v>0</v>
      </c>
      <c r="I497" s="10">
        <v>0</v>
      </c>
      <c r="J497" s="11">
        <v>43922</v>
      </c>
      <c r="K497" s="12">
        <v>1</v>
      </c>
      <c r="L497" s="13">
        <v>1</v>
      </c>
      <c r="M497" s="14">
        <v>4</v>
      </c>
      <c r="N497" s="14">
        <v>1</v>
      </c>
      <c r="O497" s="15">
        <v>43948</v>
      </c>
      <c r="P497" s="16" t="s">
        <v>630</v>
      </c>
      <c r="Q497" s="17" t="s">
        <v>24</v>
      </c>
      <c r="R497" s="17">
        <v>1</v>
      </c>
      <c r="S497" s="18" t="s">
        <v>33</v>
      </c>
      <c r="T497" s="18" t="s">
        <v>26</v>
      </c>
      <c r="U497" s="18" t="s">
        <v>631</v>
      </c>
      <c r="V497" s="17">
        <v>6605400</v>
      </c>
      <c r="W497" s="19" t="s">
        <v>27</v>
      </c>
      <c r="X497" s="8" t="s">
        <v>54</v>
      </c>
    </row>
    <row r="498" spans="1:24" ht="191.25" x14ac:dyDescent="0.2">
      <c r="A498" s="5">
        <v>80111620</v>
      </c>
      <c r="B498" s="6" t="s">
        <v>49</v>
      </c>
      <c r="C498" s="7" t="s">
        <v>628</v>
      </c>
      <c r="D498" s="6" t="s">
        <v>662</v>
      </c>
      <c r="E498" s="8">
        <v>5</v>
      </c>
      <c r="F498" s="9">
        <v>4650000</v>
      </c>
      <c r="G498" s="9">
        <v>4650000</v>
      </c>
      <c r="H498" s="10">
        <v>0</v>
      </c>
      <c r="I498" s="10">
        <v>0</v>
      </c>
      <c r="J498" s="11">
        <v>43922</v>
      </c>
      <c r="K498" s="12">
        <v>2</v>
      </c>
      <c r="L498" s="13">
        <v>2</v>
      </c>
      <c r="M498" s="14">
        <v>4</v>
      </c>
      <c r="N498" s="14">
        <v>1</v>
      </c>
      <c r="O498" s="15">
        <v>43948</v>
      </c>
      <c r="P498" s="16" t="s">
        <v>630</v>
      </c>
      <c r="Q498" s="17" t="s">
        <v>24</v>
      </c>
      <c r="R498" s="17">
        <v>1</v>
      </c>
      <c r="S498" s="18" t="s">
        <v>33</v>
      </c>
      <c r="T498" s="18" t="s">
        <v>26</v>
      </c>
      <c r="U498" s="18" t="s">
        <v>631</v>
      </c>
      <c r="V498" s="17">
        <v>6605400</v>
      </c>
      <c r="W498" s="19" t="s">
        <v>27</v>
      </c>
      <c r="X498" s="8" t="s">
        <v>54</v>
      </c>
    </row>
    <row r="499" spans="1:24" ht="191.25" x14ac:dyDescent="0.2">
      <c r="A499" s="5">
        <v>80111620</v>
      </c>
      <c r="B499" s="6" t="s">
        <v>49</v>
      </c>
      <c r="C499" s="7" t="s">
        <v>628</v>
      </c>
      <c r="D499" s="6" t="s">
        <v>663</v>
      </c>
      <c r="E499" s="8">
        <v>5</v>
      </c>
      <c r="F499" s="9">
        <v>10377500</v>
      </c>
      <c r="G499" s="9">
        <v>10377500</v>
      </c>
      <c r="H499" s="10">
        <v>0</v>
      </c>
      <c r="I499" s="10">
        <v>0</v>
      </c>
      <c r="J499" s="11">
        <v>43962</v>
      </c>
      <c r="K499" s="12">
        <v>2</v>
      </c>
      <c r="L499" s="13">
        <v>2</v>
      </c>
      <c r="M499" s="14">
        <v>7</v>
      </c>
      <c r="N499" s="14">
        <v>1</v>
      </c>
      <c r="O499" s="15">
        <v>43971</v>
      </c>
      <c r="P499" s="16" t="s">
        <v>630</v>
      </c>
      <c r="Q499" s="17" t="s">
        <v>24</v>
      </c>
      <c r="R499" s="17">
        <v>1</v>
      </c>
      <c r="S499" s="18" t="s">
        <v>33</v>
      </c>
      <c r="T499" s="18" t="s">
        <v>26</v>
      </c>
      <c r="U499" s="18" t="s">
        <v>631</v>
      </c>
      <c r="V499" s="17">
        <v>6605400</v>
      </c>
      <c r="W499" s="19" t="s">
        <v>27</v>
      </c>
      <c r="X499" s="8" t="s">
        <v>54</v>
      </c>
    </row>
    <row r="500" spans="1:24" ht="191.25" x14ac:dyDescent="0.2">
      <c r="A500" s="5">
        <v>80111620</v>
      </c>
      <c r="B500" s="6" t="s">
        <v>49</v>
      </c>
      <c r="C500" s="7" t="s">
        <v>628</v>
      </c>
      <c r="D500" s="6" t="s">
        <v>664</v>
      </c>
      <c r="E500" s="8">
        <v>5</v>
      </c>
      <c r="F500" s="9">
        <v>6360000</v>
      </c>
      <c r="G500" s="9">
        <v>6360000</v>
      </c>
      <c r="H500" s="10">
        <v>0</v>
      </c>
      <c r="I500" s="10">
        <v>0</v>
      </c>
      <c r="J500" s="11">
        <v>43922</v>
      </c>
      <c r="K500" s="12">
        <v>1</v>
      </c>
      <c r="L500" s="13">
        <v>1</v>
      </c>
      <c r="M500" s="14">
        <v>8</v>
      </c>
      <c r="N500" s="14">
        <v>1</v>
      </c>
      <c r="O500" s="15">
        <v>43948</v>
      </c>
      <c r="P500" s="16" t="s">
        <v>630</v>
      </c>
      <c r="Q500" s="17" t="s">
        <v>24</v>
      </c>
      <c r="R500" s="17">
        <v>1</v>
      </c>
      <c r="S500" s="18" t="s">
        <v>33</v>
      </c>
      <c r="T500" s="18" t="s">
        <v>26</v>
      </c>
      <c r="U500" s="18" t="s">
        <v>631</v>
      </c>
      <c r="V500" s="17">
        <v>6605400</v>
      </c>
      <c r="W500" s="19" t="s">
        <v>27</v>
      </c>
      <c r="X500" s="8" t="s">
        <v>54</v>
      </c>
    </row>
    <row r="501" spans="1:24" ht="191.25" x14ac:dyDescent="0.2">
      <c r="A501" s="5">
        <v>80111620</v>
      </c>
      <c r="B501" s="6" t="s">
        <v>49</v>
      </c>
      <c r="C501" s="7" t="s">
        <v>633</v>
      </c>
      <c r="D501" s="6" t="s">
        <v>665</v>
      </c>
      <c r="E501" s="8">
        <v>5</v>
      </c>
      <c r="F501" s="9">
        <v>12985000</v>
      </c>
      <c r="G501" s="9">
        <v>12985000</v>
      </c>
      <c r="H501" s="10">
        <v>0</v>
      </c>
      <c r="I501" s="10">
        <v>0</v>
      </c>
      <c r="J501" s="11">
        <v>43955</v>
      </c>
      <c r="K501" s="12">
        <v>4</v>
      </c>
      <c r="L501" s="13">
        <v>4</v>
      </c>
      <c r="M501" s="14">
        <v>7</v>
      </c>
      <c r="N501" s="14">
        <v>1</v>
      </c>
      <c r="O501" s="15">
        <v>43969</v>
      </c>
      <c r="P501" s="16" t="s">
        <v>630</v>
      </c>
      <c r="Q501" s="17" t="s">
        <v>24</v>
      </c>
      <c r="R501" s="17">
        <v>1</v>
      </c>
      <c r="S501" s="18" t="s">
        <v>33</v>
      </c>
      <c r="T501" s="18" t="s">
        <v>26</v>
      </c>
      <c r="U501" s="18" t="s">
        <v>631</v>
      </c>
      <c r="V501" s="17">
        <v>6605400</v>
      </c>
      <c r="W501" s="19" t="s">
        <v>27</v>
      </c>
      <c r="X501" s="8" t="s">
        <v>54</v>
      </c>
    </row>
    <row r="502" spans="1:24" ht="191.25" x14ac:dyDescent="0.2">
      <c r="A502" s="5">
        <v>80111620</v>
      </c>
      <c r="B502" s="6" t="s">
        <v>49</v>
      </c>
      <c r="C502" s="7" t="s">
        <v>633</v>
      </c>
      <c r="D502" s="6" t="s">
        <v>666</v>
      </c>
      <c r="E502" s="8">
        <v>5</v>
      </c>
      <c r="F502" s="9">
        <v>72600000</v>
      </c>
      <c r="G502" s="9">
        <v>72600000</v>
      </c>
      <c r="H502" s="10">
        <v>0</v>
      </c>
      <c r="I502" s="10">
        <v>0</v>
      </c>
      <c r="J502" s="11">
        <v>43864</v>
      </c>
      <c r="K502" s="12">
        <v>1</v>
      </c>
      <c r="L502" s="13">
        <v>1</v>
      </c>
      <c r="M502" s="14">
        <v>11</v>
      </c>
      <c r="N502" s="14">
        <v>1</v>
      </c>
      <c r="O502" s="15">
        <v>43892</v>
      </c>
      <c r="P502" s="16" t="s">
        <v>630</v>
      </c>
      <c r="Q502" s="17" t="s">
        <v>24</v>
      </c>
      <c r="R502" s="17">
        <v>1</v>
      </c>
      <c r="S502" s="18" t="s">
        <v>33</v>
      </c>
      <c r="T502" s="18" t="s">
        <v>26</v>
      </c>
      <c r="U502" s="18" t="s">
        <v>631</v>
      </c>
      <c r="V502" s="17">
        <v>6605400</v>
      </c>
      <c r="W502" s="19" t="s">
        <v>27</v>
      </c>
      <c r="X502" s="8" t="s">
        <v>54</v>
      </c>
    </row>
    <row r="503" spans="1:24" ht="191.25" x14ac:dyDescent="0.2">
      <c r="A503" s="5">
        <v>80111620</v>
      </c>
      <c r="B503" s="6" t="s">
        <v>557</v>
      </c>
      <c r="C503" s="7" t="s">
        <v>667</v>
      </c>
      <c r="D503" s="6" t="s">
        <v>668</v>
      </c>
      <c r="E503" s="8">
        <v>5</v>
      </c>
      <c r="F503" s="9">
        <v>6600000</v>
      </c>
      <c r="G503" s="9">
        <v>6600000</v>
      </c>
      <c r="H503" s="10">
        <v>0</v>
      </c>
      <c r="I503" s="10">
        <v>0</v>
      </c>
      <c r="J503" s="11">
        <v>43848</v>
      </c>
      <c r="K503" s="12">
        <v>1</v>
      </c>
      <c r="L503" s="13">
        <v>1</v>
      </c>
      <c r="M503" s="14">
        <v>1</v>
      </c>
      <c r="N503" s="14">
        <v>1</v>
      </c>
      <c r="O503" s="15">
        <v>43852</v>
      </c>
      <c r="P503" s="16" t="s">
        <v>630</v>
      </c>
      <c r="Q503" s="17" t="s">
        <v>24</v>
      </c>
      <c r="R503" s="17">
        <v>1</v>
      </c>
      <c r="S503" s="18" t="s">
        <v>33</v>
      </c>
      <c r="T503" s="18" t="s">
        <v>26</v>
      </c>
      <c r="U503" s="18" t="s">
        <v>631</v>
      </c>
      <c r="V503" s="17">
        <v>6605400</v>
      </c>
      <c r="W503" s="19" t="s">
        <v>27</v>
      </c>
      <c r="X503" s="8" t="s">
        <v>54</v>
      </c>
    </row>
    <row r="504" spans="1:24" ht="191.25" x14ac:dyDescent="0.2">
      <c r="A504" s="5">
        <v>80111620</v>
      </c>
      <c r="B504" s="6" t="s">
        <v>49</v>
      </c>
      <c r="C504" s="7" t="s">
        <v>633</v>
      </c>
      <c r="D504" s="6" t="s">
        <v>669</v>
      </c>
      <c r="E504" s="8">
        <v>5</v>
      </c>
      <c r="F504" s="9">
        <v>39600000</v>
      </c>
      <c r="G504" s="9">
        <v>39600000</v>
      </c>
      <c r="H504" s="10">
        <v>0</v>
      </c>
      <c r="I504" s="10">
        <v>0</v>
      </c>
      <c r="J504" s="11">
        <v>43864</v>
      </c>
      <c r="K504" s="12">
        <v>1</v>
      </c>
      <c r="L504" s="13">
        <v>1</v>
      </c>
      <c r="M504" s="14">
        <v>6</v>
      </c>
      <c r="N504" s="14">
        <v>1</v>
      </c>
      <c r="O504" s="15">
        <v>43900</v>
      </c>
      <c r="P504" s="16" t="s">
        <v>630</v>
      </c>
      <c r="Q504" s="17" t="s">
        <v>24</v>
      </c>
      <c r="R504" s="17">
        <v>1</v>
      </c>
      <c r="S504" s="18" t="s">
        <v>33</v>
      </c>
      <c r="T504" s="18" t="s">
        <v>26</v>
      </c>
      <c r="U504" s="18" t="s">
        <v>631</v>
      </c>
      <c r="V504" s="17">
        <v>6605400</v>
      </c>
      <c r="W504" s="19" t="s">
        <v>27</v>
      </c>
      <c r="X504" s="8" t="s">
        <v>54</v>
      </c>
    </row>
    <row r="505" spans="1:24" ht="191.25" x14ac:dyDescent="0.2">
      <c r="A505" s="5">
        <v>80111620</v>
      </c>
      <c r="B505" s="6" t="s">
        <v>49</v>
      </c>
      <c r="C505" s="7" t="s">
        <v>628</v>
      </c>
      <c r="D505" s="6" t="s">
        <v>670</v>
      </c>
      <c r="E505" s="8">
        <v>5</v>
      </c>
      <c r="F505" s="9">
        <v>29925500</v>
      </c>
      <c r="G505" s="9">
        <v>29925500</v>
      </c>
      <c r="H505" s="10">
        <v>0</v>
      </c>
      <c r="I505" s="10">
        <v>0</v>
      </c>
      <c r="J505" s="11">
        <v>43893</v>
      </c>
      <c r="K505" s="12">
        <v>5</v>
      </c>
      <c r="L505" s="13">
        <v>5</v>
      </c>
      <c r="M505" s="14">
        <v>10.5</v>
      </c>
      <c r="N505" s="14">
        <v>1</v>
      </c>
      <c r="O505" s="15">
        <v>43905</v>
      </c>
      <c r="P505" s="16" t="s">
        <v>630</v>
      </c>
      <c r="Q505" s="17" t="s">
        <v>24</v>
      </c>
      <c r="R505" s="17">
        <v>1</v>
      </c>
      <c r="S505" s="18" t="s">
        <v>33</v>
      </c>
      <c r="T505" s="18" t="s">
        <v>26</v>
      </c>
      <c r="U505" s="18" t="s">
        <v>631</v>
      </c>
      <c r="V505" s="17">
        <v>6605400</v>
      </c>
      <c r="W505" s="19" t="s">
        <v>27</v>
      </c>
      <c r="X505" s="8" t="s">
        <v>54</v>
      </c>
    </row>
    <row r="506" spans="1:24" ht="191.25" x14ac:dyDescent="0.2">
      <c r="A506" s="5">
        <v>80111620</v>
      </c>
      <c r="B506" s="6" t="s">
        <v>49</v>
      </c>
      <c r="C506" s="7" t="s">
        <v>628</v>
      </c>
      <c r="D506" s="6" t="s">
        <v>671</v>
      </c>
      <c r="E506" s="8">
        <v>5</v>
      </c>
      <c r="F506" s="9">
        <v>10377500</v>
      </c>
      <c r="G506" s="9">
        <v>10377500</v>
      </c>
      <c r="H506" s="10">
        <v>0</v>
      </c>
      <c r="I506" s="10">
        <v>0</v>
      </c>
      <c r="J506" s="11">
        <v>43962</v>
      </c>
      <c r="K506" s="12">
        <v>5</v>
      </c>
      <c r="L506" s="13">
        <v>5</v>
      </c>
      <c r="M506" s="14">
        <v>0</v>
      </c>
      <c r="N506" s="14">
        <v>0</v>
      </c>
      <c r="O506" s="15">
        <v>43971</v>
      </c>
      <c r="P506" s="16" t="s">
        <v>630</v>
      </c>
      <c r="Q506" s="17" t="s">
        <v>24</v>
      </c>
      <c r="R506" s="17">
        <v>1</v>
      </c>
      <c r="S506" s="18" t="s">
        <v>33</v>
      </c>
      <c r="T506" s="18" t="s">
        <v>26</v>
      </c>
      <c r="U506" s="18" t="s">
        <v>631</v>
      </c>
      <c r="V506" s="17">
        <v>6605400</v>
      </c>
      <c r="W506" s="19" t="s">
        <v>27</v>
      </c>
      <c r="X506" s="8" t="s">
        <v>54</v>
      </c>
    </row>
    <row r="507" spans="1:24" ht="191.25" x14ac:dyDescent="0.2">
      <c r="A507" s="5">
        <v>80111620</v>
      </c>
      <c r="B507" s="6" t="s">
        <v>49</v>
      </c>
      <c r="C507" s="7" t="s">
        <v>633</v>
      </c>
      <c r="D507" s="6" t="s">
        <v>669</v>
      </c>
      <c r="E507" s="8">
        <v>5</v>
      </c>
      <c r="F507" s="9">
        <v>142320000</v>
      </c>
      <c r="G507" s="9">
        <v>142320000</v>
      </c>
      <c r="H507" s="10">
        <v>0</v>
      </c>
      <c r="I507" s="10">
        <v>0</v>
      </c>
      <c r="J507" s="11">
        <v>43893</v>
      </c>
      <c r="K507" s="12">
        <v>1</v>
      </c>
      <c r="L507" s="13">
        <v>1</v>
      </c>
      <c r="M507" s="14">
        <v>6</v>
      </c>
      <c r="N507" s="14">
        <v>1</v>
      </c>
      <c r="O507" s="15">
        <v>43905</v>
      </c>
      <c r="P507" s="16" t="s">
        <v>630</v>
      </c>
      <c r="Q507" s="17" t="s">
        <v>24</v>
      </c>
      <c r="R507" s="17">
        <v>4</v>
      </c>
      <c r="S507" s="18" t="s">
        <v>33</v>
      </c>
      <c r="T507" s="18" t="s">
        <v>26</v>
      </c>
      <c r="U507" s="18" t="s">
        <v>631</v>
      </c>
      <c r="V507" s="17">
        <v>6605400</v>
      </c>
      <c r="W507" s="19" t="s">
        <v>27</v>
      </c>
      <c r="X507" s="8" t="s">
        <v>54</v>
      </c>
    </row>
    <row r="508" spans="1:24" ht="191.25" x14ac:dyDescent="0.2">
      <c r="A508" s="5">
        <v>80111620</v>
      </c>
      <c r="B508" s="6" t="s">
        <v>49</v>
      </c>
      <c r="C508" s="7" t="s">
        <v>633</v>
      </c>
      <c r="D508" s="6" t="s">
        <v>672</v>
      </c>
      <c r="E508" s="8">
        <v>5</v>
      </c>
      <c r="F508" s="9">
        <v>118600000</v>
      </c>
      <c r="G508" s="9">
        <v>118600000</v>
      </c>
      <c r="H508" s="10">
        <v>0</v>
      </c>
      <c r="I508" s="10">
        <v>0</v>
      </c>
      <c r="J508" s="11">
        <v>43922</v>
      </c>
      <c r="K508" s="12">
        <v>1</v>
      </c>
      <c r="L508" s="13">
        <v>1</v>
      </c>
      <c r="M508" s="14">
        <v>5</v>
      </c>
      <c r="N508" s="14">
        <v>1</v>
      </c>
      <c r="O508" s="15">
        <v>44053</v>
      </c>
      <c r="P508" s="16" t="s">
        <v>630</v>
      </c>
      <c r="Q508" s="17" t="s">
        <v>24</v>
      </c>
      <c r="R508" s="17">
        <v>4</v>
      </c>
      <c r="S508" s="18" t="s">
        <v>33</v>
      </c>
      <c r="T508" s="18" t="s">
        <v>26</v>
      </c>
      <c r="U508" s="18" t="s">
        <v>631</v>
      </c>
      <c r="V508" s="17">
        <v>6605400</v>
      </c>
      <c r="W508" s="19" t="s">
        <v>27</v>
      </c>
      <c r="X508" s="8" t="s">
        <v>54</v>
      </c>
    </row>
    <row r="509" spans="1:24" ht="127.5" x14ac:dyDescent="0.2">
      <c r="A509" s="20">
        <v>80111620</v>
      </c>
      <c r="B509" s="7" t="s">
        <v>49</v>
      </c>
      <c r="C509" s="21" t="s">
        <v>633</v>
      </c>
      <c r="D509" s="22" t="s">
        <v>673</v>
      </c>
      <c r="E509" s="23">
        <v>5</v>
      </c>
      <c r="F509" s="24">
        <v>57860000</v>
      </c>
      <c r="G509" s="24">
        <v>57860000</v>
      </c>
      <c r="H509" s="25">
        <v>0</v>
      </c>
      <c r="I509" s="26">
        <v>0</v>
      </c>
      <c r="J509" s="27">
        <v>43864</v>
      </c>
      <c r="K509" s="28">
        <v>1</v>
      </c>
      <c r="L509" s="28">
        <v>1</v>
      </c>
      <c r="M509" s="28">
        <v>11</v>
      </c>
      <c r="N509" s="29">
        <v>1</v>
      </c>
      <c r="O509" s="30">
        <v>43887</v>
      </c>
      <c r="P509" s="29" t="s">
        <v>630</v>
      </c>
      <c r="Q509" s="31" t="s">
        <v>24</v>
      </c>
      <c r="R509" s="32">
        <v>1</v>
      </c>
      <c r="S509" s="32" t="s">
        <v>33</v>
      </c>
      <c r="T509" s="33" t="s">
        <v>26</v>
      </c>
      <c r="U509" s="29" t="s">
        <v>631</v>
      </c>
      <c r="V509" s="34">
        <v>6605400</v>
      </c>
      <c r="W509" s="35" t="s">
        <v>27</v>
      </c>
      <c r="X509" s="36" t="s">
        <v>54</v>
      </c>
    </row>
    <row r="510" spans="1:24" ht="191.25" x14ac:dyDescent="0.2">
      <c r="A510" s="26">
        <v>80111620</v>
      </c>
      <c r="B510" s="7" t="s">
        <v>49</v>
      </c>
      <c r="C510" s="7" t="s">
        <v>633</v>
      </c>
      <c r="D510" s="7" t="s">
        <v>674</v>
      </c>
      <c r="E510" s="23">
        <v>5</v>
      </c>
      <c r="F510" s="9">
        <v>33000000</v>
      </c>
      <c r="G510" s="9">
        <v>33000000</v>
      </c>
      <c r="H510" s="37">
        <v>0</v>
      </c>
      <c r="I510" s="37">
        <v>0</v>
      </c>
      <c r="J510" s="11">
        <v>43864</v>
      </c>
      <c r="K510" s="12">
        <v>1</v>
      </c>
      <c r="L510" s="13">
        <v>1</v>
      </c>
      <c r="M510" s="28">
        <v>10</v>
      </c>
      <c r="N510" s="28">
        <v>1</v>
      </c>
      <c r="O510" s="15">
        <v>43887</v>
      </c>
      <c r="P510" s="38" t="s">
        <v>630</v>
      </c>
      <c r="Q510" s="31" t="s">
        <v>24</v>
      </c>
      <c r="R510" s="31">
        <v>1</v>
      </c>
      <c r="S510" s="32" t="s">
        <v>33</v>
      </c>
      <c r="T510" s="32" t="s">
        <v>26</v>
      </c>
      <c r="U510" s="32" t="s">
        <v>631</v>
      </c>
      <c r="V510" s="31">
        <v>6605400</v>
      </c>
      <c r="W510" s="34" t="s">
        <v>27</v>
      </c>
      <c r="X510" s="23" t="s">
        <v>54</v>
      </c>
    </row>
    <row r="511" spans="1:24" ht="191.25" x14ac:dyDescent="0.2">
      <c r="A511" s="26">
        <v>80111620</v>
      </c>
      <c r="B511" s="7" t="s">
        <v>49</v>
      </c>
      <c r="C511" s="7" t="s">
        <v>633</v>
      </c>
      <c r="D511" s="7" t="s">
        <v>675</v>
      </c>
      <c r="E511" s="23">
        <v>5</v>
      </c>
      <c r="F511" s="9">
        <v>31560000</v>
      </c>
      <c r="G511" s="9">
        <v>31560000</v>
      </c>
      <c r="H511" s="37">
        <v>0</v>
      </c>
      <c r="I511" s="37">
        <v>0</v>
      </c>
      <c r="J511" s="11">
        <v>43893</v>
      </c>
      <c r="K511" s="12">
        <v>1</v>
      </c>
      <c r="L511" s="13">
        <v>1</v>
      </c>
      <c r="M511" s="28">
        <v>6</v>
      </c>
      <c r="N511" s="28">
        <v>1</v>
      </c>
      <c r="O511" s="15">
        <v>43905</v>
      </c>
      <c r="P511" s="38" t="s">
        <v>630</v>
      </c>
      <c r="Q511" s="31" t="s">
        <v>24</v>
      </c>
      <c r="R511" s="31">
        <v>1</v>
      </c>
      <c r="S511" s="32" t="s">
        <v>33</v>
      </c>
      <c r="T511" s="32" t="s">
        <v>26</v>
      </c>
      <c r="U511" s="32" t="s">
        <v>631</v>
      </c>
      <c r="V511" s="31">
        <v>6605400</v>
      </c>
      <c r="W511" s="34" t="s">
        <v>27</v>
      </c>
      <c r="X511" s="23" t="s">
        <v>54</v>
      </c>
    </row>
    <row r="512" spans="1:24" ht="191.25" x14ac:dyDescent="0.2">
      <c r="A512" s="26">
        <v>80111620</v>
      </c>
      <c r="B512" s="7" t="s">
        <v>49</v>
      </c>
      <c r="C512" s="7" t="s">
        <v>633</v>
      </c>
      <c r="D512" s="7" t="s">
        <v>675</v>
      </c>
      <c r="E512" s="23">
        <v>5</v>
      </c>
      <c r="F512" s="9">
        <v>15780000</v>
      </c>
      <c r="G512" s="9">
        <v>15780000</v>
      </c>
      <c r="H512" s="37">
        <v>0</v>
      </c>
      <c r="I512" s="37">
        <v>0</v>
      </c>
      <c r="J512" s="11">
        <v>43922</v>
      </c>
      <c r="K512" s="12">
        <v>1</v>
      </c>
      <c r="L512" s="13">
        <v>1</v>
      </c>
      <c r="M512" s="28">
        <v>3</v>
      </c>
      <c r="N512" s="28">
        <v>0</v>
      </c>
      <c r="O512" s="15">
        <v>44046</v>
      </c>
      <c r="P512" s="38" t="s">
        <v>630</v>
      </c>
      <c r="Q512" s="31" t="s">
        <v>24</v>
      </c>
      <c r="R512" s="31">
        <v>1</v>
      </c>
      <c r="S512" s="32" t="s">
        <v>33</v>
      </c>
      <c r="T512" s="32" t="s">
        <v>26</v>
      </c>
      <c r="U512" s="32" t="s">
        <v>631</v>
      </c>
      <c r="V512" s="31">
        <v>6605400</v>
      </c>
      <c r="W512" s="34" t="s">
        <v>27</v>
      </c>
      <c r="X512" s="23" t="s">
        <v>54</v>
      </c>
    </row>
    <row r="513" spans="1:24" ht="191.25" x14ac:dyDescent="0.2">
      <c r="A513" s="26">
        <v>80111620</v>
      </c>
      <c r="B513" s="7" t="s">
        <v>49</v>
      </c>
      <c r="C513" s="7" t="s">
        <v>628</v>
      </c>
      <c r="D513" s="7" t="s">
        <v>676</v>
      </c>
      <c r="E513" s="23">
        <v>5</v>
      </c>
      <c r="F513" s="9">
        <v>27720000</v>
      </c>
      <c r="G513" s="9">
        <v>27720000</v>
      </c>
      <c r="H513" s="37">
        <v>0</v>
      </c>
      <c r="I513" s="37">
        <v>0</v>
      </c>
      <c r="J513" s="11">
        <v>43864</v>
      </c>
      <c r="K513" s="12">
        <v>1</v>
      </c>
      <c r="L513" s="13">
        <v>1</v>
      </c>
      <c r="M513" s="28">
        <v>6</v>
      </c>
      <c r="N513" s="28">
        <v>1</v>
      </c>
      <c r="O513" s="15">
        <v>43887</v>
      </c>
      <c r="P513" s="38" t="s">
        <v>630</v>
      </c>
      <c r="Q513" s="31" t="s">
        <v>24</v>
      </c>
      <c r="R513" s="31">
        <v>2</v>
      </c>
      <c r="S513" s="32" t="s">
        <v>33</v>
      </c>
      <c r="T513" s="32" t="s">
        <v>26</v>
      </c>
      <c r="U513" s="32" t="s">
        <v>631</v>
      </c>
      <c r="V513" s="31">
        <v>6605400</v>
      </c>
      <c r="W513" s="34" t="s">
        <v>27</v>
      </c>
      <c r="X513" s="23" t="s">
        <v>54</v>
      </c>
    </row>
    <row r="514" spans="1:24" ht="191.25" x14ac:dyDescent="0.2">
      <c r="A514" s="26">
        <v>80111620</v>
      </c>
      <c r="B514" s="7" t="s">
        <v>49</v>
      </c>
      <c r="C514" s="7" t="s">
        <v>628</v>
      </c>
      <c r="D514" s="7" t="s">
        <v>677</v>
      </c>
      <c r="E514" s="23">
        <v>5</v>
      </c>
      <c r="F514" s="9">
        <v>23100000</v>
      </c>
      <c r="G514" s="9">
        <v>23100000</v>
      </c>
      <c r="H514" s="37">
        <v>0</v>
      </c>
      <c r="I514" s="37">
        <v>0</v>
      </c>
      <c r="J514" s="11">
        <v>43922</v>
      </c>
      <c r="K514" s="12">
        <v>1</v>
      </c>
      <c r="L514" s="13">
        <v>1</v>
      </c>
      <c r="M514" s="28">
        <v>5</v>
      </c>
      <c r="N514" s="28">
        <v>1</v>
      </c>
      <c r="O514" s="15">
        <v>44046</v>
      </c>
      <c r="P514" s="38" t="s">
        <v>630</v>
      </c>
      <c r="Q514" s="31" t="s">
        <v>24</v>
      </c>
      <c r="R514" s="31">
        <v>2</v>
      </c>
      <c r="S514" s="32" t="s">
        <v>33</v>
      </c>
      <c r="T514" s="32" t="s">
        <v>26</v>
      </c>
      <c r="U514" s="32" t="s">
        <v>631</v>
      </c>
      <c r="V514" s="31">
        <v>6605400</v>
      </c>
      <c r="W514" s="34" t="s">
        <v>27</v>
      </c>
      <c r="X514" s="23" t="s">
        <v>54</v>
      </c>
    </row>
    <row r="515" spans="1:24" ht="191.25" x14ac:dyDescent="0.2">
      <c r="A515" s="26">
        <v>80111620</v>
      </c>
      <c r="B515" s="7" t="s">
        <v>49</v>
      </c>
      <c r="C515" s="7" t="s">
        <v>628</v>
      </c>
      <c r="D515" s="7" t="s">
        <v>678</v>
      </c>
      <c r="E515" s="23">
        <v>5</v>
      </c>
      <c r="F515" s="9">
        <v>8800000</v>
      </c>
      <c r="G515" s="9">
        <v>8800000</v>
      </c>
      <c r="H515" s="37">
        <v>0</v>
      </c>
      <c r="I515" s="37">
        <v>0</v>
      </c>
      <c r="J515" s="11">
        <v>43864</v>
      </c>
      <c r="K515" s="12">
        <v>1</v>
      </c>
      <c r="L515" s="13">
        <v>1</v>
      </c>
      <c r="M515" s="28">
        <v>5</v>
      </c>
      <c r="N515" s="28">
        <v>1</v>
      </c>
      <c r="O515" s="15">
        <v>43887</v>
      </c>
      <c r="P515" s="38" t="s">
        <v>630</v>
      </c>
      <c r="Q515" s="31" t="s">
        <v>24</v>
      </c>
      <c r="R515" s="31">
        <v>1</v>
      </c>
      <c r="S515" s="32" t="s">
        <v>33</v>
      </c>
      <c r="T515" s="32" t="s">
        <v>26</v>
      </c>
      <c r="U515" s="32" t="s">
        <v>631</v>
      </c>
      <c r="V515" s="31">
        <v>6605400</v>
      </c>
      <c r="W515" s="34" t="s">
        <v>27</v>
      </c>
      <c r="X515" s="23" t="s">
        <v>54</v>
      </c>
    </row>
    <row r="516" spans="1:24" ht="191.25" x14ac:dyDescent="0.2">
      <c r="A516" s="26">
        <v>80111620</v>
      </c>
      <c r="B516" s="7" t="s">
        <v>49</v>
      </c>
      <c r="C516" s="7" t="s">
        <v>628</v>
      </c>
      <c r="D516" s="7" t="s">
        <v>679</v>
      </c>
      <c r="E516" s="23">
        <v>5</v>
      </c>
      <c r="F516" s="9">
        <v>7920000</v>
      </c>
      <c r="G516" s="9">
        <v>7920000</v>
      </c>
      <c r="H516" s="37">
        <v>0</v>
      </c>
      <c r="I516" s="37">
        <v>0</v>
      </c>
      <c r="J516" s="11">
        <v>43922</v>
      </c>
      <c r="K516" s="12">
        <v>1</v>
      </c>
      <c r="L516" s="13">
        <v>1</v>
      </c>
      <c r="M516" s="28">
        <v>135</v>
      </c>
      <c r="N516" s="28">
        <v>0</v>
      </c>
      <c r="O516" s="15">
        <v>44046</v>
      </c>
      <c r="P516" s="38" t="s">
        <v>630</v>
      </c>
      <c r="Q516" s="31" t="s">
        <v>24</v>
      </c>
      <c r="R516" s="31">
        <v>1</v>
      </c>
      <c r="S516" s="32" t="s">
        <v>33</v>
      </c>
      <c r="T516" s="32" t="s">
        <v>26</v>
      </c>
      <c r="U516" s="32" t="s">
        <v>631</v>
      </c>
      <c r="V516" s="31">
        <v>6605400</v>
      </c>
      <c r="W516" s="34" t="s">
        <v>27</v>
      </c>
      <c r="X516" s="23" t="s">
        <v>54</v>
      </c>
    </row>
    <row r="517" spans="1:24" ht="191.25" x14ac:dyDescent="0.2">
      <c r="A517" s="26">
        <v>80111620</v>
      </c>
      <c r="B517" s="7" t="s">
        <v>49</v>
      </c>
      <c r="C517" s="7" t="s">
        <v>628</v>
      </c>
      <c r="D517" s="7" t="s">
        <v>680</v>
      </c>
      <c r="E517" s="23">
        <v>5</v>
      </c>
      <c r="F517" s="9">
        <v>62400000</v>
      </c>
      <c r="G517" s="9">
        <v>62400000</v>
      </c>
      <c r="H517" s="37">
        <v>0</v>
      </c>
      <c r="I517" s="37">
        <v>0</v>
      </c>
      <c r="J517" s="11">
        <v>43893</v>
      </c>
      <c r="K517" s="12">
        <v>1</v>
      </c>
      <c r="L517" s="13">
        <v>1</v>
      </c>
      <c r="M517" s="28">
        <v>5</v>
      </c>
      <c r="N517" s="28">
        <v>1</v>
      </c>
      <c r="O517" s="15">
        <v>43905</v>
      </c>
      <c r="P517" s="38" t="s">
        <v>630</v>
      </c>
      <c r="Q517" s="31" t="s">
        <v>24</v>
      </c>
      <c r="R517" s="31">
        <v>8</v>
      </c>
      <c r="S517" s="32" t="s">
        <v>33</v>
      </c>
      <c r="T517" s="32" t="s">
        <v>26</v>
      </c>
      <c r="U517" s="32" t="s">
        <v>631</v>
      </c>
      <c r="V517" s="31">
        <v>6605400</v>
      </c>
      <c r="W517" s="34" t="s">
        <v>27</v>
      </c>
      <c r="X517" s="23" t="s">
        <v>54</v>
      </c>
    </row>
    <row r="518" spans="1:24" ht="191.25" x14ac:dyDescent="0.2">
      <c r="A518" s="26">
        <v>80111620</v>
      </c>
      <c r="B518" s="7" t="s">
        <v>49</v>
      </c>
      <c r="C518" s="7" t="s">
        <v>628</v>
      </c>
      <c r="D518" s="7" t="s">
        <v>681</v>
      </c>
      <c r="E518" s="23">
        <v>5</v>
      </c>
      <c r="F518" s="9">
        <v>63180000</v>
      </c>
      <c r="G518" s="9">
        <v>63180000</v>
      </c>
      <c r="H518" s="37">
        <v>0</v>
      </c>
      <c r="I518" s="37">
        <v>0</v>
      </c>
      <c r="J518" s="11">
        <v>43922</v>
      </c>
      <c r="K518" s="12">
        <v>1</v>
      </c>
      <c r="L518" s="13">
        <v>1</v>
      </c>
      <c r="M518" s="28">
        <v>135</v>
      </c>
      <c r="N518" s="28">
        <v>0</v>
      </c>
      <c r="O518" s="15">
        <v>44046</v>
      </c>
      <c r="P518" s="38" t="s">
        <v>630</v>
      </c>
      <c r="Q518" s="31" t="s">
        <v>24</v>
      </c>
      <c r="R518" s="31">
        <v>8</v>
      </c>
      <c r="S518" s="32" t="s">
        <v>33</v>
      </c>
      <c r="T518" s="32" t="s">
        <v>26</v>
      </c>
      <c r="U518" s="32" t="s">
        <v>631</v>
      </c>
      <c r="V518" s="31">
        <v>6605400</v>
      </c>
      <c r="W518" s="34" t="s">
        <v>27</v>
      </c>
      <c r="X518" s="23" t="s">
        <v>54</v>
      </c>
    </row>
    <row r="519" spans="1:24" ht="191.25" x14ac:dyDescent="0.2">
      <c r="A519" s="26">
        <v>80111620</v>
      </c>
      <c r="B519" s="7" t="s">
        <v>49</v>
      </c>
      <c r="C519" s="7" t="s">
        <v>628</v>
      </c>
      <c r="D519" s="7" t="s">
        <v>680</v>
      </c>
      <c r="E519" s="23">
        <v>5</v>
      </c>
      <c r="F519" s="9">
        <v>6240000</v>
      </c>
      <c r="G519" s="9">
        <v>6240000</v>
      </c>
      <c r="H519" s="37">
        <v>0</v>
      </c>
      <c r="I519" s="37">
        <v>0</v>
      </c>
      <c r="J519" s="11">
        <v>43893</v>
      </c>
      <c r="K519" s="12">
        <v>1</v>
      </c>
      <c r="L519" s="13">
        <v>1</v>
      </c>
      <c r="M519" s="28">
        <v>4</v>
      </c>
      <c r="N519" s="28">
        <v>1</v>
      </c>
      <c r="O519" s="15">
        <v>43905</v>
      </c>
      <c r="P519" s="38" t="s">
        <v>630</v>
      </c>
      <c r="Q519" s="31" t="s">
        <v>24</v>
      </c>
      <c r="R519" s="31">
        <v>1</v>
      </c>
      <c r="S519" s="32" t="s">
        <v>33</v>
      </c>
      <c r="T519" s="32" t="s">
        <v>26</v>
      </c>
      <c r="U519" s="32" t="s">
        <v>631</v>
      </c>
      <c r="V519" s="31">
        <v>6605400</v>
      </c>
      <c r="W519" s="34" t="s">
        <v>27</v>
      </c>
      <c r="X519" s="23" t="s">
        <v>54</v>
      </c>
    </row>
    <row r="520" spans="1:24" ht="191.25" x14ac:dyDescent="0.2">
      <c r="A520" s="26">
        <v>80111620</v>
      </c>
      <c r="B520" s="7" t="s">
        <v>49</v>
      </c>
      <c r="C520" s="7" t="s">
        <v>633</v>
      </c>
      <c r="D520" s="7" t="s">
        <v>682</v>
      </c>
      <c r="E520" s="23">
        <v>5</v>
      </c>
      <c r="F520" s="9">
        <v>465000000</v>
      </c>
      <c r="G520" s="9">
        <v>465000000</v>
      </c>
      <c r="H520" s="37">
        <v>0</v>
      </c>
      <c r="I520" s="37">
        <v>0</v>
      </c>
      <c r="J520" s="11">
        <v>43893</v>
      </c>
      <c r="K520" s="12">
        <v>1</v>
      </c>
      <c r="L520" s="13">
        <v>1</v>
      </c>
      <c r="M520" s="28">
        <v>4</v>
      </c>
      <c r="N520" s="28">
        <v>1</v>
      </c>
      <c r="O520" s="15">
        <v>43906</v>
      </c>
      <c r="P520" s="38" t="s">
        <v>630</v>
      </c>
      <c r="Q520" s="31" t="s">
        <v>24</v>
      </c>
      <c r="R520" s="31">
        <v>25</v>
      </c>
      <c r="S520" s="32" t="s">
        <v>33</v>
      </c>
      <c r="T520" s="32" t="s">
        <v>26</v>
      </c>
      <c r="U520" s="32" t="s">
        <v>631</v>
      </c>
      <c r="V520" s="31">
        <v>6605400</v>
      </c>
      <c r="W520" s="34" t="s">
        <v>27</v>
      </c>
      <c r="X520" s="23" t="s">
        <v>54</v>
      </c>
    </row>
    <row r="521" spans="1:24" ht="191.25" x14ac:dyDescent="0.2">
      <c r="A521" s="26">
        <v>80111620</v>
      </c>
      <c r="B521" s="7" t="s">
        <v>49</v>
      </c>
      <c r="C521" s="7" t="s">
        <v>633</v>
      </c>
      <c r="D521" s="7" t="s">
        <v>682</v>
      </c>
      <c r="E521" s="23">
        <v>5</v>
      </c>
      <c r="F521" s="9">
        <v>465000000</v>
      </c>
      <c r="G521" s="9">
        <v>465000000</v>
      </c>
      <c r="H521" s="37">
        <v>0</v>
      </c>
      <c r="I521" s="37">
        <v>0</v>
      </c>
      <c r="J521" s="11">
        <v>43922</v>
      </c>
      <c r="K521" s="12">
        <v>1</v>
      </c>
      <c r="L521" s="13">
        <v>1</v>
      </c>
      <c r="M521" s="28">
        <v>4</v>
      </c>
      <c r="N521" s="28">
        <v>1</v>
      </c>
      <c r="O521" s="15">
        <v>44046</v>
      </c>
      <c r="P521" s="38" t="s">
        <v>630</v>
      </c>
      <c r="Q521" s="31" t="s">
        <v>24</v>
      </c>
      <c r="R521" s="31">
        <v>25</v>
      </c>
      <c r="S521" s="32" t="s">
        <v>33</v>
      </c>
      <c r="T521" s="32" t="s">
        <v>26</v>
      </c>
      <c r="U521" s="32" t="s">
        <v>631</v>
      </c>
      <c r="V521" s="31">
        <v>6605400</v>
      </c>
      <c r="W521" s="34" t="s">
        <v>27</v>
      </c>
      <c r="X521" s="23" t="s">
        <v>54</v>
      </c>
    </row>
    <row r="522" spans="1:24" ht="191.25" x14ac:dyDescent="0.2">
      <c r="A522" s="26">
        <v>80111620</v>
      </c>
      <c r="B522" s="7" t="s">
        <v>49</v>
      </c>
      <c r="C522" s="7" t="s">
        <v>633</v>
      </c>
      <c r="D522" s="7" t="s">
        <v>683</v>
      </c>
      <c r="E522" s="23">
        <v>5</v>
      </c>
      <c r="F522" s="9">
        <v>37200000</v>
      </c>
      <c r="G522" s="9">
        <v>37200000</v>
      </c>
      <c r="H522" s="37">
        <v>0</v>
      </c>
      <c r="I522" s="37">
        <v>0</v>
      </c>
      <c r="J522" s="11">
        <v>43893</v>
      </c>
      <c r="K522" s="12">
        <v>1</v>
      </c>
      <c r="L522" s="13">
        <v>1</v>
      </c>
      <c r="M522" s="28">
        <v>4</v>
      </c>
      <c r="N522" s="28">
        <v>1</v>
      </c>
      <c r="O522" s="15">
        <v>43906</v>
      </c>
      <c r="P522" s="38" t="s">
        <v>630</v>
      </c>
      <c r="Q522" s="31" t="s">
        <v>24</v>
      </c>
      <c r="R522" s="31">
        <v>2</v>
      </c>
      <c r="S522" s="32" t="s">
        <v>33</v>
      </c>
      <c r="T522" s="32" t="s">
        <v>26</v>
      </c>
      <c r="U522" s="32" t="s">
        <v>631</v>
      </c>
      <c r="V522" s="31">
        <v>6605400</v>
      </c>
      <c r="W522" s="34" t="s">
        <v>27</v>
      </c>
      <c r="X522" s="23" t="s">
        <v>54</v>
      </c>
    </row>
    <row r="523" spans="1:24" ht="191.25" x14ac:dyDescent="0.2">
      <c r="A523" s="26">
        <v>80111620</v>
      </c>
      <c r="B523" s="7" t="s">
        <v>49</v>
      </c>
      <c r="C523" s="7" t="s">
        <v>633</v>
      </c>
      <c r="D523" s="7" t="s">
        <v>683</v>
      </c>
      <c r="E523" s="23">
        <v>5</v>
      </c>
      <c r="F523" s="9">
        <v>37200000</v>
      </c>
      <c r="G523" s="9">
        <v>37200000</v>
      </c>
      <c r="H523" s="37">
        <v>0</v>
      </c>
      <c r="I523" s="37">
        <v>0</v>
      </c>
      <c r="J523" s="11">
        <v>43922</v>
      </c>
      <c r="K523" s="12">
        <v>1</v>
      </c>
      <c r="L523" s="13">
        <v>1</v>
      </c>
      <c r="M523" s="28">
        <v>4</v>
      </c>
      <c r="N523" s="28">
        <v>1</v>
      </c>
      <c r="O523" s="15">
        <v>44046</v>
      </c>
      <c r="P523" s="38" t="s">
        <v>630</v>
      </c>
      <c r="Q523" s="31" t="s">
        <v>24</v>
      </c>
      <c r="R523" s="31">
        <v>2</v>
      </c>
      <c r="S523" s="32" t="s">
        <v>33</v>
      </c>
      <c r="T523" s="32" t="s">
        <v>26</v>
      </c>
      <c r="U523" s="32" t="s">
        <v>631</v>
      </c>
      <c r="V523" s="31">
        <v>6605400</v>
      </c>
      <c r="W523" s="34" t="s">
        <v>27</v>
      </c>
      <c r="X523" s="23" t="s">
        <v>54</v>
      </c>
    </row>
    <row r="524" spans="1:24" ht="191.25" x14ac:dyDescent="0.2">
      <c r="A524" s="26">
        <v>80111620</v>
      </c>
      <c r="B524" s="7" t="s">
        <v>49</v>
      </c>
      <c r="C524" s="7" t="s">
        <v>633</v>
      </c>
      <c r="D524" s="7" t="s">
        <v>684</v>
      </c>
      <c r="E524" s="23">
        <v>5</v>
      </c>
      <c r="F524" s="9">
        <v>443360000</v>
      </c>
      <c r="G524" s="9">
        <v>443360000</v>
      </c>
      <c r="H524" s="37">
        <v>0</v>
      </c>
      <c r="I524" s="37">
        <v>0</v>
      </c>
      <c r="J524" s="11">
        <v>43893</v>
      </c>
      <c r="K524" s="12">
        <v>1</v>
      </c>
      <c r="L524" s="13">
        <v>1</v>
      </c>
      <c r="M524" s="28">
        <v>105</v>
      </c>
      <c r="N524" s="28">
        <v>0</v>
      </c>
      <c r="O524" s="15">
        <v>43906</v>
      </c>
      <c r="P524" s="38" t="s">
        <v>630</v>
      </c>
      <c r="Q524" s="31" t="s">
        <v>24</v>
      </c>
      <c r="R524" s="31">
        <v>35</v>
      </c>
      <c r="S524" s="32" t="s">
        <v>33</v>
      </c>
      <c r="T524" s="32" t="s">
        <v>26</v>
      </c>
      <c r="U524" s="32" t="s">
        <v>631</v>
      </c>
      <c r="V524" s="31">
        <v>6605400</v>
      </c>
      <c r="W524" s="34" t="s">
        <v>27</v>
      </c>
      <c r="X524" s="23" t="s">
        <v>54</v>
      </c>
    </row>
    <row r="525" spans="1:24" ht="191.25" x14ac:dyDescent="0.2">
      <c r="A525" s="26">
        <v>80111620</v>
      </c>
      <c r="B525" s="7" t="s">
        <v>49</v>
      </c>
      <c r="C525" s="7" t="s">
        <v>633</v>
      </c>
      <c r="D525" s="7" t="s">
        <v>684</v>
      </c>
      <c r="E525" s="23">
        <v>5</v>
      </c>
      <c r="F525" s="9">
        <v>506800000</v>
      </c>
      <c r="G525" s="9">
        <v>506800000</v>
      </c>
      <c r="H525" s="37">
        <v>0</v>
      </c>
      <c r="I525" s="37">
        <v>0</v>
      </c>
      <c r="J525" s="11">
        <v>43922</v>
      </c>
      <c r="K525" s="12">
        <v>1</v>
      </c>
      <c r="L525" s="13">
        <v>1</v>
      </c>
      <c r="M525" s="28">
        <v>4</v>
      </c>
      <c r="N525" s="28">
        <v>1</v>
      </c>
      <c r="O525" s="15">
        <v>44046</v>
      </c>
      <c r="P525" s="38" t="s">
        <v>630</v>
      </c>
      <c r="Q525" s="31" t="s">
        <v>24</v>
      </c>
      <c r="R525" s="31">
        <v>35</v>
      </c>
      <c r="S525" s="32" t="s">
        <v>33</v>
      </c>
      <c r="T525" s="32" t="s">
        <v>26</v>
      </c>
      <c r="U525" s="32" t="s">
        <v>631</v>
      </c>
      <c r="V525" s="31">
        <v>6605400</v>
      </c>
      <c r="W525" s="34" t="s">
        <v>27</v>
      </c>
      <c r="X525" s="23" t="s">
        <v>54</v>
      </c>
    </row>
    <row r="526" spans="1:24" ht="191.25" x14ac:dyDescent="0.2">
      <c r="A526" s="26">
        <v>80111620</v>
      </c>
      <c r="B526" s="7" t="s">
        <v>49</v>
      </c>
      <c r="C526" s="7" t="s">
        <v>633</v>
      </c>
      <c r="D526" s="7" t="s">
        <v>685</v>
      </c>
      <c r="E526" s="23">
        <v>5</v>
      </c>
      <c r="F526" s="9">
        <v>88935000</v>
      </c>
      <c r="G526" s="9">
        <v>88935000</v>
      </c>
      <c r="H526" s="37">
        <v>0</v>
      </c>
      <c r="I526" s="37">
        <v>0</v>
      </c>
      <c r="J526" s="11">
        <v>43893</v>
      </c>
      <c r="K526" s="12">
        <v>1</v>
      </c>
      <c r="L526" s="13">
        <v>1</v>
      </c>
      <c r="M526" s="28">
        <v>105</v>
      </c>
      <c r="N526" s="28">
        <v>0</v>
      </c>
      <c r="O526" s="15">
        <v>43906</v>
      </c>
      <c r="P526" s="38" t="s">
        <v>630</v>
      </c>
      <c r="Q526" s="31" t="s">
        <v>24</v>
      </c>
      <c r="R526" s="31">
        <v>11</v>
      </c>
      <c r="S526" s="32" t="s">
        <v>33</v>
      </c>
      <c r="T526" s="32" t="s">
        <v>26</v>
      </c>
      <c r="U526" s="32" t="s">
        <v>631</v>
      </c>
      <c r="V526" s="31">
        <v>6605400</v>
      </c>
      <c r="W526" s="34" t="s">
        <v>27</v>
      </c>
      <c r="X526" s="23" t="s">
        <v>54</v>
      </c>
    </row>
    <row r="527" spans="1:24" ht="191.25" x14ac:dyDescent="0.2">
      <c r="A527" s="26">
        <v>80111620</v>
      </c>
      <c r="B527" s="7" t="s">
        <v>49</v>
      </c>
      <c r="C527" s="7" t="s">
        <v>633</v>
      </c>
      <c r="D527" s="7" t="s">
        <v>685</v>
      </c>
      <c r="E527" s="23">
        <v>5</v>
      </c>
      <c r="F527" s="9">
        <v>101640000</v>
      </c>
      <c r="G527" s="9">
        <v>101640000</v>
      </c>
      <c r="H527" s="37">
        <v>0</v>
      </c>
      <c r="I527" s="37">
        <v>0</v>
      </c>
      <c r="J527" s="11">
        <v>43922</v>
      </c>
      <c r="K527" s="12">
        <v>1</v>
      </c>
      <c r="L527" s="13">
        <v>1</v>
      </c>
      <c r="M527" s="28">
        <v>4</v>
      </c>
      <c r="N527" s="28">
        <v>1</v>
      </c>
      <c r="O527" s="15">
        <v>44046</v>
      </c>
      <c r="P527" s="38" t="s">
        <v>630</v>
      </c>
      <c r="Q527" s="31" t="s">
        <v>24</v>
      </c>
      <c r="R527" s="31">
        <v>11</v>
      </c>
      <c r="S527" s="32" t="s">
        <v>33</v>
      </c>
      <c r="T527" s="32" t="s">
        <v>26</v>
      </c>
      <c r="U527" s="32" t="s">
        <v>631</v>
      </c>
      <c r="V527" s="31">
        <v>6605400</v>
      </c>
      <c r="W527" s="34" t="s">
        <v>27</v>
      </c>
      <c r="X527" s="23" t="s">
        <v>54</v>
      </c>
    </row>
    <row r="528" spans="1:24" ht="191.25" x14ac:dyDescent="0.2">
      <c r="A528" s="26">
        <v>80111620</v>
      </c>
      <c r="B528" s="7" t="s">
        <v>49</v>
      </c>
      <c r="C528" s="7" t="s">
        <v>628</v>
      </c>
      <c r="D528" s="7" t="s">
        <v>686</v>
      </c>
      <c r="E528" s="23">
        <v>5</v>
      </c>
      <c r="F528" s="9">
        <v>3080385000</v>
      </c>
      <c r="G528" s="9">
        <v>3080385000</v>
      </c>
      <c r="H528" s="37">
        <v>0</v>
      </c>
      <c r="I528" s="37">
        <v>0</v>
      </c>
      <c r="J528" s="11">
        <v>43893</v>
      </c>
      <c r="K528" s="12">
        <v>1</v>
      </c>
      <c r="L528" s="13">
        <v>1</v>
      </c>
      <c r="M528" s="28">
        <v>105</v>
      </c>
      <c r="N528" s="28">
        <v>0</v>
      </c>
      <c r="O528" s="15">
        <v>43906</v>
      </c>
      <c r="P528" s="38" t="s">
        <v>630</v>
      </c>
      <c r="Q528" s="31" t="s">
        <v>24</v>
      </c>
      <c r="R528" s="31">
        <v>381</v>
      </c>
      <c r="S528" s="32" t="s">
        <v>33</v>
      </c>
      <c r="T528" s="32" t="s">
        <v>26</v>
      </c>
      <c r="U528" s="32" t="s">
        <v>631</v>
      </c>
      <c r="V528" s="31">
        <v>6605400</v>
      </c>
      <c r="W528" s="34" t="s">
        <v>27</v>
      </c>
      <c r="X528" s="23" t="s">
        <v>54</v>
      </c>
    </row>
    <row r="529" spans="1:24" ht="191.25" x14ac:dyDescent="0.2">
      <c r="A529" s="26">
        <v>80111620</v>
      </c>
      <c r="B529" s="7" t="s">
        <v>49</v>
      </c>
      <c r="C529" s="7" t="s">
        <v>628</v>
      </c>
      <c r="D529" s="7" t="s">
        <v>686</v>
      </c>
      <c r="E529" s="23">
        <v>5</v>
      </c>
      <c r="F529" s="9">
        <v>513200000</v>
      </c>
      <c r="G529" s="9">
        <v>513200000</v>
      </c>
      <c r="H529" s="37">
        <v>0</v>
      </c>
      <c r="I529" s="37">
        <v>0</v>
      </c>
      <c r="J529" s="11">
        <v>43922</v>
      </c>
      <c r="K529" s="12">
        <v>1</v>
      </c>
      <c r="L529" s="13">
        <v>1</v>
      </c>
      <c r="M529" s="28">
        <v>4</v>
      </c>
      <c r="N529" s="28">
        <v>1</v>
      </c>
      <c r="O529" s="15">
        <v>44046</v>
      </c>
      <c r="P529" s="38" t="s">
        <v>630</v>
      </c>
      <c r="Q529" s="31" t="s">
        <v>24</v>
      </c>
      <c r="R529" s="31">
        <v>381</v>
      </c>
      <c r="S529" s="32" t="s">
        <v>33</v>
      </c>
      <c r="T529" s="32" t="s">
        <v>26</v>
      </c>
      <c r="U529" s="32" t="s">
        <v>631</v>
      </c>
      <c r="V529" s="31">
        <v>6605400</v>
      </c>
      <c r="W529" s="34" t="s">
        <v>27</v>
      </c>
      <c r="X529" s="23" t="s">
        <v>54</v>
      </c>
    </row>
    <row r="530" spans="1:24" ht="191.25" x14ac:dyDescent="0.2">
      <c r="A530" s="26">
        <v>80111620</v>
      </c>
      <c r="B530" s="7" t="s">
        <v>49</v>
      </c>
      <c r="C530" s="7" t="s">
        <v>633</v>
      </c>
      <c r="D530" s="7" t="s">
        <v>687</v>
      </c>
      <c r="E530" s="23">
        <v>5</v>
      </c>
      <c r="F530" s="9">
        <v>120900000</v>
      </c>
      <c r="G530" s="9">
        <v>120900000</v>
      </c>
      <c r="H530" s="37">
        <v>0</v>
      </c>
      <c r="I530" s="37">
        <v>0</v>
      </c>
      <c r="J530" s="11">
        <v>43964</v>
      </c>
      <c r="K530" s="12">
        <v>1</v>
      </c>
      <c r="L530" s="13">
        <v>1</v>
      </c>
      <c r="M530" s="28">
        <v>78</v>
      </c>
      <c r="N530" s="28">
        <v>1</v>
      </c>
      <c r="O530" s="15">
        <v>43976</v>
      </c>
      <c r="P530" s="38" t="s">
        <v>630</v>
      </c>
      <c r="Q530" s="31" t="s">
        <v>24</v>
      </c>
      <c r="R530" s="31">
        <v>10</v>
      </c>
      <c r="S530" s="32" t="s">
        <v>33</v>
      </c>
      <c r="T530" s="32" t="s">
        <v>26</v>
      </c>
      <c r="U530" s="32" t="s">
        <v>631</v>
      </c>
      <c r="V530" s="31">
        <v>6605400</v>
      </c>
      <c r="W530" s="34" t="s">
        <v>27</v>
      </c>
      <c r="X530" s="23" t="s">
        <v>54</v>
      </c>
    </row>
    <row r="531" spans="1:24" ht="191.25" x14ac:dyDescent="0.2">
      <c r="A531" s="26">
        <v>80111620</v>
      </c>
      <c r="B531" s="7" t="s">
        <v>49</v>
      </c>
      <c r="C531" s="7" t="s">
        <v>633</v>
      </c>
      <c r="D531" s="7" t="s">
        <v>687</v>
      </c>
      <c r="E531" s="23">
        <v>5</v>
      </c>
      <c r="F531" s="9">
        <v>186000000</v>
      </c>
      <c r="G531" s="9">
        <v>186000000</v>
      </c>
      <c r="H531" s="37">
        <v>0</v>
      </c>
      <c r="I531" s="37">
        <v>0</v>
      </c>
      <c r="J531" s="11">
        <v>44029</v>
      </c>
      <c r="K531" s="12">
        <v>1</v>
      </c>
      <c r="L531" s="13">
        <v>1</v>
      </c>
      <c r="M531" s="28">
        <v>4</v>
      </c>
      <c r="N531" s="28">
        <v>1</v>
      </c>
      <c r="O531" s="15">
        <v>44046</v>
      </c>
      <c r="P531" s="38" t="s">
        <v>630</v>
      </c>
      <c r="Q531" s="31" t="s">
        <v>24</v>
      </c>
      <c r="R531" s="31">
        <v>10</v>
      </c>
      <c r="S531" s="32" t="s">
        <v>33</v>
      </c>
      <c r="T531" s="32" t="s">
        <v>26</v>
      </c>
      <c r="U531" s="32" t="s">
        <v>631</v>
      </c>
      <c r="V531" s="31">
        <v>6605400</v>
      </c>
      <c r="W531" s="34" t="s">
        <v>27</v>
      </c>
      <c r="X531" s="23" t="s">
        <v>54</v>
      </c>
    </row>
    <row r="532" spans="1:24" ht="191.25" x14ac:dyDescent="0.2">
      <c r="A532" s="26">
        <v>80111620</v>
      </c>
      <c r="B532" s="7" t="s">
        <v>49</v>
      </c>
      <c r="C532" s="7" t="s">
        <v>633</v>
      </c>
      <c r="D532" s="7" t="s">
        <v>672</v>
      </c>
      <c r="E532" s="23">
        <v>5</v>
      </c>
      <c r="F532" s="9">
        <v>29650000</v>
      </c>
      <c r="G532" s="9">
        <v>29650000</v>
      </c>
      <c r="H532" s="37">
        <v>0</v>
      </c>
      <c r="I532" s="37">
        <v>0</v>
      </c>
      <c r="J532" s="11">
        <v>43864</v>
      </c>
      <c r="K532" s="12">
        <v>1</v>
      </c>
      <c r="L532" s="13">
        <v>1</v>
      </c>
      <c r="M532" s="28">
        <v>5</v>
      </c>
      <c r="N532" s="28">
        <v>1</v>
      </c>
      <c r="O532" s="15">
        <v>43866</v>
      </c>
      <c r="P532" s="38" t="s">
        <v>630</v>
      </c>
      <c r="Q532" s="31" t="s">
        <v>24</v>
      </c>
      <c r="R532" s="31">
        <v>1</v>
      </c>
      <c r="S532" s="32" t="s">
        <v>33</v>
      </c>
      <c r="T532" s="32" t="s">
        <v>26</v>
      </c>
      <c r="U532" s="32" t="s">
        <v>631</v>
      </c>
      <c r="V532" s="31">
        <v>6605400</v>
      </c>
      <c r="W532" s="34" t="s">
        <v>27</v>
      </c>
      <c r="X532" s="23" t="s">
        <v>54</v>
      </c>
    </row>
    <row r="533" spans="1:24" ht="191.25" x14ac:dyDescent="0.2">
      <c r="A533" s="26">
        <v>80111620</v>
      </c>
      <c r="B533" s="7" t="s">
        <v>49</v>
      </c>
      <c r="C533" s="7" t="s">
        <v>633</v>
      </c>
      <c r="D533" s="7" t="s">
        <v>672</v>
      </c>
      <c r="E533" s="23">
        <v>5</v>
      </c>
      <c r="F533" s="9">
        <v>29650000</v>
      </c>
      <c r="G533" s="9">
        <v>29650000</v>
      </c>
      <c r="H533" s="37">
        <v>0</v>
      </c>
      <c r="I533" s="37">
        <v>0</v>
      </c>
      <c r="J533" s="11">
        <v>43922</v>
      </c>
      <c r="K533" s="12">
        <v>1</v>
      </c>
      <c r="L533" s="13">
        <v>1</v>
      </c>
      <c r="M533" s="28">
        <v>5</v>
      </c>
      <c r="N533" s="28">
        <v>1</v>
      </c>
      <c r="O533" s="15">
        <v>44046</v>
      </c>
      <c r="P533" s="38" t="s">
        <v>630</v>
      </c>
      <c r="Q533" s="31" t="s">
        <v>24</v>
      </c>
      <c r="R533" s="31">
        <v>1</v>
      </c>
      <c r="S533" s="32" t="s">
        <v>33</v>
      </c>
      <c r="T533" s="32" t="s">
        <v>26</v>
      </c>
      <c r="U533" s="32" t="s">
        <v>631</v>
      </c>
      <c r="V533" s="31">
        <v>6605400</v>
      </c>
      <c r="W533" s="34" t="s">
        <v>27</v>
      </c>
      <c r="X533" s="23" t="s">
        <v>54</v>
      </c>
    </row>
    <row r="534" spans="1:24" ht="191.25" x14ac:dyDescent="0.2">
      <c r="A534" s="26">
        <v>80111620</v>
      </c>
      <c r="B534" s="7" t="s">
        <v>49</v>
      </c>
      <c r="C534" s="7" t="s">
        <v>633</v>
      </c>
      <c r="D534" s="22" t="s">
        <v>688</v>
      </c>
      <c r="E534" s="23">
        <v>5</v>
      </c>
      <c r="F534" s="9">
        <v>29650000</v>
      </c>
      <c r="G534" s="9">
        <v>29650000</v>
      </c>
      <c r="H534" s="37">
        <v>0</v>
      </c>
      <c r="I534" s="37">
        <v>0</v>
      </c>
      <c r="J534" s="11">
        <v>43893</v>
      </c>
      <c r="K534" s="12">
        <v>1</v>
      </c>
      <c r="L534" s="13">
        <v>1</v>
      </c>
      <c r="M534" s="28">
        <v>5</v>
      </c>
      <c r="N534" s="28">
        <v>1</v>
      </c>
      <c r="O534" s="15">
        <v>43906</v>
      </c>
      <c r="P534" s="38" t="s">
        <v>630</v>
      </c>
      <c r="Q534" s="31" t="s">
        <v>24</v>
      </c>
      <c r="R534" s="31">
        <v>1</v>
      </c>
      <c r="S534" s="32" t="s">
        <v>33</v>
      </c>
      <c r="T534" s="32" t="s">
        <v>26</v>
      </c>
      <c r="U534" s="32" t="s">
        <v>631</v>
      </c>
      <c r="V534" s="31">
        <v>6605400</v>
      </c>
      <c r="W534" s="34" t="s">
        <v>27</v>
      </c>
      <c r="X534" s="23" t="s">
        <v>54</v>
      </c>
    </row>
    <row r="535" spans="1:24" ht="191.25" x14ac:dyDescent="0.2">
      <c r="A535" s="26">
        <v>80111620</v>
      </c>
      <c r="B535" s="7" t="s">
        <v>49</v>
      </c>
      <c r="C535" s="7" t="s">
        <v>633</v>
      </c>
      <c r="D535" s="7" t="s">
        <v>688</v>
      </c>
      <c r="E535" s="23">
        <v>5</v>
      </c>
      <c r="F535" s="9">
        <v>29650000</v>
      </c>
      <c r="G535" s="9">
        <v>29650000</v>
      </c>
      <c r="H535" s="37">
        <v>0</v>
      </c>
      <c r="I535" s="37">
        <v>0</v>
      </c>
      <c r="J535" s="11">
        <v>43964</v>
      </c>
      <c r="K535" s="12">
        <v>1</v>
      </c>
      <c r="L535" s="13">
        <v>1</v>
      </c>
      <c r="M535" s="28">
        <v>5</v>
      </c>
      <c r="N535" s="28">
        <v>1</v>
      </c>
      <c r="O535" s="15">
        <v>43976</v>
      </c>
      <c r="P535" s="38" t="s">
        <v>630</v>
      </c>
      <c r="Q535" s="31" t="s">
        <v>24</v>
      </c>
      <c r="R535" s="31">
        <v>1</v>
      </c>
      <c r="S535" s="32" t="s">
        <v>33</v>
      </c>
      <c r="T535" s="32" t="s">
        <v>26</v>
      </c>
      <c r="U535" s="32" t="s">
        <v>631</v>
      </c>
      <c r="V535" s="31">
        <v>6605400</v>
      </c>
      <c r="W535" s="34" t="s">
        <v>27</v>
      </c>
      <c r="X535" s="23" t="s">
        <v>54</v>
      </c>
    </row>
    <row r="536" spans="1:24" ht="191.25" x14ac:dyDescent="0.2">
      <c r="A536" s="26">
        <v>80111620</v>
      </c>
      <c r="B536" s="7" t="s">
        <v>49</v>
      </c>
      <c r="C536" s="7" t="s">
        <v>633</v>
      </c>
      <c r="D536" s="7" t="s">
        <v>689</v>
      </c>
      <c r="E536" s="23">
        <v>5</v>
      </c>
      <c r="F536" s="9">
        <v>555308000</v>
      </c>
      <c r="G536" s="9">
        <v>555308000</v>
      </c>
      <c r="H536" s="37">
        <v>0</v>
      </c>
      <c r="I536" s="37">
        <v>0</v>
      </c>
      <c r="J536" s="11">
        <v>43964</v>
      </c>
      <c r="K536" s="12">
        <v>1</v>
      </c>
      <c r="L536" s="13">
        <v>1</v>
      </c>
      <c r="M536" s="28">
        <v>78</v>
      </c>
      <c r="N536" s="28">
        <v>0</v>
      </c>
      <c r="O536" s="15">
        <v>43976</v>
      </c>
      <c r="P536" s="38" t="s">
        <v>630</v>
      </c>
      <c r="Q536" s="31" t="s">
        <v>24</v>
      </c>
      <c r="R536" s="31">
        <v>59</v>
      </c>
      <c r="S536" s="32" t="s">
        <v>33</v>
      </c>
      <c r="T536" s="32" t="s">
        <v>26</v>
      </c>
      <c r="U536" s="32" t="s">
        <v>631</v>
      </c>
      <c r="V536" s="31">
        <v>6605400</v>
      </c>
      <c r="W536" s="34" t="s">
        <v>27</v>
      </c>
      <c r="X536" s="23" t="s">
        <v>54</v>
      </c>
    </row>
    <row r="537" spans="1:24" ht="191.25" x14ac:dyDescent="0.2">
      <c r="A537" s="26">
        <v>80111620</v>
      </c>
      <c r="B537" s="7" t="s">
        <v>49</v>
      </c>
      <c r="C537" s="7" t="s">
        <v>633</v>
      </c>
      <c r="D537" s="7" t="s">
        <v>689</v>
      </c>
      <c r="E537" s="23">
        <v>5</v>
      </c>
      <c r="F537" s="9">
        <v>1404560000</v>
      </c>
      <c r="G537" s="9">
        <v>1404560000</v>
      </c>
      <c r="H537" s="37">
        <v>0</v>
      </c>
      <c r="I537" s="37">
        <v>0</v>
      </c>
      <c r="J537" s="11">
        <v>44029</v>
      </c>
      <c r="K537" s="12">
        <v>1</v>
      </c>
      <c r="L537" s="13">
        <v>1</v>
      </c>
      <c r="M537" s="28">
        <v>4</v>
      </c>
      <c r="N537" s="28">
        <v>1</v>
      </c>
      <c r="O537" s="15">
        <v>44046</v>
      </c>
      <c r="P537" s="38" t="s">
        <v>630</v>
      </c>
      <c r="Q537" s="31" t="s">
        <v>24</v>
      </c>
      <c r="R537" s="31">
        <v>59</v>
      </c>
      <c r="S537" s="32" t="s">
        <v>33</v>
      </c>
      <c r="T537" s="32" t="s">
        <v>26</v>
      </c>
      <c r="U537" s="32" t="s">
        <v>631</v>
      </c>
      <c r="V537" s="31">
        <v>6605400</v>
      </c>
      <c r="W537" s="34" t="s">
        <v>27</v>
      </c>
      <c r="X537" s="23" t="s">
        <v>54</v>
      </c>
    </row>
    <row r="538" spans="1:24" ht="191.25" x14ac:dyDescent="0.2">
      <c r="A538" s="26">
        <v>80111620</v>
      </c>
      <c r="B538" s="7" t="s">
        <v>49</v>
      </c>
      <c r="C538" s="7" t="s">
        <v>628</v>
      </c>
      <c r="D538" s="7" t="s">
        <v>690</v>
      </c>
      <c r="E538" s="23">
        <v>5</v>
      </c>
      <c r="F538" s="9">
        <v>612612000</v>
      </c>
      <c r="G538" s="9">
        <v>612612000</v>
      </c>
      <c r="H538" s="37">
        <v>0</v>
      </c>
      <c r="I538" s="37">
        <v>0</v>
      </c>
      <c r="J538" s="11">
        <v>43964</v>
      </c>
      <c r="K538" s="12">
        <v>1</v>
      </c>
      <c r="L538" s="13">
        <v>1</v>
      </c>
      <c r="M538" s="28">
        <v>78</v>
      </c>
      <c r="N538" s="28">
        <v>0</v>
      </c>
      <c r="O538" s="15">
        <v>43976</v>
      </c>
      <c r="P538" s="38" t="s">
        <v>630</v>
      </c>
      <c r="Q538" s="31" t="s">
        <v>24</v>
      </c>
      <c r="R538" s="31">
        <v>102</v>
      </c>
      <c r="S538" s="32" t="s">
        <v>33</v>
      </c>
      <c r="T538" s="32" t="s">
        <v>26</v>
      </c>
      <c r="U538" s="32" t="s">
        <v>631</v>
      </c>
      <c r="V538" s="31">
        <v>6605400</v>
      </c>
      <c r="W538" s="34" t="s">
        <v>27</v>
      </c>
      <c r="X538" s="23" t="s">
        <v>54</v>
      </c>
    </row>
    <row r="539" spans="1:24" ht="191.25" x14ac:dyDescent="0.2">
      <c r="A539" s="26">
        <v>80111620</v>
      </c>
      <c r="B539" s="7" t="s">
        <v>49</v>
      </c>
      <c r="C539" s="7" t="s">
        <v>628</v>
      </c>
      <c r="D539" s="7" t="s">
        <v>690</v>
      </c>
      <c r="E539" s="23">
        <v>5</v>
      </c>
      <c r="F539" s="9">
        <v>1155000000</v>
      </c>
      <c r="G539" s="9">
        <v>1155000000</v>
      </c>
      <c r="H539" s="37">
        <v>0</v>
      </c>
      <c r="I539" s="37">
        <v>0</v>
      </c>
      <c r="J539" s="11">
        <v>44029</v>
      </c>
      <c r="K539" s="12">
        <v>1</v>
      </c>
      <c r="L539" s="13">
        <v>1</v>
      </c>
      <c r="M539" s="28">
        <v>4</v>
      </c>
      <c r="N539" s="28">
        <v>1</v>
      </c>
      <c r="O539" s="15">
        <v>44046</v>
      </c>
      <c r="P539" s="38" t="s">
        <v>630</v>
      </c>
      <c r="Q539" s="31" t="s">
        <v>24</v>
      </c>
      <c r="R539" s="31">
        <v>102</v>
      </c>
      <c r="S539" s="32" t="s">
        <v>33</v>
      </c>
      <c r="T539" s="32" t="s">
        <v>26</v>
      </c>
      <c r="U539" s="32" t="s">
        <v>631</v>
      </c>
      <c r="V539" s="31">
        <v>6605400</v>
      </c>
      <c r="W539" s="34" t="s">
        <v>27</v>
      </c>
      <c r="X539" s="23" t="s">
        <v>54</v>
      </c>
    </row>
    <row r="540" spans="1:24" ht="191.25" x14ac:dyDescent="0.2">
      <c r="A540" s="26">
        <v>80111620</v>
      </c>
      <c r="B540" s="7" t="s">
        <v>49</v>
      </c>
      <c r="C540" s="7" t="s">
        <v>628</v>
      </c>
      <c r="D540" s="7" t="s">
        <v>691</v>
      </c>
      <c r="E540" s="23">
        <v>5</v>
      </c>
      <c r="F540" s="9">
        <v>86944000</v>
      </c>
      <c r="G540" s="9">
        <v>86944000</v>
      </c>
      <c r="H540" s="37">
        <v>0</v>
      </c>
      <c r="I540" s="37">
        <v>0</v>
      </c>
      <c r="J540" s="11">
        <v>43964</v>
      </c>
      <c r="K540" s="12">
        <v>1</v>
      </c>
      <c r="L540" s="13">
        <v>1</v>
      </c>
      <c r="M540" s="28">
        <v>78</v>
      </c>
      <c r="N540" s="28">
        <v>0</v>
      </c>
      <c r="O540" s="15">
        <v>43976</v>
      </c>
      <c r="P540" s="38" t="s">
        <v>630</v>
      </c>
      <c r="Q540" s="31" t="s">
        <v>24</v>
      </c>
      <c r="R540" s="31">
        <v>19</v>
      </c>
      <c r="S540" s="32" t="s">
        <v>33</v>
      </c>
      <c r="T540" s="32" t="s">
        <v>26</v>
      </c>
      <c r="U540" s="32" t="s">
        <v>631</v>
      </c>
      <c r="V540" s="31">
        <v>6605400</v>
      </c>
      <c r="W540" s="34" t="s">
        <v>27</v>
      </c>
      <c r="X540" s="23" t="s">
        <v>54</v>
      </c>
    </row>
    <row r="541" spans="1:24" ht="191.25" x14ac:dyDescent="0.2">
      <c r="A541" s="26">
        <v>80111620</v>
      </c>
      <c r="B541" s="7" t="s">
        <v>49</v>
      </c>
      <c r="C541" s="7" t="s">
        <v>628</v>
      </c>
      <c r="D541" s="7" t="s">
        <v>691</v>
      </c>
      <c r="E541" s="23">
        <v>5</v>
      </c>
      <c r="F541" s="9">
        <v>352000000</v>
      </c>
      <c r="G541" s="9">
        <v>352000000</v>
      </c>
      <c r="H541" s="37">
        <v>0</v>
      </c>
      <c r="I541" s="37">
        <v>0</v>
      </c>
      <c r="J541" s="11">
        <v>44029</v>
      </c>
      <c r="K541" s="12">
        <v>1</v>
      </c>
      <c r="L541" s="13">
        <v>1</v>
      </c>
      <c r="M541" s="28">
        <v>4</v>
      </c>
      <c r="N541" s="28">
        <v>1</v>
      </c>
      <c r="O541" s="15">
        <v>44046</v>
      </c>
      <c r="P541" s="38" t="s">
        <v>630</v>
      </c>
      <c r="Q541" s="31" t="s">
        <v>24</v>
      </c>
      <c r="R541" s="31">
        <v>19</v>
      </c>
      <c r="S541" s="32" t="s">
        <v>33</v>
      </c>
      <c r="T541" s="32" t="s">
        <v>26</v>
      </c>
      <c r="U541" s="32" t="s">
        <v>631</v>
      </c>
      <c r="V541" s="31">
        <v>6605400</v>
      </c>
      <c r="W541" s="34" t="s">
        <v>27</v>
      </c>
      <c r="X541" s="23" t="s">
        <v>54</v>
      </c>
    </row>
    <row r="542" spans="1:24" ht="191.25" x14ac:dyDescent="0.2">
      <c r="A542" s="26">
        <v>80111620</v>
      </c>
      <c r="B542" s="7" t="s">
        <v>49</v>
      </c>
      <c r="C542" s="7" t="s">
        <v>628</v>
      </c>
      <c r="D542" s="7" t="s">
        <v>692</v>
      </c>
      <c r="E542" s="23">
        <v>5</v>
      </c>
      <c r="F542" s="9">
        <v>43680000</v>
      </c>
      <c r="G542" s="9">
        <v>43680000</v>
      </c>
      <c r="H542" s="37">
        <v>0</v>
      </c>
      <c r="I542" s="37">
        <v>0</v>
      </c>
      <c r="J542" s="11">
        <v>43893</v>
      </c>
      <c r="K542" s="12">
        <v>1</v>
      </c>
      <c r="L542" s="13">
        <v>1</v>
      </c>
      <c r="M542" s="28">
        <v>4</v>
      </c>
      <c r="N542" s="28">
        <v>1</v>
      </c>
      <c r="O542" s="15">
        <v>43906</v>
      </c>
      <c r="P542" s="38" t="s">
        <v>630</v>
      </c>
      <c r="Q542" s="31" t="s">
        <v>24</v>
      </c>
      <c r="R542" s="31">
        <v>7</v>
      </c>
      <c r="S542" s="32" t="s">
        <v>33</v>
      </c>
      <c r="T542" s="32" t="s">
        <v>26</v>
      </c>
      <c r="U542" s="32" t="s">
        <v>631</v>
      </c>
      <c r="V542" s="31">
        <v>6605400</v>
      </c>
      <c r="W542" s="34" t="s">
        <v>27</v>
      </c>
      <c r="X542" s="23" t="s">
        <v>54</v>
      </c>
    </row>
    <row r="543" spans="1:24" ht="191.25" x14ac:dyDescent="0.2">
      <c r="A543" s="26">
        <v>80111620</v>
      </c>
      <c r="B543" s="7" t="s">
        <v>49</v>
      </c>
      <c r="C543" s="7" t="s">
        <v>628</v>
      </c>
      <c r="D543" s="7" t="s">
        <v>692</v>
      </c>
      <c r="E543" s="23">
        <v>5</v>
      </c>
      <c r="F543" s="9">
        <v>54600000</v>
      </c>
      <c r="G543" s="9">
        <v>54600000</v>
      </c>
      <c r="H543" s="37">
        <v>0</v>
      </c>
      <c r="I543" s="37">
        <v>0</v>
      </c>
      <c r="J543" s="11">
        <v>43922</v>
      </c>
      <c r="K543" s="12">
        <v>1</v>
      </c>
      <c r="L543" s="13">
        <v>1</v>
      </c>
      <c r="M543" s="28">
        <v>5</v>
      </c>
      <c r="N543" s="28">
        <v>1</v>
      </c>
      <c r="O543" s="15">
        <v>44046</v>
      </c>
      <c r="P543" s="38" t="s">
        <v>630</v>
      </c>
      <c r="Q543" s="31" t="s">
        <v>24</v>
      </c>
      <c r="R543" s="31">
        <v>7</v>
      </c>
      <c r="S543" s="32" t="s">
        <v>33</v>
      </c>
      <c r="T543" s="32" t="s">
        <v>26</v>
      </c>
      <c r="U543" s="32" t="s">
        <v>631</v>
      </c>
      <c r="V543" s="31">
        <v>6605400</v>
      </c>
      <c r="W543" s="34" t="s">
        <v>27</v>
      </c>
      <c r="X543" s="23" t="s">
        <v>54</v>
      </c>
    </row>
    <row r="544" spans="1:24" ht="191.25" x14ac:dyDescent="0.2">
      <c r="A544" s="26">
        <v>80111620</v>
      </c>
      <c r="B544" s="7" t="s">
        <v>49</v>
      </c>
      <c r="C544" s="7" t="s">
        <v>628</v>
      </c>
      <c r="D544" s="7" t="s">
        <v>693</v>
      </c>
      <c r="E544" s="23">
        <v>5</v>
      </c>
      <c r="F544" s="9">
        <v>39400000</v>
      </c>
      <c r="G544" s="9">
        <v>39400000</v>
      </c>
      <c r="H544" s="37">
        <v>0</v>
      </c>
      <c r="I544" s="37">
        <v>0</v>
      </c>
      <c r="J544" s="11">
        <v>43893</v>
      </c>
      <c r="K544" s="12">
        <v>1</v>
      </c>
      <c r="L544" s="13">
        <v>1</v>
      </c>
      <c r="M544" s="28">
        <v>4</v>
      </c>
      <c r="N544" s="28">
        <v>1</v>
      </c>
      <c r="O544" s="15">
        <v>43906</v>
      </c>
      <c r="P544" s="38" t="s">
        <v>630</v>
      </c>
      <c r="Q544" s="31" t="s">
        <v>24</v>
      </c>
      <c r="R544" s="31">
        <v>5</v>
      </c>
      <c r="S544" s="32" t="s">
        <v>33</v>
      </c>
      <c r="T544" s="32" t="s">
        <v>26</v>
      </c>
      <c r="U544" s="32" t="s">
        <v>631</v>
      </c>
      <c r="V544" s="31">
        <v>6605400</v>
      </c>
      <c r="W544" s="34" t="s">
        <v>27</v>
      </c>
      <c r="X544" s="23" t="s">
        <v>54</v>
      </c>
    </row>
    <row r="545" spans="1:24" ht="191.25" x14ac:dyDescent="0.2">
      <c r="A545" s="26">
        <v>80111620</v>
      </c>
      <c r="B545" s="7" t="s">
        <v>49</v>
      </c>
      <c r="C545" s="7" t="s">
        <v>628</v>
      </c>
      <c r="D545" s="7" t="s">
        <v>693</v>
      </c>
      <c r="E545" s="23">
        <v>5</v>
      </c>
      <c r="F545" s="9">
        <v>49250000</v>
      </c>
      <c r="G545" s="9">
        <v>49250000</v>
      </c>
      <c r="H545" s="37">
        <v>0</v>
      </c>
      <c r="I545" s="37">
        <v>0</v>
      </c>
      <c r="J545" s="11">
        <v>43922</v>
      </c>
      <c r="K545" s="12">
        <v>1</v>
      </c>
      <c r="L545" s="13">
        <v>1</v>
      </c>
      <c r="M545" s="28">
        <v>5</v>
      </c>
      <c r="N545" s="28">
        <v>1</v>
      </c>
      <c r="O545" s="15">
        <v>44046</v>
      </c>
      <c r="P545" s="38" t="s">
        <v>630</v>
      </c>
      <c r="Q545" s="31" t="s">
        <v>24</v>
      </c>
      <c r="R545" s="31">
        <v>5</v>
      </c>
      <c r="S545" s="32" t="s">
        <v>33</v>
      </c>
      <c r="T545" s="32" t="s">
        <v>26</v>
      </c>
      <c r="U545" s="32" t="s">
        <v>631</v>
      </c>
      <c r="V545" s="31">
        <v>6605400</v>
      </c>
      <c r="W545" s="34" t="s">
        <v>27</v>
      </c>
      <c r="X545" s="23" t="s">
        <v>54</v>
      </c>
    </row>
    <row r="546" spans="1:24" ht="191.25" x14ac:dyDescent="0.2">
      <c r="A546" s="26">
        <v>80111620</v>
      </c>
      <c r="B546" s="7" t="s">
        <v>49</v>
      </c>
      <c r="C546" s="7" t="s">
        <v>633</v>
      </c>
      <c r="D546" s="7" t="s">
        <v>694</v>
      </c>
      <c r="E546" s="23">
        <v>5</v>
      </c>
      <c r="F546" s="9">
        <v>39600000</v>
      </c>
      <c r="G546" s="9">
        <v>39600000</v>
      </c>
      <c r="H546" s="37">
        <v>0</v>
      </c>
      <c r="I546" s="37">
        <v>0</v>
      </c>
      <c r="J546" s="11">
        <v>43864</v>
      </c>
      <c r="K546" s="12">
        <v>1</v>
      </c>
      <c r="L546" s="13">
        <v>1</v>
      </c>
      <c r="M546" s="28">
        <v>6</v>
      </c>
      <c r="N546" s="28">
        <v>1</v>
      </c>
      <c r="O546" s="15">
        <v>43872</v>
      </c>
      <c r="P546" s="38" t="s">
        <v>630</v>
      </c>
      <c r="Q546" s="31" t="s">
        <v>24</v>
      </c>
      <c r="R546" s="31">
        <v>1</v>
      </c>
      <c r="S546" s="32" t="s">
        <v>33</v>
      </c>
      <c r="T546" s="32" t="s">
        <v>26</v>
      </c>
      <c r="U546" s="32" t="s">
        <v>631</v>
      </c>
      <c r="V546" s="31">
        <v>6605400</v>
      </c>
      <c r="W546" s="34" t="s">
        <v>27</v>
      </c>
      <c r="X546" s="23" t="s">
        <v>54</v>
      </c>
    </row>
    <row r="547" spans="1:24" ht="191.25" x14ac:dyDescent="0.2">
      <c r="A547" s="26">
        <v>80111620</v>
      </c>
      <c r="B547" s="7" t="s">
        <v>49</v>
      </c>
      <c r="C547" s="7" t="s">
        <v>633</v>
      </c>
      <c r="D547" s="7" t="s">
        <v>694</v>
      </c>
      <c r="E547" s="23">
        <v>5</v>
      </c>
      <c r="F547" s="9">
        <v>39600000</v>
      </c>
      <c r="G547" s="9">
        <v>39600000</v>
      </c>
      <c r="H547" s="37">
        <v>0</v>
      </c>
      <c r="I547" s="37">
        <v>0</v>
      </c>
      <c r="J547" s="11">
        <v>43922</v>
      </c>
      <c r="K547" s="12">
        <v>1</v>
      </c>
      <c r="L547" s="13">
        <v>1</v>
      </c>
      <c r="M547" s="28">
        <v>6</v>
      </c>
      <c r="N547" s="28">
        <v>1</v>
      </c>
      <c r="O547" s="15">
        <v>44046</v>
      </c>
      <c r="P547" s="38" t="s">
        <v>630</v>
      </c>
      <c r="Q547" s="31" t="s">
        <v>24</v>
      </c>
      <c r="R547" s="31">
        <v>1</v>
      </c>
      <c r="S547" s="32" t="s">
        <v>33</v>
      </c>
      <c r="T547" s="32" t="s">
        <v>26</v>
      </c>
      <c r="U547" s="32" t="s">
        <v>631</v>
      </c>
      <c r="V547" s="31">
        <v>6605400</v>
      </c>
      <c r="W547" s="34" t="s">
        <v>27</v>
      </c>
      <c r="X547" s="23" t="s">
        <v>54</v>
      </c>
    </row>
    <row r="548" spans="1:24" ht="191.25" x14ac:dyDescent="0.2">
      <c r="A548" s="26">
        <v>80111620</v>
      </c>
      <c r="B548" s="7" t="s">
        <v>49</v>
      </c>
      <c r="C548" s="7" t="s">
        <v>633</v>
      </c>
      <c r="D548" s="7" t="s">
        <v>688</v>
      </c>
      <c r="E548" s="23">
        <v>5</v>
      </c>
      <c r="F548" s="9">
        <v>296500000</v>
      </c>
      <c r="G548" s="9">
        <v>296500000</v>
      </c>
      <c r="H548" s="37">
        <v>0</v>
      </c>
      <c r="I548" s="37">
        <v>0</v>
      </c>
      <c r="J548" s="11">
        <v>43893</v>
      </c>
      <c r="K548" s="12">
        <v>1</v>
      </c>
      <c r="L548" s="13">
        <v>1</v>
      </c>
      <c r="M548" s="28">
        <v>10</v>
      </c>
      <c r="N548" s="28">
        <v>1</v>
      </c>
      <c r="O548" s="15">
        <v>43906</v>
      </c>
      <c r="P548" s="38" t="s">
        <v>630</v>
      </c>
      <c r="Q548" s="31" t="s">
        <v>24</v>
      </c>
      <c r="R548" s="31">
        <v>5</v>
      </c>
      <c r="S548" s="32" t="s">
        <v>33</v>
      </c>
      <c r="T548" s="32" t="s">
        <v>26</v>
      </c>
      <c r="U548" s="32" t="s">
        <v>631</v>
      </c>
      <c r="V548" s="31">
        <v>6605400</v>
      </c>
      <c r="W548" s="34" t="s">
        <v>27</v>
      </c>
      <c r="X548" s="23" t="s">
        <v>54</v>
      </c>
    </row>
    <row r="549" spans="1:24" ht="191.25" x14ac:dyDescent="0.2">
      <c r="A549" s="26">
        <v>80111620</v>
      </c>
      <c r="B549" s="7" t="s">
        <v>49</v>
      </c>
      <c r="C549" s="7" t="s">
        <v>633</v>
      </c>
      <c r="D549" s="7" t="s">
        <v>688</v>
      </c>
      <c r="E549" s="23">
        <v>5</v>
      </c>
      <c r="F549" s="9">
        <v>29650000</v>
      </c>
      <c r="G549" s="9">
        <v>29650000</v>
      </c>
      <c r="H549" s="37">
        <v>0</v>
      </c>
      <c r="I549" s="37">
        <v>0</v>
      </c>
      <c r="J549" s="11">
        <v>43922</v>
      </c>
      <c r="K549" s="12">
        <v>1</v>
      </c>
      <c r="L549" s="13">
        <v>1</v>
      </c>
      <c r="M549" s="28">
        <v>1</v>
      </c>
      <c r="N549" s="28">
        <v>1</v>
      </c>
      <c r="O549" s="15">
        <v>44046</v>
      </c>
      <c r="P549" s="38" t="s">
        <v>630</v>
      </c>
      <c r="Q549" s="31" t="s">
        <v>24</v>
      </c>
      <c r="R549" s="31">
        <v>0</v>
      </c>
      <c r="S549" s="32" t="s">
        <v>33</v>
      </c>
      <c r="T549" s="32" t="s">
        <v>26</v>
      </c>
      <c r="U549" s="32" t="s">
        <v>631</v>
      </c>
      <c r="V549" s="31">
        <v>6605400</v>
      </c>
      <c r="W549" s="34" t="s">
        <v>27</v>
      </c>
      <c r="X549" s="23" t="s">
        <v>54</v>
      </c>
    </row>
    <row r="550" spans="1:24" ht="191.25" x14ac:dyDescent="0.2">
      <c r="A550" s="26">
        <v>80111620</v>
      </c>
      <c r="B550" s="7" t="s">
        <v>49</v>
      </c>
      <c r="C550" s="7" t="s">
        <v>667</v>
      </c>
      <c r="D550" s="7" t="s">
        <v>695</v>
      </c>
      <c r="E550" s="23">
        <v>5</v>
      </c>
      <c r="F550" s="9">
        <v>26400000</v>
      </c>
      <c r="G550" s="9">
        <v>26400000</v>
      </c>
      <c r="H550" s="37">
        <v>0</v>
      </c>
      <c r="I550" s="37">
        <v>0</v>
      </c>
      <c r="J550" s="11">
        <v>43922</v>
      </c>
      <c r="K550" s="12">
        <v>1</v>
      </c>
      <c r="L550" s="13">
        <v>1</v>
      </c>
      <c r="M550" s="28">
        <v>4</v>
      </c>
      <c r="N550" s="28">
        <v>1</v>
      </c>
      <c r="O550" s="15">
        <v>44068</v>
      </c>
      <c r="P550" s="38" t="s">
        <v>630</v>
      </c>
      <c r="Q550" s="31" t="s">
        <v>24</v>
      </c>
      <c r="R550" s="31">
        <v>1</v>
      </c>
      <c r="S550" s="32" t="s">
        <v>33</v>
      </c>
      <c r="T550" s="32" t="s">
        <v>26</v>
      </c>
      <c r="U550" s="32" t="s">
        <v>631</v>
      </c>
      <c r="V550" s="31">
        <v>6605400</v>
      </c>
      <c r="W550" s="34" t="s">
        <v>27</v>
      </c>
      <c r="X550" s="23" t="s">
        <v>54</v>
      </c>
    </row>
    <row r="551" spans="1:24" ht="191.25" x14ac:dyDescent="0.2">
      <c r="A551" s="26">
        <v>80111620</v>
      </c>
      <c r="B551" s="7" t="s">
        <v>49</v>
      </c>
      <c r="C551" s="7" t="s">
        <v>633</v>
      </c>
      <c r="D551" s="7" t="s">
        <v>696</v>
      </c>
      <c r="E551" s="23">
        <v>5</v>
      </c>
      <c r="F551" s="9">
        <v>39600000</v>
      </c>
      <c r="G551" s="9">
        <v>39600000</v>
      </c>
      <c r="H551" s="37">
        <v>0</v>
      </c>
      <c r="I551" s="37">
        <v>0</v>
      </c>
      <c r="J551" s="11">
        <v>43864</v>
      </c>
      <c r="K551" s="12">
        <v>1</v>
      </c>
      <c r="L551" s="13">
        <v>1</v>
      </c>
      <c r="M551" s="28">
        <v>6</v>
      </c>
      <c r="N551" s="28">
        <v>1</v>
      </c>
      <c r="O551" s="15">
        <v>43885</v>
      </c>
      <c r="P551" s="38" t="s">
        <v>630</v>
      </c>
      <c r="Q551" s="31" t="s">
        <v>24</v>
      </c>
      <c r="R551" s="31">
        <v>1</v>
      </c>
      <c r="S551" s="32" t="s">
        <v>33</v>
      </c>
      <c r="T551" s="32" t="s">
        <v>26</v>
      </c>
      <c r="U551" s="32" t="s">
        <v>631</v>
      </c>
      <c r="V551" s="31">
        <v>6605400</v>
      </c>
      <c r="W551" s="34" t="s">
        <v>27</v>
      </c>
      <c r="X551" s="23" t="s">
        <v>54</v>
      </c>
    </row>
    <row r="552" spans="1:24" ht="191.25" x14ac:dyDescent="0.2">
      <c r="A552" s="26">
        <v>80111620</v>
      </c>
      <c r="B552" s="7" t="s">
        <v>49</v>
      </c>
      <c r="C552" s="7" t="s">
        <v>633</v>
      </c>
      <c r="D552" s="7" t="s">
        <v>697</v>
      </c>
      <c r="E552" s="23">
        <v>5</v>
      </c>
      <c r="F552" s="9">
        <v>66000000</v>
      </c>
      <c r="G552" s="9">
        <v>66000000</v>
      </c>
      <c r="H552" s="37">
        <v>0</v>
      </c>
      <c r="I552" s="37">
        <v>0</v>
      </c>
      <c r="J552" s="11">
        <v>43864</v>
      </c>
      <c r="K552" s="12">
        <v>1</v>
      </c>
      <c r="L552" s="13">
        <v>1</v>
      </c>
      <c r="M552" s="28">
        <v>5</v>
      </c>
      <c r="N552" s="28">
        <v>1</v>
      </c>
      <c r="O552" s="15">
        <v>43896</v>
      </c>
      <c r="P552" s="38" t="s">
        <v>630</v>
      </c>
      <c r="Q552" s="31" t="s">
        <v>24</v>
      </c>
      <c r="R552" s="31">
        <v>4</v>
      </c>
      <c r="S552" s="32" t="s">
        <v>33</v>
      </c>
      <c r="T552" s="32" t="s">
        <v>26</v>
      </c>
      <c r="U552" s="32" t="s">
        <v>631</v>
      </c>
      <c r="V552" s="31">
        <v>6605400</v>
      </c>
      <c r="W552" s="34" t="s">
        <v>27</v>
      </c>
      <c r="X552" s="23" t="s">
        <v>54</v>
      </c>
    </row>
    <row r="553" spans="1:24" ht="191.25" x14ac:dyDescent="0.2">
      <c r="A553" s="26">
        <v>80111620</v>
      </c>
      <c r="B553" s="7" t="s">
        <v>49</v>
      </c>
      <c r="C553" s="7" t="s">
        <v>633</v>
      </c>
      <c r="D553" s="7" t="s">
        <v>697</v>
      </c>
      <c r="E553" s="23">
        <v>5</v>
      </c>
      <c r="F553" s="9">
        <v>66000000</v>
      </c>
      <c r="G553" s="9">
        <v>66000000</v>
      </c>
      <c r="H553" s="37">
        <v>0</v>
      </c>
      <c r="I553" s="37">
        <v>0</v>
      </c>
      <c r="J553" s="11">
        <v>43922</v>
      </c>
      <c r="K553" s="12">
        <v>1</v>
      </c>
      <c r="L553" s="13">
        <v>1</v>
      </c>
      <c r="M553" s="28">
        <v>5</v>
      </c>
      <c r="N553" s="28">
        <v>1</v>
      </c>
      <c r="O553" s="15">
        <v>44046</v>
      </c>
      <c r="P553" s="38" t="s">
        <v>630</v>
      </c>
      <c r="Q553" s="31" t="s">
        <v>24</v>
      </c>
      <c r="R553" s="31">
        <v>4</v>
      </c>
      <c r="S553" s="32" t="s">
        <v>33</v>
      </c>
      <c r="T553" s="32" t="s">
        <v>26</v>
      </c>
      <c r="U553" s="32" t="s">
        <v>631</v>
      </c>
      <c r="V553" s="31">
        <v>6605400</v>
      </c>
      <c r="W553" s="34" t="s">
        <v>27</v>
      </c>
      <c r="X553" s="23" t="s">
        <v>54</v>
      </c>
    </row>
    <row r="554" spans="1:24" ht="191.25" x14ac:dyDescent="0.2">
      <c r="A554" s="26">
        <v>80111620</v>
      </c>
      <c r="B554" s="7" t="s">
        <v>49</v>
      </c>
      <c r="C554" s="7" t="s">
        <v>633</v>
      </c>
      <c r="D554" s="7" t="s">
        <v>698</v>
      </c>
      <c r="E554" s="23">
        <v>5</v>
      </c>
      <c r="F554" s="9">
        <v>72600000</v>
      </c>
      <c r="G554" s="9">
        <v>72600000</v>
      </c>
      <c r="H554" s="37">
        <v>0</v>
      </c>
      <c r="I554" s="37">
        <v>0</v>
      </c>
      <c r="J554" s="11">
        <v>43864</v>
      </c>
      <c r="K554" s="12">
        <v>4</v>
      </c>
      <c r="L554" s="13">
        <v>4</v>
      </c>
      <c r="M554" s="28">
        <v>11</v>
      </c>
      <c r="N554" s="28">
        <v>1</v>
      </c>
      <c r="O554" s="15">
        <v>43887</v>
      </c>
      <c r="P554" s="38" t="s">
        <v>630</v>
      </c>
      <c r="Q554" s="31" t="s">
        <v>24</v>
      </c>
      <c r="R554" s="31">
        <v>1</v>
      </c>
      <c r="S554" s="32" t="s">
        <v>33</v>
      </c>
      <c r="T554" s="32" t="s">
        <v>26</v>
      </c>
      <c r="U554" s="32" t="s">
        <v>631</v>
      </c>
      <c r="V554" s="31">
        <v>6605400</v>
      </c>
      <c r="W554" s="34" t="s">
        <v>27</v>
      </c>
      <c r="X554" s="23" t="s">
        <v>54</v>
      </c>
    </row>
    <row r="555" spans="1:24" ht="191.25" x14ac:dyDescent="0.2">
      <c r="A555" s="26">
        <v>80111620</v>
      </c>
      <c r="B555" s="7" t="s">
        <v>49</v>
      </c>
      <c r="C555" s="7" t="s">
        <v>633</v>
      </c>
      <c r="D555" s="7" t="s">
        <v>699</v>
      </c>
      <c r="E555" s="23">
        <v>5</v>
      </c>
      <c r="F555" s="9">
        <v>35580000</v>
      </c>
      <c r="G555" s="9">
        <v>35580000</v>
      </c>
      <c r="H555" s="37">
        <v>0</v>
      </c>
      <c r="I555" s="37">
        <v>0</v>
      </c>
      <c r="J555" s="11">
        <v>43864</v>
      </c>
      <c r="K555" s="12">
        <v>4</v>
      </c>
      <c r="L555" s="13">
        <v>4</v>
      </c>
      <c r="M555" s="28">
        <v>6</v>
      </c>
      <c r="N555" s="28">
        <v>1</v>
      </c>
      <c r="O555" s="15">
        <v>43896</v>
      </c>
      <c r="P555" s="38" t="s">
        <v>630</v>
      </c>
      <c r="Q555" s="31" t="s">
        <v>24</v>
      </c>
      <c r="R555" s="31">
        <v>1</v>
      </c>
      <c r="S555" s="32" t="s">
        <v>33</v>
      </c>
      <c r="T555" s="32" t="s">
        <v>26</v>
      </c>
      <c r="U555" s="32" t="s">
        <v>631</v>
      </c>
      <c r="V555" s="31">
        <v>6605400</v>
      </c>
      <c r="W555" s="34" t="s">
        <v>27</v>
      </c>
      <c r="X555" s="23" t="s">
        <v>54</v>
      </c>
    </row>
    <row r="556" spans="1:24" ht="191.25" x14ac:dyDescent="0.2">
      <c r="A556" s="26">
        <v>80111620</v>
      </c>
      <c r="B556" s="7" t="s">
        <v>49</v>
      </c>
      <c r="C556" s="7" t="s">
        <v>633</v>
      </c>
      <c r="D556" s="7" t="s">
        <v>700</v>
      </c>
      <c r="E556" s="23">
        <v>5</v>
      </c>
      <c r="F556" s="9">
        <v>23720000</v>
      </c>
      <c r="G556" s="9">
        <v>23720000</v>
      </c>
      <c r="H556" s="37">
        <v>0</v>
      </c>
      <c r="I556" s="37">
        <v>0</v>
      </c>
      <c r="J556" s="11">
        <v>43922</v>
      </c>
      <c r="K556" s="12">
        <v>4</v>
      </c>
      <c r="L556" s="13">
        <v>4</v>
      </c>
      <c r="M556" s="28">
        <v>4</v>
      </c>
      <c r="N556" s="28">
        <v>1</v>
      </c>
      <c r="O556" s="15">
        <v>44046</v>
      </c>
      <c r="P556" s="38" t="s">
        <v>630</v>
      </c>
      <c r="Q556" s="31" t="s">
        <v>24</v>
      </c>
      <c r="R556" s="31">
        <v>1</v>
      </c>
      <c r="S556" s="32" t="s">
        <v>33</v>
      </c>
      <c r="T556" s="32" t="s">
        <v>26</v>
      </c>
      <c r="U556" s="32" t="s">
        <v>631</v>
      </c>
      <c r="V556" s="31">
        <v>6605400</v>
      </c>
      <c r="W556" s="34" t="s">
        <v>27</v>
      </c>
      <c r="X556" s="23" t="s">
        <v>54</v>
      </c>
    </row>
    <row r="557" spans="1:24" ht="191.25" x14ac:dyDescent="0.2">
      <c r="A557" s="26">
        <v>80111620</v>
      </c>
      <c r="B557" s="7" t="s">
        <v>49</v>
      </c>
      <c r="C557" s="7" t="s">
        <v>633</v>
      </c>
      <c r="D557" s="7" t="s">
        <v>701</v>
      </c>
      <c r="E557" s="23">
        <v>5</v>
      </c>
      <c r="F557" s="9">
        <v>199100000</v>
      </c>
      <c r="G557" s="9">
        <v>199100000</v>
      </c>
      <c r="H557" s="37">
        <v>0</v>
      </c>
      <c r="I557" s="37">
        <v>0</v>
      </c>
      <c r="J557" s="11">
        <v>43893</v>
      </c>
      <c r="K557" s="12">
        <v>1</v>
      </c>
      <c r="L557" s="13">
        <v>1</v>
      </c>
      <c r="M557" s="28">
        <v>5</v>
      </c>
      <c r="N557" s="28">
        <v>1</v>
      </c>
      <c r="O557" s="15">
        <v>43905</v>
      </c>
      <c r="P557" s="38" t="s">
        <v>630</v>
      </c>
      <c r="Q557" s="31" t="s">
        <v>24</v>
      </c>
      <c r="R557" s="31">
        <v>11</v>
      </c>
      <c r="S557" s="32" t="s">
        <v>33</v>
      </c>
      <c r="T557" s="32" t="s">
        <v>26</v>
      </c>
      <c r="U557" s="32" t="s">
        <v>631</v>
      </c>
      <c r="V557" s="31">
        <v>6605400</v>
      </c>
      <c r="W557" s="34" t="s">
        <v>27</v>
      </c>
      <c r="X557" s="23" t="s">
        <v>54</v>
      </c>
    </row>
    <row r="558" spans="1:24" ht="191.25" x14ac:dyDescent="0.2">
      <c r="A558" s="26">
        <v>80111620</v>
      </c>
      <c r="B558" s="7" t="s">
        <v>49</v>
      </c>
      <c r="C558" s="7" t="s">
        <v>633</v>
      </c>
      <c r="D558" s="39" t="s">
        <v>701</v>
      </c>
      <c r="E558" s="23">
        <v>5</v>
      </c>
      <c r="F558" s="9">
        <v>159280000</v>
      </c>
      <c r="G558" s="9">
        <v>159280000</v>
      </c>
      <c r="H558" s="37">
        <v>0</v>
      </c>
      <c r="I558" s="37">
        <v>0</v>
      </c>
      <c r="J558" s="11">
        <v>43922</v>
      </c>
      <c r="K558" s="12">
        <v>1</v>
      </c>
      <c r="L558" s="13">
        <v>1</v>
      </c>
      <c r="M558" s="28">
        <v>4</v>
      </c>
      <c r="N558" s="28">
        <v>1</v>
      </c>
      <c r="O558" s="15">
        <v>44046</v>
      </c>
      <c r="P558" s="38" t="s">
        <v>630</v>
      </c>
      <c r="Q558" s="31" t="s">
        <v>24</v>
      </c>
      <c r="R558" s="31">
        <v>11</v>
      </c>
      <c r="S558" s="32" t="s">
        <v>33</v>
      </c>
      <c r="T558" s="32" t="s">
        <v>26</v>
      </c>
      <c r="U558" s="32" t="s">
        <v>631</v>
      </c>
      <c r="V558" s="31">
        <v>6605400</v>
      </c>
      <c r="W558" s="34" t="s">
        <v>27</v>
      </c>
      <c r="X558" s="23" t="s">
        <v>54</v>
      </c>
    </row>
    <row r="559" spans="1:24" ht="191.25" x14ac:dyDescent="0.2">
      <c r="A559" s="26">
        <v>80111620</v>
      </c>
      <c r="B559" s="7" t="s">
        <v>49</v>
      </c>
      <c r="C559" s="7" t="s">
        <v>628</v>
      </c>
      <c r="D559" s="7" t="s">
        <v>702</v>
      </c>
      <c r="E559" s="23">
        <v>5</v>
      </c>
      <c r="F559" s="9">
        <v>46200000</v>
      </c>
      <c r="G559" s="9">
        <v>46200000</v>
      </c>
      <c r="H559" s="37">
        <v>0</v>
      </c>
      <c r="I559" s="37">
        <v>0</v>
      </c>
      <c r="J559" s="11">
        <v>43893</v>
      </c>
      <c r="K559" s="12">
        <v>1</v>
      </c>
      <c r="L559" s="13">
        <v>1</v>
      </c>
      <c r="M559" s="28">
        <v>5</v>
      </c>
      <c r="N559" s="28">
        <v>1</v>
      </c>
      <c r="O559" s="15">
        <v>43905</v>
      </c>
      <c r="P559" s="38" t="s">
        <v>630</v>
      </c>
      <c r="Q559" s="31" t="s">
        <v>24</v>
      </c>
      <c r="R559" s="31">
        <v>4</v>
      </c>
      <c r="S559" s="32" t="s">
        <v>33</v>
      </c>
      <c r="T559" s="32" t="s">
        <v>26</v>
      </c>
      <c r="U559" s="32" t="s">
        <v>631</v>
      </c>
      <c r="V559" s="31">
        <v>6605400</v>
      </c>
      <c r="W559" s="34" t="s">
        <v>27</v>
      </c>
      <c r="X559" s="23" t="s">
        <v>54</v>
      </c>
    </row>
    <row r="560" spans="1:24" ht="191.25" x14ac:dyDescent="0.2">
      <c r="A560" s="26">
        <v>80111620</v>
      </c>
      <c r="B560" s="7" t="s">
        <v>49</v>
      </c>
      <c r="C560" s="7" t="s">
        <v>628</v>
      </c>
      <c r="D560" s="7" t="s">
        <v>702</v>
      </c>
      <c r="E560" s="23">
        <v>5</v>
      </c>
      <c r="F560" s="9">
        <v>36960000</v>
      </c>
      <c r="G560" s="9">
        <v>36960000</v>
      </c>
      <c r="H560" s="37">
        <v>0</v>
      </c>
      <c r="I560" s="37">
        <v>0</v>
      </c>
      <c r="J560" s="11">
        <v>43922</v>
      </c>
      <c r="K560" s="12">
        <v>1</v>
      </c>
      <c r="L560" s="13">
        <v>1</v>
      </c>
      <c r="M560" s="28">
        <v>4</v>
      </c>
      <c r="N560" s="28">
        <v>1</v>
      </c>
      <c r="O560" s="15">
        <v>44046</v>
      </c>
      <c r="P560" s="38" t="s">
        <v>630</v>
      </c>
      <c r="Q560" s="31" t="s">
        <v>24</v>
      </c>
      <c r="R560" s="31">
        <v>4</v>
      </c>
      <c r="S560" s="32" t="s">
        <v>33</v>
      </c>
      <c r="T560" s="32" t="s">
        <v>26</v>
      </c>
      <c r="U560" s="32" t="s">
        <v>631</v>
      </c>
      <c r="V560" s="31">
        <v>6605400</v>
      </c>
      <c r="W560" s="34" t="s">
        <v>27</v>
      </c>
      <c r="X560" s="23" t="s">
        <v>54</v>
      </c>
    </row>
    <row r="561" spans="1:24" ht="191.25" x14ac:dyDescent="0.2">
      <c r="A561" s="26">
        <v>80111620</v>
      </c>
      <c r="B561" s="7" t="s">
        <v>49</v>
      </c>
      <c r="C561" s="7" t="s">
        <v>633</v>
      </c>
      <c r="D561" s="7" t="s">
        <v>703</v>
      </c>
      <c r="E561" s="23">
        <v>5</v>
      </c>
      <c r="F561" s="9">
        <v>4498448500</v>
      </c>
      <c r="G561" s="9">
        <v>4498448500</v>
      </c>
      <c r="H561" s="37">
        <v>0</v>
      </c>
      <c r="I561" s="37">
        <v>0</v>
      </c>
      <c r="J561" s="11">
        <v>43962</v>
      </c>
      <c r="K561" s="12">
        <v>5</v>
      </c>
      <c r="L561" s="13">
        <v>5</v>
      </c>
      <c r="M561" s="28">
        <v>5</v>
      </c>
      <c r="N561" s="28">
        <v>1</v>
      </c>
      <c r="O561" s="15">
        <v>44187</v>
      </c>
      <c r="P561" s="38" t="s">
        <v>630</v>
      </c>
      <c r="Q561" s="31" t="s">
        <v>24</v>
      </c>
      <c r="R561" s="31">
        <v>5</v>
      </c>
      <c r="S561" s="32" t="s">
        <v>33</v>
      </c>
      <c r="T561" s="32" t="s">
        <v>26</v>
      </c>
      <c r="U561" s="32" t="s">
        <v>631</v>
      </c>
      <c r="V561" s="31">
        <v>6605400</v>
      </c>
      <c r="W561" s="34" t="s">
        <v>27</v>
      </c>
      <c r="X561" s="23" t="s">
        <v>54</v>
      </c>
    </row>
    <row r="562" spans="1:24" ht="191.25" x14ac:dyDescent="0.2">
      <c r="A562" s="26" t="s">
        <v>704</v>
      </c>
      <c r="B562" s="7" t="s">
        <v>60</v>
      </c>
      <c r="C562" s="7" t="s">
        <v>705</v>
      </c>
      <c r="D562" s="7" t="s">
        <v>706</v>
      </c>
      <c r="E562" s="23">
        <v>5</v>
      </c>
      <c r="F562" s="9">
        <v>20000000</v>
      </c>
      <c r="G562" s="9">
        <v>20000000</v>
      </c>
      <c r="H562" s="37">
        <v>0</v>
      </c>
      <c r="I562" s="37">
        <v>0</v>
      </c>
      <c r="J562" s="11">
        <v>43925</v>
      </c>
      <c r="K562" s="12">
        <v>4</v>
      </c>
      <c r="L562" s="13">
        <v>4</v>
      </c>
      <c r="M562" s="28">
        <v>3</v>
      </c>
      <c r="N562" s="28">
        <v>1</v>
      </c>
      <c r="O562" s="15">
        <v>43970</v>
      </c>
      <c r="P562" s="38" t="s">
        <v>630</v>
      </c>
      <c r="Q562" s="31" t="s">
        <v>53</v>
      </c>
      <c r="R562" s="31"/>
      <c r="S562" s="32" t="s">
        <v>33</v>
      </c>
      <c r="T562" s="32" t="s">
        <v>26</v>
      </c>
      <c r="U562" s="32" t="s">
        <v>631</v>
      </c>
      <c r="V562" s="31">
        <v>6605400</v>
      </c>
      <c r="W562" s="34" t="s">
        <v>27</v>
      </c>
      <c r="X562" s="23" t="s">
        <v>54</v>
      </c>
    </row>
    <row r="563" spans="1:24" ht="191.25" x14ac:dyDescent="0.2">
      <c r="A563" s="26">
        <v>78111803</v>
      </c>
      <c r="B563" s="7" t="s">
        <v>56</v>
      </c>
      <c r="C563" s="7" t="s">
        <v>617</v>
      </c>
      <c r="D563" s="7" t="s">
        <v>707</v>
      </c>
      <c r="E563" s="23">
        <v>5</v>
      </c>
      <c r="F563" s="9">
        <v>157948000</v>
      </c>
      <c r="G563" s="9">
        <v>157948000</v>
      </c>
      <c r="H563" s="37">
        <v>0</v>
      </c>
      <c r="I563" s="37">
        <v>0</v>
      </c>
      <c r="J563" s="11">
        <v>43925</v>
      </c>
      <c r="K563" s="12">
        <v>8</v>
      </c>
      <c r="L563" s="13">
        <v>9</v>
      </c>
      <c r="M563" s="28">
        <v>10</v>
      </c>
      <c r="N563" s="28">
        <v>1</v>
      </c>
      <c r="O563" s="15">
        <v>44100</v>
      </c>
      <c r="P563" s="38" t="s">
        <v>630</v>
      </c>
      <c r="Q563" s="31" t="s">
        <v>53</v>
      </c>
      <c r="R563" s="31"/>
      <c r="S563" s="32" t="s">
        <v>33</v>
      </c>
      <c r="T563" s="32" t="s">
        <v>26</v>
      </c>
      <c r="U563" s="32" t="s">
        <v>631</v>
      </c>
      <c r="V563" s="31">
        <v>6605400</v>
      </c>
      <c r="W563" s="34" t="s">
        <v>27</v>
      </c>
      <c r="X563" s="23" t="s">
        <v>54</v>
      </c>
    </row>
    <row r="564" spans="1:24" ht="191.25" x14ac:dyDescent="0.2">
      <c r="A564" s="26">
        <v>78111803</v>
      </c>
      <c r="B564" s="7" t="s">
        <v>56</v>
      </c>
      <c r="C564" s="7" t="s">
        <v>617</v>
      </c>
      <c r="D564" s="7" t="s">
        <v>707</v>
      </c>
      <c r="E564" s="23">
        <v>5</v>
      </c>
      <c r="F564" s="9">
        <v>326000</v>
      </c>
      <c r="G564" s="9">
        <v>326000</v>
      </c>
      <c r="H564" s="37">
        <v>0</v>
      </c>
      <c r="I564" s="37">
        <v>0</v>
      </c>
      <c r="J564" s="11">
        <v>43925</v>
      </c>
      <c r="K564" s="12">
        <v>8</v>
      </c>
      <c r="L564" s="13">
        <v>9</v>
      </c>
      <c r="M564" s="28">
        <v>10</v>
      </c>
      <c r="N564" s="28">
        <v>1</v>
      </c>
      <c r="O564" s="15">
        <v>44100</v>
      </c>
      <c r="P564" s="38" t="s">
        <v>630</v>
      </c>
      <c r="Q564" s="31" t="s">
        <v>53</v>
      </c>
      <c r="R564" s="31"/>
      <c r="S564" s="32" t="s">
        <v>33</v>
      </c>
      <c r="T564" s="32" t="s">
        <v>26</v>
      </c>
      <c r="U564" s="32" t="s">
        <v>631</v>
      </c>
      <c r="V564" s="31">
        <v>6605400</v>
      </c>
      <c r="W564" s="34" t="s">
        <v>27</v>
      </c>
      <c r="X564" s="23" t="s">
        <v>54</v>
      </c>
    </row>
    <row r="565" spans="1:24" ht="89.25" x14ac:dyDescent="0.2">
      <c r="A565" s="141">
        <v>78111803</v>
      </c>
      <c r="B565" s="7" t="s">
        <v>56</v>
      </c>
      <c r="C565" s="7" t="s">
        <v>617</v>
      </c>
      <c r="D565" s="22" t="s">
        <v>707</v>
      </c>
      <c r="E565" s="23">
        <v>5</v>
      </c>
      <c r="F565" s="40">
        <v>17060000</v>
      </c>
      <c r="G565" s="41">
        <v>17060000</v>
      </c>
      <c r="H565" s="25">
        <v>0</v>
      </c>
      <c r="I565" s="50">
        <v>0</v>
      </c>
      <c r="J565" s="133">
        <v>43925</v>
      </c>
      <c r="K565" s="28">
        <v>8</v>
      </c>
      <c r="L565" s="28">
        <v>9</v>
      </c>
      <c r="M565" s="29">
        <v>10</v>
      </c>
      <c r="N565" s="28">
        <v>1</v>
      </c>
      <c r="O565" s="142">
        <v>44100</v>
      </c>
      <c r="P565" s="143" t="s">
        <v>630</v>
      </c>
      <c r="Q565" s="31" t="s">
        <v>53</v>
      </c>
      <c r="R565" s="31"/>
      <c r="S565" s="32" t="s">
        <v>33</v>
      </c>
      <c r="T565" s="32" t="s">
        <v>26</v>
      </c>
      <c r="U565" s="32" t="s">
        <v>631</v>
      </c>
      <c r="V565" s="31">
        <v>6605400</v>
      </c>
      <c r="W565" s="135" t="s">
        <v>27</v>
      </c>
      <c r="X565" s="23" t="s">
        <v>54</v>
      </c>
    </row>
    <row r="566" spans="1:24" ht="89.25" x14ac:dyDescent="0.2">
      <c r="A566" s="5" t="s">
        <v>708</v>
      </c>
      <c r="B566" s="6" t="s">
        <v>56</v>
      </c>
      <c r="C566" s="6" t="s">
        <v>617</v>
      </c>
      <c r="D566" s="22" t="s">
        <v>709</v>
      </c>
      <c r="E566" s="23">
        <v>5</v>
      </c>
      <c r="F566" s="40">
        <v>10000000</v>
      </c>
      <c r="G566" s="40">
        <v>10000000</v>
      </c>
      <c r="H566" s="131">
        <v>0</v>
      </c>
      <c r="I566" s="57">
        <v>0</v>
      </c>
      <c r="J566" s="133">
        <v>43925</v>
      </c>
      <c r="K566" s="14">
        <v>6</v>
      </c>
      <c r="L566" s="14">
        <v>6</v>
      </c>
      <c r="M566" s="59">
        <v>10</v>
      </c>
      <c r="N566" s="28">
        <v>1</v>
      </c>
      <c r="O566" s="142">
        <v>44051</v>
      </c>
      <c r="P566" s="134" t="s">
        <v>630</v>
      </c>
      <c r="Q566" s="17" t="s">
        <v>53</v>
      </c>
      <c r="R566" s="17"/>
      <c r="S566" s="18" t="s">
        <v>33</v>
      </c>
      <c r="T566" s="18" t="s">
        <v>26</v>
      </c>
      <c r="U566" s="18" t="s">
        <v>631</v>
      </c>
      <c r="V566" s="17">
        <v>6605400</v>
      </c>
      <c r="W566" s="135" t="s">
        <v>27</v>
      </c>
      <c r="X566" s="23" t="s">
        <v>54</v>
      </c>
    </row>
    <row r="567" spans="1:24" ht="153" x14ac:dyDescent="0.2">
      <c r="A567" s="5" t="s">
        <v>710</v>
      </c>
      <c r="B567" s="6" t="s">
        <v>56</v>
      </c>
      <c r="C567" s="6" t="s">
        <v>617</v>
      </c>
      <c r="D567" s="22" t="s">
        <v>711</v>
      </c>
      <c r="E567" s="23">
        <v>5</v>
      </c>
      <c r="F567" s="40">
        <v>10000000</v>
      </c>
      <c r="G567" s="40">
        <v>10000000</v>
      </c>
      <c r="H567" s="131">
        <v>0</v>
      </c>
      <c r="I567" s="57">
        <v>0</v>
      </c>
      <c r="J567" s="133">
        <v>43925</v>
      </c>
      <c r="K567" s="14">
        <v>3</v>
      </c>
      <c r="L567" s="14">
        <v>3</v>
      </c>
      <c r="M567" s="59">
        <v>10</v>
      </c>
      <c r="N567" s="28">
        <v>1</v>
      </c>
      <c r="O567" s="142">
        <v>43972</v>
      </c>
      <c r="P567" s="134" t="s">
        <v>630</v>
      </c>
      <c r="Q567" s="17" t="s">
        <v>53</v>
      </c>
      <c r="R567" s="17"/>
      <c r="S567" s="18" t="s">
        <v>33</v>
      </c>
      <c r="T567" s="18" t="s">
        <v>26</v>
      </c>
      <c r="U567" s="18" t="s">
        <v>631</v>
      </c>
      <c r="V567" s="17">
        <v>6605400</v>
      </c>
      <c r="W567" s="135" t="s">
        <v>27</v>
      </c>
      <c r="X567" s="23" t="s">
        <v>54</v>
      </c>
    </row>
    <row r="568" spans="1:24" ht="140.25" x14ac:dyDescent="0.2">
      <c r="A568" s="26">
        <v>45111500</v>
      </c>
      <c r="B568" s="7" t="s">
        <v>70</v>
      </c>
      <c r="C568" s="7" t="s">
        <v>617</v>
      </c>
      <c r="D568" s="22" t="s">
        <v>712</v>
      </c>
      <c r="E568" s="23">
        <v>5</v>
      </c>
      <c r="F568" s="40">
        <v>10000000</v>
      </c>
      <c r="G568" s="41">
        <v>10000000</v>
      </c>
      <c r="H568" s="25">
        <v>0</v>
      </c>
      <c r="I568" s="50">
        <v>0</v>
      </c>
      <c r="J568" s="133">
        <v>43925</v>
      </c>
      <c r="K568" s="28">
        <v>2</v>
      </c>
      <c r="L568" s="28">
        <v>3</v>
      </c>
      <c r="M568" s="29">
        <v>10</v>
      </c>
      <c r="N568" s="28">
        <v>1</v>
      </c>
      <c r="O568" s="142">
        <v>43953</v>
      </c>
      <c r="P568" s="143" t="s">
        <v>630</v>
      </c>
      <c r="Q568" s="31" t="s">
        <v>53</v>
      </c>
      <c r="R568" s="31"/>
      <c r="S568" s="32" t="s">
        <v>33</v>
      </c>
      <c r="T568" s="32" t="s">
        <v>26</v>
      </c>
      <c r="U568" s="32" t="s">
        <v>631</v>
      </c>
      <c r="V568" s="31">
        <v>6605400</v>
      </c>
      <c r="W568" s="135" t="s">
        <v>27</v>
      </c>
      <c r="X568" s="23" t="s">
        <v>54</v>
      </c>
    </row>
    <row r="569" spans="1:24" ht="165.75" x14ac:dyDescent="0.2">
      <c r="A569" s="26">
        <v>78111803</v>
      </c>
      <c r="B569" s="7" t="s">
        <v>76</v>
      </c>
      <c r="C569" s="7" t="s">
        <v>617</v>
      </c>
      <c r="D569" s="22" t="s">
        <v>713</v>
      </c>
      <c r="E569" s="23">
        <v>5</v>
      </c>
      <c r="F569" s="40">
        <v>2000000</v>
      </c>
      <c r="G569" s="41">
        <v>2000000</v>
      </c>
      <c r="H569" s="25">
        <v>0</v>
      </c>
      <c r="I569" s="50">
        <v>0</v>
      </c>
      <c r="J569" s="133">
        <v>43925</v>
      </c>
      <c r="K569" s="28">
        <v>8</v>
      </c>
      <c r="L569" s="28">
        <v>9</v>
      </c>
      <c r="M569" s="29">
        <v>10</v>
      </c>
      <c r="N569" s="28">
        <v>1</v>
      </c>
      <c r="O569" s="142">
        <v>44100</v>
      </c>
      <c r="P569" s="143" t="s">
        <v>630</v>
      </c>
      <c r="Q569" s="31" t="s">
        <v>53</v>
      </c>
      <c r="R569" s="31"/>
      <c r="S569" s="32" t="s">
        <v>33</v>
      </c>
      <c r="T569" s="32" t="s">
        <v>26</v>
      </c>
      <c r="U569" s="32" t="s">
        <v>631</v>
      </c>
      <c r="V569" s="31">
        <v>6605400</v>
      </c>
      <c r="W569" s="135" t="s">
        <v>27</v>
      </c>
      <c r="X569" s="23" t="s">
        <v>54</v>
      </c>
    </row>
    <row r="570" spans="1:24" ht="63.75" x14ac:dyDescent="0.2">
      <c r="A570" s="26">
        <v>78111800</v>
      </c>
      <c r="B570" s="7" t="s">
        <v>714</v>
      </c>
      <c r="C570" s="7" t="s">
        <v>617</v>
      </c>
      <c r="D570" s="22" t="s">
        <v>715</v>
      </c>
      <c r="E570" s="23">
        <v>5</v>
      </c>
      <c r="F570" s="40">
        <v>65000000</v>
      </c>
      <c r="G570" s="41">
        <v>65000000</v>
      </c>
      <c r="H570" s="25">
        <v>0</v>
      </c>
      <c r="I570" s="50">
        <v>0</v>
      </c>
      <c r="J570" s="133">
        <v>43925</v>
      </c>
      <c r="K570" s="28">
        <v>3</v>
      </c>
      <c r="L570" s="28">
        <v>4</v>
      </c>
      <c r="M570" s="29">
        <v>10</v>
      </c>
      <c r="N570" s="28">
        <v>1</v>
      </c>
      <c r="O570" s="142">
        <v>43938</v>
      </c>
      <c r="P570" s="143" t="s">
        <v>630</v>
      </c>
      <c r="Q570" s="31" t="s">
        <v>53</v>
      </c>
      <c r="R570" s="31"/>
      <c r="S570" s="32" t="s">
        <v>33</v>
      </c>
      <c r="T570" s="32" t="s">
        <v>26</v>
      </c>
      <c r="U570" s="32" t="s">
        <v>631</v>
      </c>
      <c r="V570" s="31">
        <v>6605400</v>
      </c>
      <c r="W570" s="135" t="s">
        <v>27</v>
      </c>
      <c r="X570" s="23" t="s">
        <v>54</v>
      </c>
    </row>
    <row r="571" spans="1:24" ht="76.5" x14ac:dyDescent="0.2">
      <c r="A571" s="26" t="s">
        <v>716</v>
      </c>
      <c r="B571" s="7" t="s">
        <v>56</v>
      </c>
      <c r="C571" s="7" t="s">
        <v>717</v>
      </c>
      <c r="D571" s="22" t="s">
        <v>718</v>
      </c>
      <c r="E571" s="23">
        <v>5</v>
      </c>
      <c r="F571" s="40">
        <v>19000000</v>
      </c>
      <c r="G571" s="41">
        <v>19000000</v>
      </c>
      <c r="H571" s="25">
        <v>0</v>
      </c>
      <c r="I571" s="50">
        <v>0</v>
      </c>
      <c r="J571" s="133">
        <v>43925</v>
      </c>
      <c r="K571" s="28">
        <v>3</v>
      </c>
      <c r="L571" s="28">
        <v>4</v>
      </c>
      <c r="M571" s="29">
        <v>10</v>
      </c>
      <c r="N571" s="28">
        <v>1</v>
      </c>
      <c r="O571" s="142">
        <v>43955</v>
      </c>
      <c r="P571" s="143" t="s">
        <v>630</v>
      </c>
      <c r="Q571" s="31" t="s">
        <v>53</v>
      </c>
      <c r="R571" s="31"/>
      <c r="S571" s="32" t="s">
        <v>33</v>
      </c>
      <c r="T571" s="32" t="s">
        <v>26</v>
      </c>
      <c r="U571" s="32" t="s">
        <v>631</v>
      </c>
      <c r="V571" s="31">
        <v>6605400</v>
      </c>
      <c r="W571" s="135" t="s">
        <v>27</v>
      </c>
      <c r="X571" s="23" t="s">
        <v>54</v>
      </c>
    </row>
    <row r="572" spans="1:24" ht="76.5" x14ac:dyDescent="0.2">
      <c r="A572" s="26" t="s">
        <v>719</v>
      </c>
      <c r="B572" s="7" t="s">
        <v>81</v>
      </c>
      <c r="C572" s="7" t="s">
        <v>717</v>
      </c>
      <c r="D572" s="22" t="s">
        <v>720</v>
      </c>
      <c r="E572" s="23">
        <v>5</v>
      </c>
      <c r="F572" s="40">
        <v>3000000</v>
      </c>
      <c r="G572" s="41">
        <v>3000000</v>
      </c>
      <c r="H572" s="25">
        <v>0</v>
      </c>
      <c r="I572" s="50">
        <v>0</v>
      </c>
      <c r="J572" s="133">
        <v>43925</v>
      </c>
      <c r="K572" s="28">
        <v>2</v>
      </c>
      <c r="L572" s="28">
        <v>3</v>
      </c>
      <c r="M572" s="29">
        <v>10</v>
      </c>
      <c r="N572" s="28">
        <v>1</v>
      </c>
      <c r="O572" s="142">
        <v>44088</v>
      </c>
      <c r="P572" s="143" t="s">
        <v>630</v>
      </c>
      <c r="Q572" s="31" t="s">
        <v>53</v>
      </c>
      <c r="R572" s="31"/>
      <c r="S572" s="32" t="s">
        <v>33</v>
      </c>
      <c r="T572" s="32" t="s">
        <v>26</v>
      </c>
      <c r="U572" s="32" t="s">
        <v>631</v>
      </c>
      <c r="V572" s="31">
        <v>6605400</v>
      </c>
      <c r="W572" s="135" t="s">
        <v>27</v>
      </c>
      <c r="X572" s="23" t="s">
        <v>54</v>
      </c>
    </row>
    <row r="573" spans="1:24" ht="76.5" x14ac:dyDescent="0.2">
      <c r="A573" s="26">
        <v>44103103</v>
      </c>
      <c r="B573" s="7" t="s">
        <v>81</v>
      </c>
      <c r="C573" s="7" t="s">
        <v>717</v>
      </c>
      <c r="D573" s="22" t="s">
        <v>721</v>
      </c>
      <c r="E573" s="23">
        <v>5</v>
      </c>
      <c r="F573" s="40">
        <v>9000000</v>
      </c>
      <c r="G573" s="41">
        <v>9000000</v>
      </c>
      <c r="H573" s="25">
        <v>0</v>
      </c>
      <c r="I573" s="50">
        <v>0</v>
      </c>
      <c r="J573" s="133">
        <v>43925</v>
      </c>
      <c r="K573" s="28">
        <v>2</v>
      </c>
      <c r="L573" s="28">
        <v>3</v>
      </c>
      <c r="M573" s="29">
        <v>10</v>
      </c>
      <c r="N573" s="28">
        <v>1</v>
      </c>
      <c r="O573" s="142">
        <v>44088</v>
      </c>
      <c r="P573" s="143" t="s">
        <v>630</v>
      </c>
      <c r="Q573" s="31" t="s">
        <v>53</v>
      </c>
      <c r="R573" s="31"/>
      <c r="S573" s="32" t="s">
        <v>33</v>
      </c>
      <c r="T573" s="32" t="s">
        <v>26</v>
      </c>
      <c r="U573" s="32" t="s">
        <v>631</v>
      </c>
      <c r="V573" s="31">
        <v>6605400</v>
      </c>
      <c r="W573" s="135" t="s">
        <v>27</v>
      </c>
      <c r="X573" s="23" t="s">
        <v>54</v>
      </c>
    </row>
    <row r="574" spans="1:24" ht="89.25" x14ac:dyDescent="0.2">
      <c r="A574" s="26" t="s">
        <v>722</v>
      </c>
      <c r="B574" s="7" t="s">
        <v>81</v>
      </c>
      <c r="C574" s="7" t="s">
        <v>723</v>
      </c>
      <c r="D574" s="144" t="s">
        <v>212</v>
      </c>
      <c r="E574" s="23">
        <v>5</v>
      </c>
      <c r="F574" s="40">
        <v>3000000</v>
      </c>
      <c r="G574" s="41">
        <v>3000000</v>
      </c>
      <c r="H574" s="25">
        <v>0</v>
      </c>
      <c r="I574" s="50">
        <v>0</v>
      </c>
      <c r="J574" s="133">
        <v>43925</v>
      </c>
      <c r="K574" s="28">
        <v>2</v>
      </c>
      <c r="L574" s="28">
        <v>3</v>
      </c>
      <c r="M574" s="29">
        <v>10</v>
      </c>
      <c r="N574" s="28">
        <v>1</v>
      </c>
      <c r="O574" s="142">
        <v>44088</v>
      </c>
      <c r="P574" s="143" t="s">
        <v>630</v>
      </c>
      <c r="Q574" s="31" t="s">
        <v>53</v>
      </c>
      <c r="R574" s="31"/>
      <c r="S574" s="32" t="s">
        <v>33</v>
      </c>
      <c r="T574" s="32" t="s">
        <v>26</v>
      </c>
      <c r="U574" s="32" t="s">
        <v>631</v>
      </c>
      <c r="V574" s="31">
        <v>6605400</v>
      </c>
      <c r="W574" s="135" t="s">
        <v>27</v>
      </c>
      <c r="X574" s="23" t="s">
        <v>54</v>
      </c>
    </row>
    <row r="575" spans="1:24" ht="127.5" x14ac:dyDescent="0.2">
      <c r="A575" s="26">
        <v>80111620</v>
      </c>
      <c r="B575" s="7" t="s">
        <v>49</v>
      </c>
      <c r="C575" s="7" t="s">
        <v>628</v>
      </c>
      <c r="D575" s="144" t="s">
        <v>724</v>
      </c>
      <c r="E575" s="23">
        <v>5</v>
      </c>
      <c r="F575" s="40">
        <v>3300000</v>
      </c>
      <c r="G575" s="41">
        <v>3300000</v>
      </c>
      <c r="H575" s="25">
        <v>0</v>
      </c>
      <c r="I575" s="50">
        <v>0</v>
      </c>
      <c r="J575" s="133">
        <v>43848</v>
      </c>
      <c r="K575" s="28">
        <v>1</v>
      </c>
      <c r="L575" s="28">
        <v>1</v>
      </c>
      <c r="M575" s="29">
        <v>10</v>
      </c>
      <c r="N575" s="28">
        <v>1</v>
      </c>
      <c r="O575" s="142">
        <v>43857</v>
      </c>
      <c r="P575" s="143" t="s">
        <v>630</v>
      </c>
      <c r="Q575" s="31" t="s">
        <v>24</v>
      </c>
      <c r="R575" s="31">
        <v>1</v>
      </c>
      <c r="S575" s="32" t="s">
        <v>33</v>
      </c>
      <c r="T575" s="32" t="s">
        <v>26</v>
      </c>
      <c r="U575" s="32" t="s">
        <v>631</v>
      </c>
      <c r="V575" s="31">
        <v>6605400</v>
      </c>
      <c r="W575" s="135" t="s">
        <v>27</v>
      </c>
      <c r="X575" s="23" t="s">
        <v>54</v>
      </c>
    </row>
    <row r="576" spans="1:24" ht="127.5" x14ac:dyDescent="0.2">
      <c r="A576" s="26">
        <v>80111620</v>
      </c>
      <c r="B576" s="7" t="s">
        <v>49</v>
      </c>
      <c r="C576" s="7" t="s">
        <v>628</v>
      </c>
      <c r="D576" s="22" t="s">
        <v>724</v>
      </c>
      <c r="E576" s="23">
        <v>5</v>
      </c>
      <c r="F576" s="40">
        <v>15000000</v>
      </c>
      <c r="G576" s="41">
        <v>15000000</v>
      </c>
      <c r="H576" s="25">
        <v>0</v>
      </c>
      <c r="I576" s="50">
        <v>0</v>
      </c>
      <c r="J576" s="133">
        <v>43848</v>
      </c>
      <c r="K576" s="28">
        <v>1</v>
      </c>
      <c r="L576" s="28">
        <v>1</v>
      </c>
      <c r="M576" s="29">
        <v>10</v>
      </c>
      <c r="N576" s="28">
        <v>1</v>
      </c>
      <c r="O576" s="142">
        <v>43857</v>
      </c>
      <c r="P576" s="143" t="s">
        <v>630</v>
      </c>
      <c r="Q576" s="31" t="s">
        <v>24</v>
      </c>
      <c r="R576" s="31">
        <v>1</v>
      </c>
      <c r="S576" s="32" t="s">
        <v>33</v>
      </c>
      <c r="T576" s="32" t="s">
        <v>26</v>
      </c>
      <c r="U576" s="32" t="s">
        <v>631</v>
      </c>
      <c r="V576" s="31">
        <v>6605400</v>
      </c>
      <c r="W576" s="135" t="s">
        <v>27</v>
      </c>
      <c r="X576" s="23" t="s">
        <v>54</v>
      </c>
    </row>
    <row r="577" spans="1:24" ht="191.25" x14ac:dyDescent="0.2">
      <c r="A577" s="26">
        <v>80111620</v>
      </c>
      <c r="B577" s="7" t="s">
        <v>49</v>
      </c>
      <c r="C577" s="7" t="s">
        <v>633</v>
      </c>
      <c r="D577" s="7" t="s">
        <v>675</v>
      </c>
      <c r="E577" s="23">
        <v>5</v>
      </c>
      <c r="F577" s="9">
        <v>22800000</v>
      </c>
      <c r="G577" s="9">
        <v>22800000</v>
      </c>
      <c r="H577" s="37">
        <v>0</v>
      </c>
      <c r="I577" s="37">
        <v>0</v>
      </c>
      <c r="J577" s="11">
        <v>43893</v>
      </c>
      <c r="K577" s="12">
        <v>1</v>
      </c>
      <c r="L577" s="13">
        <v>1</v>
      </c>
      <c r="M577" s="28">
        <v>8</v>
      </c>
      <c r="N577" s="28">
        <v>0</v>
      </c>
      <c r="O577" s="15">
        <v>43913</v>
      </c>
      <c r="P577" s="38" t="s">
        <v>630</v>
      </c>
      <c r="Q577" s="31" t="s">
        <v>24</v>
      </c>
      <c r="R577" s="31">
        <v>1</v>
      </c>
      <c r="S577" s="32" t="s">
        <v>33</v>
      </c>
      <c r="T577" s="32" t="s">
        <v>26</v>
      </c>
      <c r="U577" s="32" t="s">
        <v>631</v>
      </c>
      <c r="V577" s="31">
        <v>6605400</v>
      </c>
      <c r="W577" s="34" t="s">
        <v>27</v>
      </c>
      <c r="X577" s="23" t="s">
        <v>54</v>
      </c>
    </row>
    <row r="578" spans="1:24" ht="127.5" x14ac:dyDescent="0.2">
      <c r="A578" s="22">
        <v>80111620</v>
      </c>
      <c r="B578" s="32" t="s">
        <v>49</v>
      </c>
      <c r="C578" s="22" t="s">
        <v>725</v>
      </c>
      <c r="D578" s="22" t="s">
        <v>726</v>
      </c>
      <c r="E578" s="23">
        <v>5</v>
      </c>
      <c r="F578" s="42">
        <v>58820000</v>
      </c>
      <c r="G578" s="43">
        <v>58820000</v>
      </c>
      <c r="H578" s="22">
        <v>0</v>
      </c>
      <c r="I578" s="44">
        <v>0</v>
      </c>
      <c r="J578" s="45">
        <v>43896</v>
      </c>
      <c r="K578" s="22">
        <v>3</v>
      </c>
      <c r="L578" s="22">
        <v>3</v>
      </c>
      <c r="M578" s="46">
        <v>9</v>
      </c>
      <c r="N578" s="22">
        <v>1</v>
      </c>
      <c r="O578" s="45">
        <v>43927</v>
      </c>
      <c r="P578" s="34">
        <v>1</v>
      </c>
      <c r="Q578" s="32" t="s">
        <v>24</v>
      </c>
      <c r="R578" s="32">
        <v>1</v>
      </c>
      <c r="S578" s="32" t="s">
        <v>727</v>
      </c>
      <c r="T578" s="32" t="s">
        <v>26</v>
      </c>
      <c r="U578" s="32" t="s">
        <v>728</v>
      </c>
      <c r="V578" s="47">
        <v>6605400</v>
      </c>
      <c r="W578" s="34" t="s">
        <v>27</v>
      </c>
      <c r="X578" s="23" t="s">
        <v>52</v>
      </c>
    </row>
    <row r="579" spans="1:24" ht="114.75" x14ac:dyDescent="0.2">
      <c r="A579" s="22">
        <v>80111620</v>
      </c>
      <c r="B579" s="32" t="s">
        <v>557</v>
      </c>
      <c r="C579" s="22" t="s">
        <v>725</v>
      </c>
      <c r="D579" s="22" t="s">
        <v>729</v>
      </c>
      <c r="E579" s="23">
        <v>4</v>
      </c>
      <c r="F579" s="42">
        <v>3300000</v>
      </c>
      <c r="G579" s="43">
        <v>3300000</v>
      </c>
      <c r="H579" s="22">
        <v>0</v>
      </c>
      <c r="I579" s="44">
        <v>0</v>
      </c>
      <c r="J579" s="45">
        <v>43927</v>
      </c>
      <c r="K579" s="22">
        <v>4</v>
      </c>
      <c r="L579" s="22">
        <v>4</v>
      </c>
      <c r="M579" s="46">
        <v>4</v>
      </c>
      <c r="N579" s="22">
        <v>1</v>
      </c>
      <c r="O579" s="45">
        <v>43929</v>
      </c>
      <c r="P579" s="34">
        <v>1</v>
      </c>
      <c r="Q579" s="32" t="s">
        <v>24</v>
      </c>
      <c r="R579" s="32">
        <v>1</v>
      </c>
      <c r="S579" s="32" t="s">
        <v>727</v>
      </c>
      <c r="T579" s="32" t="s">
        <v>26</v>
      </c>
      <c r="U579" s="32" t="s">
        <v>728</v>
      </c>
      <c r="V579" s="47">
        <v>6605400</v>
      </c>
      <c r="W579" s="34" t="s">
        <v>27</v>
      </c>
      <c r="X579" s="23" t="s">
        <v>52</v>
      </c>
    </row>
    <row r="580" spans="1:24" ht="102" x14ac:dyDescent="0.2">
      <c r="A580" s="26">
        <v>80111620</v>
      </c>
      <c r="B580" s="7" t="s">
        <v>49</v>
      </c>
      <c r="C580" s="7" t="s">
        <v>725</v>
      </c>
      <c r="D580" s="7" t="s">
        <v>730</v>
      </c>
      <c r="E580" s="23">
        <v>4</v>
      </c>
      <c r="F580" s="9">
        <v>476574333</v>
      </c>
      <c r="G580" s="9">
        <v>476574333</v>
      </c>
      <c r="H580" s="37">
        <v>0</v>
      </c>
      <c r="I580" s="37">
        <v>0</v>
      </c>
      <c r="J580" s="11">
        <v>43892</v>
      </c>
      <c r="K580" s="12">
        <v>3</v>
      </c>
      <c r="L580" s="13">
        <v>3</v>
      </c>
      <c r="M580" s="28">
        <v>10</v>
      </c>
      <c r="N580" s="28">
        <v>1</v>
      </c>
      <c r="O580" s="15" t="s">
        <v>731</v>
      </c>
      <c r="P580" s="38">
        <v>1</v>
      </c>
      <c r="Q580" s="31" t="s">
        <v>24</v>
      </c>
      <c r="R580" s="31">
        <v>9</v>
      </c>
      <c r="S580" s="32" t="s">
        <v>727</v>
      </c>
      <c r="T580" s="32" t="s">
        <v>26</v>
      </c>
      <c r="U580" s="32" t="s">
        <v>728</v>
      </c>
      <c r="V580" s="31">
        <v>6605400</v>
      </c>
      <c r="W580" s="34" t="s">
        <v>27</v>
      </c>
      <c r="X580" s="23" t="s">
        <v>52</v>
      </c>
    </row>
    <row r="581" spans="1:24" ht="89.25" x14ac:dyDescent="0.2">
      <c r="A581" s="26">
        <v>80111620</v>
      </c>
      <c r="B581" s="7" t="s">
        <v>49</v>
      </c>
      <c r="C581" s="7" t="s">
        <v>725</v>
      </c>
      <c r="D581" s="7" t="s">
        <v>732</v>
      </c>
      <c r="E581" s="23">
        <v>4</v>
      </c>
      <c r="F581" s="9">
        <v>42080000</v>
      </c>
      <c r="G581" s="9">
        <v>42080000</v>
      </c>
      <c r="H581" s="37">
        <v>0</v>
      </c>
      <c r="I581" s="37">
        <v>0</v>
      </c>
      <c r="J581" s="11">
        <v>43892</v>
      </c>
      <c r="K581" s="12">
        <v>3</v>
      </c>
      <c r="L581" s="13">
        <v>3</v>
      </c>
      <c r="M581" s="28">
        <v>10</v>
      </c>
      <c r="N581" s="28">
        <v>1</v>
      </c>
      <c r="O581" s="15" t="s">
        <v>733</v>
      </c>
      <c r="P581" s="38">
        <v>1</v>
      </c>
      <c r="Q581" s="31" t="s">
        <v>24</v>
      </c>
      <c r="R581" s="31">
        <v>1</v>
      </c>
      <c r="S581" s="32" t="s">
        <v>727</v>
      </c>
      <c r="T581" s="32" t="s">
        <v>26</v>
      </c>
      <c r="U581" s="32" t="s">
        <v>728</v>
      </c>
      <c r="V581" s="31">
        <v>6605400</v>
      </c>
      <c r="W581" s="34" t="s">
        <v>27</v>
      </c>
      <c r="X581" s="23" t="s">
        <v>52</v>
      </c>
    </row>
    <row r="582" spans="1:24" ht="89.25" x14ac:dyDescent="0.2">
      <c r="A582" s="26">
        <v>80111620</v>
      </c>
      <c r="B582" s="7" t="s">
        <v>49</v>
      </c>
      <c r="C582" s="7" t="s">
        <v>725</v>
      </c>
      <c r="D582" s="7" t="s">
        <v>734</v>
      </c>
      <c r="E582" s="23">
        <v>4</v>
      </c>
      <c r="F582" s="9">
        <v>179466667</v>
      </c>
      <c r="G582" s="9">
        <v>179466667</v>
      </c>
      <c r="H582" s="37">
        <v>0</v>
      </c>
      <c r="I582" s="37">
        <v>0</v>
      </c>
      <c r="J582" s="11">
        <v>43892</v>
      </c>
      <c r="K582" s="12">
        <v>3</v>
      </c>
      <c r="L582" s="13">
        <v>3</v>
      </c>
      <c r="M582" s="28">
        <v>10</v>
      </c>
      <c r="N582" s="28">
        <v>1</v>
      </c>
      <c r="O582" s="15" t="s">
        <v>735</v>
      </c>
      <c r="P582" s="38">
        <v>1</v>
      </c>
      <c r="Q582" s="31" t="s">
        <v>24</v>
      </c>
      <c r="R582" s="31">
        <v>5</v>
      </c>
      <c r="S582" s="32" t="s">
        <v>727</v>
      </c>
      <c r="T582" s="32" t="s">
        <v>26</v>
      </c>
      <c r="U582" s="32" t="s">
        <v>728</v>
      </c>
      <c r="V582" s="31">
        <v>6605400</v>
      </c>
      <c r="W582" s="34" t="s">
        <v>27</v>
      </c>
      <c r="X582" s="23" t="s">
        <v>52</v>
      </c>
    </row>
    <row r="583" spans="1:24" ht="102" x14ac:dyDescent="0.2">
      <c r="A583" s="26">
        <v>80111620</v>
      </c>
      <c r="B583" s="7" t="s">
        <v>49</v>
      </c>
      <c r="C583" s="7" t="s">
        <v>725</v>
      </c>
      <c r="D583" s="7" t="s">
        <v>736</v>
      </c>
      <c r="E583" s="23">
        <v>4</v>
      </c>
      <c r="F583" s="9">
        <v>11820000</v>
      </c>
      <c r="G583" s="9">
        <v>11820000</v>
      </c>
      <c r="H583" s="37">
        <v>0</v>
      </c>
      <c r="I583" s="37">
        <v>0</v>
      </c>
      <c r="J583" s="11">
        <v>43896</v>
      </c>
      <c r="K583" s="12">
        <v>5</v>
      </c>
      <c r="L583" s="13">
        <v>3</v>
      </c>
      <c r="M583" s="28">
        <v>6</v>
      </c>
      <c r="N583" s="28">
        <v>1</v>
      </c>
      <c r="O583" s="15">
        <v>43951</v>
      </c>
      <c r="P583" s="38">
        <v>1</v>
      </c>
      <c r="Q583" s="31" t="s">
        <v>24</v>
      </c>
      <c r="R583" s="31">
        <v>1</v>
      </c>
      <c r="S583" s="32" t="s">
        <v>727</v>
      </c>
      <c r="T583" s="32" t="s">
        <v>26</v>
      </c>
      <c r="U583" s="32" t="s">
        <v>728</v>
      </c>
      <c r="V583" s="31">
        <v>6605400</v>
      </c>
      <c r="W583" s="34" t="s">
        <v>27</v>
      </c>
      <c r="X583" s="23" t="s">
        <v>52</v>
      </c>
    </row>
    <row r="584" spans="1:24" ht="102" x14ac:dyDescent="0.2">
      <c r="A584" s="26">
        <v>80111620</v>
      </c>
      <c r="B584" s="7" t="s">
        <v>49</v>
      </c>
      <c r="C584" s="7" t="s">
        <v>725</v>
      </c>
      <c r="D584" s="7" t="s">
        <v>737</v>
      </c>
      <c r="E584" s="23">
        <v>4</v>
      </c>
      <c r="F584" s="9">
        <v>11820000</v>
      </c>
      <c r="G584" s="9">
        <v>11820000</v>
      </c>
      <c r="H584" s="37">
        <v>0</v>
      </c>
      <c r="I584" s="37">
        <v>0</v>
      </c>
      <c r="J584" s="11">
        <v>43896</v>
      </c>
      <c r="K584" s="12">
        <v>5</v>
      </c>
      <c r="L584" s="13">
        <v>3</v>
      </c>
      <c r="M584" s="28">
        <v>6</v>
      </c>
      <c r="N584" s="28">
        <v>1</v>
      </c>
      <c r="O584" s="15">
        <v>43951</v>
      </c>
      <c r="P584" s="38">
        <v>1</v>
      </c>
      <c r="Q584" s="31" t="s">
        <v>24</v>
      </c>
      <c r="R584" s="31">
        <v>1</v>
      </c>
      <c r="S584" s="32" t="s">
        <v>727</v>
      </c>
      <c r="T584" s="32" t="s">
        <v>26</v>
      </c>
      <c r="U584" s="32" t="s">
        <v>728</v>
      </c>
      <c r="V584" s="31">
        <v>6605400</v>
      </c>
      <c r="W584" s="34" t="s">
        <v>27</v>
      </c>
      <c r="X584" s="23" t="s">
        <v>52</v>
      </c>
    </row>
    <row r="585" spans="1:24" ht="89.25" x14ac:dyDescent="0.2">
      <c r="A585" s="26">
        <v>80111620</v>
      </c>
      <c r="B585" s="7" t="s">
        <v>49</v>
      </c>
      <c r="C585" s="7" t="s">
        <v>725</v>
      </c>
      <c r="D585" s="7" t="s">
        <v>738</v>
      </c>
      <c r="E585" s="23">
        <v>4</v>
      </c>
      <c r="F585" s="9">
        <v>10560000</v>
      </c>
      <c r="G585" s="9">
        <v>10560000</v>
      </c>
      <c r="H585" s="37">
        <v>0</v>
      </c>
      <c r="I585" s="37">
        <v>0</v>
      </c>
      <c r="J585" s="11">
        <v>43896</v>
      </c>
      <c r="K585" s="12">
        <v>5</v>
      </c>
      <c r="L585" s="13">
        <v>3</v>
      </c>
      <c r="M585" s="28">
        <v>6</v>
      </c>
      <c r="N585" s="28">
        <v>1</v>
      </c>
      <c r="O585" s="15">
        <v>43951</v>
      </c>
      <c r="P585" s="38">
        <v>1</v>
      </c>
      <c r="Q585" s="31" t="s">
        <v>24</v>
      </c>
      <c r="R585" s="31">
        <v>1</v>
      </c>
      <c r="S585" s="32" t="s">
        <v>727</v>
      </c>
      <c r="T585" s="32" t="s">
        <v>26</v>
      </c>
      <c r="U585" s="32" t="s">
        <v>728</v>
      </c>
      <c r="V585" s="31">
        <v>6605400</v>
      </c>
      <c r="W585" s="34" t="s">
        <v>27</v>
      </c>
      <c r="X585" s="23" t="s">
        <v>52</v>
      </c>
    </row>
    <row r="586" spans="1:24" ht="89.25" x14ac:dyDescent="0.2">
      <c r="A586" s="26">
        <v>80111620</v>
      </c>
      <c r="B586" s="7" t="s">
        <v>49</v>
      </c>
      <c r="C586" s="7" t="s">
        <v>725</v>
      </c>
      <c r="D586" s="7" t="s">
        <v>739</v>
      </c>
      <c r="E586" s="23">
        <v>4</v>
      </c>
      <c r="F586" s="9">
        <v>1737818703</v>
      </c>
      <c r="G586" s="9">
        <v>1737818703</v>
      </c>
      <c r="H586" s="37">
        <v>0</v>
      </c>
      <c r="I586" s="37">
        <v>0</v>
      </c>
      <c r="J586" s="11">
        <v>43892</v>
      </c>
      <c r="K586" s="12">
        <v>3</v>
      </c>
      <c r="L586" s="13">
        <v>3</v>
      </c>
      <c r="M586" s="28">
        <v>10</v>
      </c>
      <c r="N586" s="28">
        <v>1</v>
      </c>
      <c r="O586" s="15">
        <v>43951</v>
      </c>
      <c r="P586" s="38">
        <v>1</v>
      </c>
      <c r="Q586" s="31" t="s">
        <v>24</v>
      </c>
      <c r="R586" s="31">
        <v>49</v>
      </c>
      <c r="S586" s="32" t="s">
        <v>727</v>
      </c>
      <c r="T586" s="32" t="s">
        <v>26</v>
      </c>
      <c r="U586" s="32" t="s">
        <v>728</v>
      </c>
      <c r="V586" s="31">
        <v>6605400</v>
      </c>
      <c r="W586" s="34" t="s">
        <v>27</v>
      </c>
      <c r="X586" s="23" t="s">
        <v>52</v>
      </c>
    </row>
    <row r="587" spans="1:24" ht="89.25" x14ac:dyDescent="0.2">
      <c r="A587" s="26">
        <v>80111620</v>
      </c>
      <c r="B587" s="7" t="s">
        <v>49</v>
      </c>
      <c r="C587" s="7" t="s">
        <v>725</v>
      </c>
      <c r="D587" s="7" t="s">
        <v>740</v>
      </c>
      <c r="E587" s="23">
        <v>4</v>
      </c>
      <c r="F587" s="9">
        <v>189210000</v>
      </c>
      <c r="G587" s="9">
        <v>189210000</v>
      </c>
      <c r="H587" s="37">
        <v>0</v>
      </c>
      <c r="I587" s="37">
        <v>0</v>
      </c>
      <c r="J587" s="11">
        <v>43896</v>
      </c>
      <c r="K587" s="12">
        <v>3</v>
      </c>
      <c r="L587" s="13">
        <v>3</v>
      </c>
      <c r="M587" s="28">
        <v>285</v>
      </c>
      <c r="N587" s="28">
        <v>0</v>
      </c>
      <c r="O587" s="15">
        <v>43927</v>
      </c>
      <c r="P587" s="38">
        <v>1</v>
      </c>
      <c r="Q587" s="31" t="s">
        <v>24</v>
      </c>
      <c r="R587" s="31">
        <v>3</v>
      </c>
      <c r="S587" s="32" t="s">
        <v>727</v>
      </c>
      <c r="T587" s="32" t="s">
        <v>26</v>
      </c>
      <c r="U587" s="32" t="s">
        <v>728</v>
      </c>
      <c r="V587" s="31">
        <v>6605400</v>
      </c>
      <c r="W587" s="34" t="s">
        <v>27</v>
      </c>
      <c r="X587" s="23" t="s">
        <v>52</v>
      </c>
    </row>
    <row r="588" spans="1:24" ht="89.25" x14ac:dyDescent="0.2">
      <c r="A588" s="26">
        <v>80111620</v>
      </c>
      <c r="B588" s="7" t="s">
        <v>49</v>
      </c>
      <c r="C588" s="7" t="s">
        <v>725</v>
      </c>
      <c r="D588" s="7" t="s">
        <v>741</v>
      </c>
      <c r="E588" s="23">
        <v>5</v>
      </c>
      <c r="F588" s="9">
        <v>156000000</v>
      </c>
      <c r="G588" s="9">
        <v>156000000</v>
      </c>
      <c r="H588" s="37">
        <v>0</v>
      </c>
      <c r="I588" s="37">
        <v>0</v>
      </c>
      <c r="J588" s="11">
        <v>43895</v>
      </c>
      <c r="K588" s="12">
        <v>3</v>
      </c>
      <c r="L588" s="13">
        <v>3</v>
      </c>
      <c r="M588" s="28">
        <v>285</v>
      </c>
      <c r="N588" s="28">
        <v>0</v>
      </c>
      <c r="O588" s="15" t="s">
        <v>742</v>
      </c>
      <c r="P588" s="38">
        <v>1</v>
      </c>
      <c r="Q588" s="31" t="s">
        <v>24</v>
      </c>
      <c r="R588" s="31">
        <v>5</v>
      </c>
      <c r="S588" s="32" t="s">
        <v>727</v>
      </c>
      <c r="T588" s="32" t="s">
        <v>26</v>
      </c>
      <c r="U588" s="32" t="s">
        <v>728</v>
      </c>
      <c r="V588" s="31">
        <v>6605400</v>
      </c>
      <c r="W588" s="34" t="s">
        <v>27</v>
      </c>
      <c r="X588" s="23" t="s">
        <v>52</v>
      </c>
    </row>
    <row r="589" spans="1:24" ht="89.25" x14ac:dyDescent="0.2">
      <c r="A589" s="26">
        <v>80111620</v>
      </c>
      <c r="B589" s="7" t="s">
        <v>49</v>
      </c>
      <c r="C589" s="7" t="s">
        <v>725</v>
      </c>
      <c r="D589" s="7" t="s">
        <v>743</v>
      </c>
      <c r="E589" s="23">
        <v>4</v>
      </c>
      <c r="F589" s="9">
        <v>132000000</v>
      </c>
      <c r="G589" s="9">
        <v>132000000</v>
      </c>
      <c r="H589" s="37">
        <v>0</v>
      </c>
      <c r="I589" s="37">
        <v>0</v>
      </c>
      <c r="J589" s="11">
        <v>43895</v>
      </c>
      <c r="K589" s="12">
        <v>3</v>
      </c>
      <c r="L589" s="13">
        <v>3</v>
      </c>
      <c r="M589" s="28">
        <v>285</v>
      </c>
      <c r="N589" s="28">
        <v>0</v>
      </c>
      <c r="O589" s="15">
        <v>43951</v>
      </c>
      <c r="P589" s="38">
        <v>1</v>
      </c>
      <c r="Q589" s="31" t="s">
        <v>24</v>
      </c>
      <c r="R589" s="31">
        <v>4</v>
      </c>
      <c r="S589" s="32" t="s">
        <v>727</v>
      </c>
      <c r="T589" s="32" t="s">
        <v>26</v>
      </c>
      <c r="U589" s="32" t="s">
        <v>728</v>
      </c>
      <c r="V589" s="31">
        <v>6605400</v>
      </c>
      <c r="W589" s="34" t="s">
        <v>27</v>
      </c>
      <c r="X589" s="23" t="s">
        <v>52</v>
      </c>
    </row>
    <row r="590" spans="1:24" ht="165.75" x14ac:dyDescent="0.2">
      <c r="A590" s="26">
        <v>80111620</v>
      </c>
      <c r="B590" s="7" t="s">
        <v>557</v>
      </c>
      <c r="C590" s="7" t="s">
        <v>725</v>
      </c>
      <c r="D590" s="7" t="s">
        <v>661</v>
      </c>
      <c r="E590" s="23">
        <v>4</v>
      </c>
      <c r="F590" s="9">
        <v>3180000</v>
      </c>
      <c r="G590" s="9">
        <v>3180000</v>
      </c>
      <c r="H590" s="37">
        <v>0</v>
      </c>
      <c r="I590" s="37">
        <v>0</v>
      </c>
      <c r="J590" s="11">
        <v>43914</v>
      </c>
      <c r="K590" s="12">
        <v>3</v>
      </c>
      <c r="L590" s="13">
        <v>3</v>
      </c>
      <c r="M590" s="28">
        <v>4</v>
      </c>
      <c r="N590" s="28">
        <v>1</v>
      </c>
      <c r="O590" s="15">
        <v>43921</v>
      </c>
      <c r="P590" s="38">
        <v>1</v>
      </c>
      <c r="Q590" s="31" t="s">
        <v>24</v>
      </c>
      <c r="R590" s="31">
        <v>1</v>
      </c>
      <c r="S590" s="32" t="s">
        <v>727</v>
      </c>
      <c r="T590" s="32" t="s">
        <v>26</v>
      </c>
      <c r="U590" s="32" t="s">
        <v>728</v>
      </c>
      <c r="V590" s="31">
        <v>6605400</v>
      </c>
      <c r="W590" s="34" t="s">
        <v>27</v>
      </c>
      <c r="X590" s="23" t="s">
        <v>52</v>
      </c>
    </row>
    <row r="591" spans="1:24" ht="89.25" x14ac:dyDescent="0.2">
      <c r="A591" s="26">
        <v>80111620</v>
      </c>
      <c r="B591" s="7" t="s">
        <v>49</v>
      </c>
      <c r="C591" s="7" t="s">
        <v>725</v>
      </c>
      <c r="D591" s="7" t="s">
        <v>744</v>
      </c>
      <c r="E591" s="23" t="s">
        <v>745</v>
      </c>
      <c r="F591" s="9">
        <v>226000000</v>
      </c>
      <c r="G591" s="9">
        <v>226000000</v>
      </c>
      <c r="H591" s="37">
        <v>0</v>
      </c>
      <c r="I591" s="37">
        <v>0</v>
      </c>
      <c r="J591" s="11">
        <v>43895</v>
      </c>
      <c r="K591" s="12">
        <v>3</v>
      </c>
      <c r="L591" s="13">
        <v>3</v>
      </c>
      <c r="M591" s="28">
        <v>285</v>
      </c>
      <c r="N591" s="28">
        <v>1</v>
      </c>
      <c r="O591" s="15">
        <v>43951</v>
      </c>
      <c r="P591" s="38">
        <v>1</v>
      </c>
      <c r="Q591" s="31" t="s">
        <v>24</v>
      </c>
      <c r="R591" s="31">
        <v>7</v>
      </c>
      <c r="S591" s="32" t="s">
        <v>727</v>
      </c>
      <c r="T591" s="32" t="s">
        <v>26</v>
      </c>
      <c r="U591" s="32" t="s">
        <v>728</v>
      </c>
      <c r="V591" s="31">
        <v>6605400</v>
      </c>
      <c r="W591" s="34" t="s">
        <v>27</v>
      </c>
      <c r="X591" s="23" t="s">
        <v>52</v>
      </c>
    </row>
    <row r="592" spans="1:24" ht="89.25" x14ac:dyDescent="0.2">
      <c r="A592" s="26">
        <v>80111620</v>
      </c>
      <c r="B592" s="7" t="s">
        <v>49</v>
      </c>
      <c r="C592" s="7" t="s">
        <v>725</v>
      </c>
      <c r="D592" s="39" t="s">
        <v>746</v>
      </c>
      <c r="E592" s="23">
        <v>5</v>
      </c>
      <c r="F592" s="48">
        <v>16236000</v>
      </c>
      <c r="G592" s="24">
        <v>16236000</v>
      </c>
      <c r="H592" s="49">
        <v>0</v>
      </c>
      <c r="I592" s="50">
        <v>0</v>
      </c>
      <c r="J592" s="51">
        <v>43895</v>
      </c>
      <c r="K592" s="28">
        <v>3</v>
      </c>
      <c r="L592" s="28">
        <v>3</v>
      </c>
      <c r="M592" s="52">
        <v>9</v>
      </c>
      <c r="N592" s="52">
        <v>1</v>
      </c>
      <c r="O592" s="28">
        <v>43961</v>
      </c>
      <c r="P592" s="51">
        <v>1</v>
      </c>
      <c r="Q592" s="29" t="s">
        <v>24</v>
      </c>
      <c r="R592" s="31">
        <v>1</v>
      </c>
      <c r="S592" s="32" t="s">
        <v>727</v>
      </c>
      <c r="T592" s="32" t="s">
        <v>26</v>
      </c>
      <c r="U592" s="32" t="s">
        <v>728</v>
      </c>
      <c r="V592" s="31">
        <v>6605400</v>
      </c>
      <c r="W592" s="23" t="s">
        <v>27</v>
      </c>
      <c r="X592" s="23" t="s">
        <v>52</v>
      </c>
    </row>
    <row r="593" spans="1:24" ht="89.25" x14ac:dyDescent="0.2">
      <c r="A593" s="26">
        <v>80111620</v>
      </c>
      <c r="B593" s="7" t="s">
        <v>49</v>
      </c>
      <c r="C593" s="7" t="s">
        <v>725</v>
      </c>
      <c r="D593" s="22" t="s">
        <v>747</v>
      </c>
      <c r="E593" s="23">
        <v>4</v>
      </c>
      <c r="F593" s="24">
        <v>15334000</v>
      </c>
      <c r="G593" s="24">
        <v>15334000</v>
      </c>
      <c r="H593" s="49">
        <v>0</v>
      </c>
      <c r="I593" s="53">
        <v>0</v>
      </c>
      <c r="J593" s="51">
        <v>43895</v>
      </c>
      <c r="K593" s="28">
        <v>3</v>
      </c>
      <c r="L593" s="28">
        <v>3</v>
      </c>
      <c r="M593" s="28">
        <v>285</v>
      </c>
      <c r="N593" s="28">
        <v>0</v>
      </c>
      <c r="O593" s="28">
        <v>43961</v>
      </c>
      <c r="P593" s="51">
        <v>1</v>
      </c>
      <c r="Q593" s="29" t="s">
        <v>24</v>
      </c>
      <c r="R593" s="31">
        <v>1</v>
      </c>
      <c r="S593" s="32" t="s">
        <v>727</v>
      </c>
      <c r="T593" s="32" t="s">
        <v>26</v>
      </c>
      <c r="U593" s="32" t="s">
        <v>728</v>
      </c>
      <c r="V593" s="31">
        <v>6605400</v>
      </c>
      <c r="W593" s="23" t="s">
        <v>27</v>
      </c>
      <c r="X593" s="23" t="s">
        <v>52</v>
      </c>
    </row>
    <row r="594" spans="1:24" ht="89.25" x14ac:dyDescent="0.2">
      <c r="A594" s="26">
        <v>80111620</v>
      </c>
      <c r="B594" s="7" t="s">
        <v>49</v>
      </c>
      <c r="C594" s="7" t="s">
        <v>725</v>
      </c>
      <c r="D594" s="54" t="s">
        <v>748</v>
      </c>
      <c r="E594" s="23">
        <v>4</v>
      </c>
      <c r="F594" s="9">
        <v>32000000</v>
      </c>
      <c r="G594" s="9">
        <v>32000000</v>
      </c>
      <c r="H594" s="37">
        <v>0</v>
      </c>
      <c r="I594" s="37">
        <v>0</v>
      </c>
      <c r="J594" s="11">
        <v>43895</v>
      </c>
      <c r="K594" s="12">
        <v>3</v>
      </c>
      <c r="L594" s="13">
        <v>3</v>
      </c>
      <c r="M594" s="28">
        <v>285</v>
      </c>
      <c r="N594" s="28">
        <v>0</v>
      </c>
      <c r="O594" s="15">
        <v>43961</v>
      </c>
      <c r="P594" s="38">
        <v>1</v>
      </c>
      <c r="Q594" s="31" t="s">
        <v>24</v>
      </c>
      <c r="R594" s="31">
        <v>1</v>
      </c>
      <c r="S594" s="32" t="s">
        <v>727</v>
      </c>
      <c r="T594" s="32" t="s">
        <v>26</v>
      </c>
      <c r="U594" s="32" t="s">
        <v>728</v>
      </c>
      <c r="V594" s="31">
        <v>6605400</v>
      </c>
      <c r="W594" s="34" t="s">
        <v>27</v>
      </c>
      <c r="X594" s="23" t="s">
        <v>52</v>
      </c>
    </row>
    <row r="595" spans="1:24" ht="89.25" x14ac:dyDescent="0.2">
      <c r="A595" s="26">
        <v>80111620</v>
      </c>
      <c r="B595" s="7" t="s">
        <v>49</v>
      </c>
      <c r="C595" s="7" t="s">
        <v>725</v>
      </c>
      <c r="D595" s="39" t="s">
        <v>749</v>
      </c>
      <c r="E595" s="23">
        <v>4</v>
      </c>
      <c r="F595" s="24">
        <v>32000000</v>
      </c>
      <c r="G595" s="24">
        <v>32000000</v>
      </c>
      <c r="H595" s="49">
        <v>0</v>
      </c>
      <c r="I595" s="50">
        <v>0</v>
      </c>
      <c r="J595" s="50">
        <v>43899</v>
      </c>
      <c r="K595" s="51">
        <v>3</v>
      </c>
      <c r="L595" s="28">
        <v>3</v>
      </c>
      <c r="M595" s="28">
        <v>9</v>
      </c>
      <c r="N595" s="28">
        <v>1</v>
      </c>
      <c r="O595" s="28">
        <v>43961</v>
      </c>
      <c r="P595" s="51">
        <v>1</v>
      </c>
      <c r="Q595" s="29" t="s">
        <v>24</v>
      </c>
      <c r="R595" s="31">
        <v>1</v>
      </c>
      <c r="S595" s="32" t="s">
        <v>727</v>
      </c>
      <c r="T595" s="32" t="s">
        <v>26</v>
      </c>
      <c r="U595" s="32" t="s">
        <v>728</v>
      </c>
      <c r="V595" s="31">
        <v>6605400</v>
      </c>
      <c r="W595" s="23" t="s">
        <v>27</v>
      </c>
      <c r="X595" s="23" t="s">
        <v>52</v>
      </c>
    </row>
    <row r="596" spans="1:24" ht="89.25" x14ac:dyDescent="0.2">
      <c r="A596" s="5">
        <v>80111620</v>
      </c>
      <c r="B596" s="6" t="s">
        <v>49</v>
      </c>
      <c r="C596" s="6" t="s">
        <v>725</v>
      </c>
      <c r="D596" s="55" t="s">
        <v>750</v>
      </c>
      <c r="E596" s="8">
        <v>4</v>
      </c>
      <c r="F596" s="56">
        <v>44175000</v>
      </c>
      <c r="G596" s="24">
        <v>44175000</v>
      </c>
      <c r="H596" s="49">
        <v>0</v>
      </c>
      <c r="I596" s="57">
        <v>0</v>
      </c>
      <c r="J596" s="58">
        <v>43892</v>
      </c>
      <c r="K596" s="14">
        <v>3</v>
      </c>
      <c r="L596" s="14">
        <v>3</v>
      </c>
      <c r="M596" s="14">
        <v>285</v>
      </c>
      <c r="N596" s="14">
        <v>0</v>
      </c>
      <c r="O596" s="14" t="s">
        <v>735</v>
      </c>
      <c r="P596" s="58">
        <v>1</v>
      </c>
      <c r="Q596" s="59" t="s">
        <v>24</v>
      </c>
      <c r="R596" s="17">
        <v>1</v>
      </c>
      <c r="S596" s="18" t="s">
        <v>727</v>
      </c>
      <c r="T596" s="18" t="s">
        <v>26</v>
      </c>
      <c r="U596" s="18" t="s">
        <v>728</v>
      </c>
      <c r="V596" s="17">
        <v>6605400</v>
      </c>
      <c r="W596" s="23" t="s">
        <v>27</v>
      </c>
      <c r="X596" s="23" t="s">
        <v>52</v>
      </c>
    </row>
    <row r="597" spans="1:24" ht="89.25" x14ac:dyDescent="0.2">
      <c r="A597" s="5">
        <v>80111620</v>
      </c>
      <c r="B597" s="6" t="s">
        <v>49</v>
      </c>
      <c r="C597" s="6" t="s">
        <v>725</v>
      </c>
      <c r="D597" s="22" t="s">
        <v>751</v>
      </c>
      <c r="E597" s="8">
        <v>4</v>
      </c>
      <c r="F597" s="24">
        <v>1428706000</v>
      </c>
      <c r="G597" s="24">
        <v>1428706000</v>
      </c>
      <c r="H597" s="49">
        <v>0</v>
      </c>
      <c r="I597" s="57">
        <v>0</v>
      </c>
      <c r="J597" s="58">
        <v>43892</v>
      </c>
      <c r="K597" s="14">
        <v>3</v>
      </c>
      <c r="L597" s="14">
        <v>3</v>
      </c>
      <c r="M597" s="14">
        <v>10</v>
      </c>
      <c r="N597" s="14">
        <v>1</v>
      </c>
      <c r="O597" s="14">
        <v>43951</v>
      </c>
      <c r="P597" s="58">
        <v>2</v>
      </c>
      <c r="Q597" s="59" t="s">
        <v>24</v>
      </c>
      <c r="R597" s="17">
        <v>43</v>
      </c>
      <c r="S597" s="18" t="s">
        <v>727</v>
      </c>
      <c r="T597" s="18" t="s">
        <v>26</v>
      </c>
      <c r="U597" s="18" t="s">
        <v>728</v>
      </c>
      <c r="V597" s="17">
        <v>6605400</v>
      </c>
      <c r="W597" s="23" t="s">
        <v>27</v>
      </c>
      <c r="X597" s="23" t="s">
        <v>52</v>
      </c>
    </row>
    <row r="598" spans="1:24" ht="114.75" x14ac:dyDescent="0.2">
      <c r="A598" s="5">
        <v>80111620</v>
      </c>
      <c r="B598" s="6" t="s">
        <v>49</v>
      </c>
      <c r="C598" s="6" t="s">
        <v>725</v>
      </c>
      <c r="D598" s="22" t="s">
        <v>752</v>
      </c>
      <c r="E598" s="8">
        <v>4</v>
      </c>
      <c r="F598" s="56">
        <v>1000764000</v>
      </c>
      <c r="G598" s="24">
        <v>1000764000</v>
      </c>
      <c r="H598" s="49">
        <v>0</v>
      </c>
      <c r="I598" s="57">
        <v>0</v>
      </c>
      <c r="J598" s="58">
        <v>43892</v>
      </c>
      <c r="K598" s="14">
        <v>3</v>
      </c>
      <c r="L598" s="14">
        <v>3</v>
      </c>
      <c r="M598" s="14">
        <v>285</v>
      </c>
      <c r="N598" s="14">
        <v>0</v>
      </c>
      <c r="O598" s="14">
        <v>43951</v>
      </c>
      <c r="P598" s="58">
        <v>1</v>
      </c>
      <c r="Q598" s="59" t="s">
        <v>24</v>
      </c>
      <c r="R598" s="17">
        <v>27</v>
      </c>
      <c r="S598" s="18" t="s">
        <v>727</v>
      </c>
      <c r="T598" s="18" t="s">
        <v>26</v>
      </c>
      <c r="U598" s="18" t="s">
        <v>728</v>
      </c>
      <c r="V598" s="17">
        <v>6605400</v>
      </c>
      <c r="W598" s="23" t="s">
        <v>27</v>
      </c>
      <c r="X598" s="23" t="s">
        <v>52</v>
      </c>
    </row>
    <row r="599" spans="1:24" ht="89.25" x14ac:dyDescent="0.2">
      <c r="A599" s="5">
        <v>80111620</v>
      </c>
      <c r="B599" s="6" t="s">
        <v>49</v>
      </c>
      <c r="C599" s="6" t="s">
        <v>725</v>
      </c>
      <c r="D599" s="22" t="s">
        <v>753</v>
      </c>
      <c r="E599" s="8">
        <v>4</v>
      </c>
      <c r="F599" s="56">
        <v>61357333</v>
      </c>
      <c r="G599" s="24">
        <v>61357333</v>
      </c>
      <c r="H599" s="49">
        <v>0</v>
      </c>
      <c r="I599" s="57">
        <v>0</v>
      </c>
      <c r="J599" s="58">
        <v>43892</v>
      </c>
      <c r="K599" s="14">
        <v>3</v>
      </c>
      <c r="L599" s="14">
        <v>3</v>
      </c>
      <c r="M599" s="14">
        <v>10</v>
      </c>
      <c r="N599" s="14">
        <v>1</v>
      </c>
      <c r="O599" s="14">
        <v>43927</v>
      </c>
      <c r="P599" s="58">
        <v>1</v>
      </c>
      <c r="Q599" s="59" t="s">
        <v>24</v>
      </c>
      <c r="R599" s="17">
        <v>1</v>
      </c>
      <c r="S599" s="18" t="s">
        <v>727</v>
      </c>
      <c r="T599" s="18" t="s">
        <v>26</v>
      </c>
      <c r="U599" s="18" t="s">
        <v>728</v>
      </c>
      <c r="V599" s="17">
        <v>6605400</v>
      </c>
      <c r="W599" s="23" t="s">
        <v>27</v>
      </c>
      <c r="X599" s="23" t="s">
        <v>52</v>
      </c>
    </row>
    <row r="600" spans="1:24" ht="89.25" x14ac:dyDescent="0.2">
      <c r="A600" s="5">
        <v>80111620</v>
      </c>
      <c r="B600" s="6" t="s">
        <v>49</v>
      </c>
      <c r="C600" s="6" t="s">
        <v>725</v>
      </c>
      <c r="D600" s="22" t="s">
        <v>754</v>
      </c>
      <c r="E600" s="8">
        <v>5</v>
      </c>
      <c r="F600" s="24">
        <v>192000000</v>
      </c>
      <c r="G600" s="24">
        <v>192000000</v>
      </c>
      <c r="H600" s="49">
        <v>0</v>
      </c>
      <c r="I600" s="60">
        <v>0</v>
      </c>
      <c r="J600" s="58">
        <v>43892</v>
      </c>
      <c r="K600" s="14">
        <v>3</v>
      </c>
      <c r="L600" s="14">
        <v>3</v>
      </c>
      <c r="M600" s="14">
        <v>10</v>
      </c>
      <c r="N600" s="14">
        <v>1</v>
      </c>
      <c r="O600" s="14">
        <v>43951</v>
      </c>
      <c r="P600" s="58">
        <v>1</v>
      </c>
      <c r="Q600" s="59" t="s">
        <v>24</v>
      </c>
      <c r="R600" s="17">
        <v>5</v>
      </c>
      <c r="S600" s="18" t="s">
        <v>727</v>
      </c>
      <c r="T600" s="18" t="s">
        <v>26</v>
      </c>
      <c r="U600" s="18" t="s">
        <v>728</v>
      </c>
      <c r="V600" s="17">
        <v>6605400</v>
      </c>
      <c r="W600" s="23" t="s">
        <v>27</v>
      </c>
      <c r="X600" s="23" t="s">
        <v>52</v>
      </c>
    </row>
    <row r="601" spans="1:24" ht="89.25" x14ac:dyDescent="0.2">
      <c r="A601" s="5">
        <v>80111620</v>
      </c>
      <c r="B601" s="6" t="s">
        <v>49</v>
      </c>
      <c r="C601" s="6" t="s">
        <v>725</v>
      </c>
      <c r="D601" s="22" t="s">
        <v>755</v>
      </c>
      <c r="E601" s="8">
        <v>4</v>
      </c>
      <c r="F601" s="56">
        <v>22800000</v>
      </c>
      <c r="G601" s="24">
        <v>22800000</v>
      </c>
      <c r="H601" s="49">
        <v>0</v>
      </c>
      <c r="I601" s="57">
        <v>0</v>
      </c>
      <c r="J601" s="58">
        <v>43892</v>
      </c>
      <c r="K601" s="14">
        <v>3</v>
      </c>
      <c r="L601" s="14">
        <v>3</v>
      </c>
      <c r="M601" s="14">
        <v>9</v>
      </c>
      <c r="N601" s="14">
        <v>1</v>
      </c>
      <c r="O601" s="14">
        <v>43938</v>
      </c>
      <c r="P601" s="58">
        <v>1</v>
      </c>
      <c r="Q601" s="59" t="s">
        <v>24</v>
      </c>
      <c r="R601" s="17">
        <v>1</v>
      </c>
      <c r="S601" s="18" t="s">
        <v>727</v>
      </c>
      <c r="T601" s="18" t="s">
        <v>26</v>
      </c>
      <c r="U601" s="18" t="s">
        <v>728</v>
      </c>
      <c r="V601" s="17">
        <v>6605400</v>
      </c>
      <c r="W601" s="23" t="s">
        <v>27</v>
      </c>
      <c r="X601" s="23" t="s">
        <v>52</v>
      </c>
    </row>
    <row r="602" spans="1:24" ht="89.25" x14ac:dyDescent="0.2">
      <c r="A602" s="5">
        <v>80111620</v>
      </c>
      <c r="B602" s="6" t="s">
        <v>49</v>
      </c>
      <c r="C602" s="6" t="s">
        <v>725</v>
      </c>
      <c r="D602" s="61" t="s">
        <v>756</v>
      </c>
      <c r="E602" s="8">
        <v>4</v>
      </c>
      <c r="F602" s="24">
        <v>139500000</v>
      </c>
      <c r="G602" s="24">
        <v>139500000</v>
      </c>
      <c r="H602" s="49">
        <v>0</v>
      </c>
      <c r="I602" s="57">
        <v>0</v>
      </c>
      <c r="J602" s="58">
        <v>43899</v>
      </c>
      <c r="K602" s="14">
        <v>3</v>
      </c>
      <c r="L602" s="14">
        <v>3</v>
      </c>
      <c r="M602" s="14">
        <v>285</v>
      </c>
      <c r="N602" s="14">
        <v>0</v>
      </c>
      <c r="O602" s="14">
        <v>43951</v>
      </c>
      <c r="P602" s="58">
        <v>1</v>
      </c>
      <c r="Q602" s="59" t="s">
        <v>24</v>
      </c>
      <c r="R602" s="17">
        <v>4</v>
      </c>
      <c r="S602" s="18" t="s">
        <v>727</v>
      </c>
      <c r="T602" s="18" t="s">
        <v>26</v>
      </c>
      <c r="U602" s="18" t="s">
        <v>728</v>
      </c>
      <c r="V602" s="17">
        <v>6605400</v>
      </c>
      <c r="W602" s="23" t="s">
        <v>27</v>
      </c>
      <c r="X602" s="23" t="s">
        <v>52</v>
      </c>
    </row>
    <row r="603" spans="1:24" ht="89.25" x14ac:dyDescent="0.2">
      <c r="A603" s="5">
        <v>80111620</v>
      </c>
      <c r="B603" s="6" t="s">
        <v>49</v>
      </c>
      <c r="C603" s="6" t="s">
        <v>725</v>
      </c>
      <c r="D603" s="22" t="s">
        <v>757</v>
      </c>
      <c r="E603" s="8">
        <v>4</v>
      </c>
      <c r="F603" s="24">
        <v>47440000</v>
      </c>
      <c r="G603" s="24">
        <v>47440000</v>
      </c>
      <c r="H603" s="49">
        <v>0</v>
      </c>
      <c r="I603" s="57">
        <v>0</v>
      </c>
      <c r="J603" s="58">
        <v>43915</v>
      </c>
      <c r="K603" s="14">
        <v>4</v>
      </c>
      <c r="L603" s="14">
        <v>4</v>
      </c>
      <c r="M603" s="14">
        <v>9</v>
      </c>
      <c r="N603" s="14">
        <v>1</v>
      </c>
      <c r="O603" s="14">
        <v>43951</v>
      </c>
      <c r="P603" s="58">
        <v>1</v>
      </c>
      <c r="Q603" s="59" t="s">
        <v>24</v>
      </c>
      <c r="R603" s="17">
        <v>1</v>
      </c>
      <c r="S603" s="18" t="s">
        <v>727</v>
      </c>
      <c r="T603" s="18" t="s">
        <v>26</v>
      </c>
      <c r="U603" s="18" t="s">
        <v>728</v>
      </c>
      <c r="V603" s="17">
        <v>6605400</v>
      </c>
      <c r="W603" s="23" t="s">
        <v>27</v>
      </c>
      <c r="X603" s="23" t="s">
        <v>52</v>
      </c>
    </row>
    <row r="604" spans="1:24" ht="89.25" x14ac:dyDescent="0.2">
      <c r="A604" s="5">
        <v>80111620</v>
      </c>
      <c r="B604" s="6" t="s">
        <v>49</v>
      </c>
      <c r="C604" s="6" t="s">
        <v>725</v>
      </c>
      <c r="D604" s="22" t="s">
        <v>758</v>
      </c>
      <c r="E604" s="8">
        <v>4</v>
      </c>
      <c r="F604" s="24">
        <v>41850000</v>
      </c>
      <c r="G604" s="24">
        <v>41850000</v>
      </c>
      <c r="H604" s="49">
        <v>0</v>
      </c>
      <c r="I604" s="57">
        <v>0</v>
      </c>
      <c r="J604" s="58">
        <v>43892</v>
      </c>
      <c r="K604" s="14">
        <v>3</v>
      </c>
      <c r="L604" s="14">
        <v>3</v>
      </c>
      <c r="M604" s="14">
        <v>9</v>
      </c>
      <c r="N604" s="14">
        <v>1</v>
      </c>
      <c r="O604" s="14" t="s">
        <v>759</v>
      </c>
      <c r="P604" s="58">
        <v>1</v>
      </c>
      <c r="Q604" s="59" t="s">
        <v>24</v>
      </c>
      <c r="R604" s="17">
        <v>1</v>
      </c>
      <c r="S604" s="18" t="s">
        <v>727</v>
      </c>
      <c r="T604" s="18" t="s">
        <v>26</v>
      </c>
      <c r="U604" s="18" t="s">
        <v>728</v>
      </c>
      <c r="V604" s="17">
        <v>6605400</v>
      </c>
      <c r="W604" s="23" t="s">
        <v>27</v>
      </c>
      <c r="X604" s="23" t="s">
        <v>52</v>
      </c>
    </row>
    <row r="605" spans="1:24" ht="89.25" x14ac:dyDescent="0.2">
      <c r="A605" s="5">
        <v>80111620</v>
      </c>
      <c r="B605" s="6" t="s">
        <v>49</v>
      </c>
      <c r="C605" s="6" t="s">
        <v>725</v>
      </c>
      <c r="D605" s="22" t="s">
        <v>760</v>
      </c>
      <c r="E605" s="8">
        <v>4</v>
      </c>
      <c r="F605" s="24">
        <v>59400000</v>
      </c>
      <c r="G605" s="24">
        <v>59400000</v>
      </c>
      <c r="H605" s="49">
        <v>0</v>
      </c>
      <c r="I605" s="57">
        <v>0</v>
      </c>
      <c r="J605" s="58">
        <v>43892</v>
      </c>
      <c r="K605" s="14">
        <v>3</v>
      </c>
      <c r="L605" s="14">
        <v>3</v>
      </c>
      <c r="M605" s="14">
        <v>9</v>
      </c>
      <c r="N605" s="14">
        <v>1</v>
      </c>
      <c r="O605" s="14" t="s">
        <v>761</v>
      </c>
      <c r="P605" s="58">
        <v>1</v>
      </c>
      <c r="Q605" s="59" t="s">
        <v>24</v>
      </c>
      <c r="R605" s="17">
        <v>2</v>
      </c>
      <c r="S605" s="18" t="s">
        <v>727</v>
      </c>
      <c r="T605" s="18" t="s">
        <v>26</v>
      </c>
      <c r="U605" s="18" t="s">
        <v>728</v>
      </c>
      <c r="V605" s="17">
        <v>6605400</v>
      </c>
      <c r="W605" s="23" t="s">
        <v>27</v>
      </c>
      <c r="X605" s="23" t="s">
        <v>52</v>
      </c>
    </row>
    <row r="606" spans="1:24" ht="89.25" x14ac:dyDescent="0.2">
      <c r="A606" s="5">
        <v>80111620</v>
      </c>
      <c r="B606" s="6" t="s">
        <v>49</v>
      </c>
      <c r="C606" s="6" t="s">
        <v>725</v>
      </c>
      <c r="D606" s="22" t="s">
        <v>762</v>
      </c>
      <c r="E606" s="8">
        <v>4</v>
      </c>
      <c r="F606" s="56">
        <v>23100000</v>
      </c>
      <c r="G606" s="24">
        <v>23100000</v>
      </c>
      <c r="H606" s="49">
        <v>0</v>
      </c>
      <c r="I606" s="57">
        <v>0</v>
      </c>
      <c r="J606" s="58">
        <v>43896</v>
      </c>
      <c r="K606" s="14">
        <v>3</v>
      </c>
      <c r="L606" s="14">
        <v>3</v>
      </c>
      <c r="M606" s="14">
        <v>7</v>
      </c>
      <c r="N606" s="14">
        <v>1</v>
      </c>
      <c r="O606" s="14">
        <v>43981</v>
      </c>
      <c r="P606" s="58">
        <v>1</v>
      </c>
      <c r="Q606" s="59" t="s">
        <v>24</v>
      </c>
      <c r="R606" s="17">
        <v>1</v>
      </c>
      <c r="S606" s="18" t="s">
        <v>727</v>
      </c>
      <c r="T606" s="18" t="s">
        <v>26</v>
      </c>
      <c r="U606" s="18" t="s">
        <v>728</v>
      </c>
      <c r="V606" s="17">
        <v>6605400</v>
      </c>
      <c r="W606" s="23" t="s">
        <v>27</v>
      </c>
      <c r="X606" s="23" t="s">
        <v>52</v>
      </c>
    </row>
    <row r="607" spans="1:24" ht="165.75" x14ac:dyDescent="0.2">
      <c r="A607" s="5">
        <v>80111620</v>
      </c>
      <c r="B607" s="6" t="s">
        <v>49</v>
      </c>
      <c r="C607" s="6" t="s">
        <v>725</v>
      </c>
      <c r="D607" s="22" t="s">
        <v>763</v>
      </c>
      <c r="E607" s="8">
        <v>4</v>
      </c>
      <c r="F607" s="24">
        <v>6000000</v>
      </c>
      <c r="G607" s="24">
        <v>6000000</v>
      </c>
      <c r="H607" s="49">
        <v>0</v>
      </c>
      <c r="I607" s="57">
        <v>0</v>
      </c>
      <c r="J607" s="58">
        <v>43914</v>
      </c>
      <c r="K607" s="14">
        <v>3</v>
      </c>
      <c r="L607" s="14">
        <v>3</v>
      </c>
      <c r="M607" s="14">
        <v>3</v>
      </c>
      <c r="N607" s="14">
        <v>1</v>
      </c>
      <c r="O607" s="14">
        <v>43916</v>
      </c>
      <c r="P607" s="58">
        <v>1</v>
      </c>
      <c r="Q607" s="59" t="s">
        <v>24</v>
      </c>
      <c r="R607" s="17">
        <v>1</v>
      </c>
      <c r="S607" s="18" t="s">
        <v>727</v>
      </c>
      <c r="T607" s="18" t="s">
        <v>26</v>
      </c>
      <c r="U607" s="18" t="s">
        <v>728</v>
      </c>
      <c r="V607" s="17">
        <v>6605400</v>
      </c>
      <c r="W607" s="23" t="s">
        <v>27</v>
      </c>
      <c r="X607" s="23" t="s">
        <v>52</v>
      </c>
    </row>
    <row r="608" spans="1:24" ht="127.5" x14ac:dyDescent="0.2">
      <c r="A608" s="5">
        <v>80111620</v>
      </c>
      <c r="B608" s="6" t="s">
        <v>49</v>
      </c>
      <c r="C608" s="6" t="s">
        <v>725</v>
      </c>
      <c r="D608" s="61" t="s">
        <v>764</v>
      </c>
      <c r="E608" s="8">
        <v>4</v>
      </c>
      <c r="F608" s="48">
        <v>30050000</v>
      </c>
      <c r="G608" s="24">
        <v>30050000</v>
      </c>
      <c r="H608" s="49">
        <v>0</v>
      </c>
      <c r="I608" s="57">
        <v>0</v>
      </c>
      <c r="J608" s="58">
        <v>44019</v>
      </c>
      <c r="K608" s="14">
        <v>7</v>
      </c>
      <c r="L608" s="14">
        <v>7</v>
      </c>
      <c r="M608" s="52">
        <v>5</v>
      </c>
      <c r="N608" s="52">
        <v>1</v>
      </c>
      <c r="O608" s="14">
        <v>44042</v>
      </c>
      <c r="P608" s="58">
        <v>1</v>
      </c>
      <c r="Q608" s="59" t="s">
        <v>24</v>
      </c>
      <c r="R608" s="17">
        <v>1</v>
      </c>
      <c r="S608" s="18" t="s">
        <v>727</v>
      </c>
      <c r="T608" s="18" t="s">
        <v>26</v>
      </c>
      <c r="U608" s="18" t="s">
        <v>728</v>
      </c>
      <c r="V608" s="17">
        <v>6605400</v>
      </c>
      <c r="W608" s="23" t="s">
        <v>27</v>
      </c>
      <c r="X608" s="23" t="s">
        <v>52</v>
      </c>
    </row>
    <row r="609" spans="1:24" ht="114.75" x14ac:dyDescent="0.2">
      <c r="A609" s="5">
        <v>80111620</v>
      </c>
      <c r="B609" s="6" t="s">
        <v>49</v>
      </c>
      <c r="C609" s="6" t="s">
        <v>725</v>
      </c>
      <c r="D609" s="22" t="s">
        <v>765</v>
      </c>
      <c r="E609" s="8">
        <v>4</v>
      </c>
      <c r="F609" s="24">
        <v>17080000</v>
      </c>
      <c r="G609" s="24">
        <v>17080000</v>
      </c>
      <c r="H609" s="49">
        <v>0</v>
      </c>
      <c r="I609" s="60">
        <v>0</v>
      </c>
      <c r="J609" s="58">
        <v>43922</v>
      </c>
      <c r="K609" s="14">
        <v>4</v>
      </c>
      <c r="L609" s="14">
        <v>4</v>
      </c>
      <c r="M609" s="14">
        <v>6</v>
      </c>
      <c r="N609" s="14">
        <v>1</v>
      </c>
      <c r="O609" s="14">
        <v>44019</v>
      </c>
      <c r="P609" s="58">
        <v>1</v>
      </c>
      <c r="Q609" s="59" t="s">
        <v>24</v>
      </c>
      <c r="R609" s="17">
        <v>1</v>
      </c>
      <c r="S609" s="18" t="s">
        <v>727</v>
      </c>
      <c r="T609" s="18" t="s">
        <v>26</v>
      </c>
      <c r="U609" s="18" t="s">
        <v>728</v>
      </c>
      <c r="V609" s="17">
        <v>6605400</v>
      </c>
      <c r="W609" s="23" t="s">
        <v>27</v>
      </c>
      <c r="X609" s="23" t="s">
        <v>52</v>
      </c>
    </row>
    <row r="610" spans="1:24" ht="89.25" x14ac:dyDescent="0.2">
      <c r="A610" s="5">
        <v>80111620</v>
      </c>
      <c r="B610" s="6" t="s">
        <v>49</v>
      </c>
      <c r="C610" s="6" t="s">
        <v>725</v>
      </c>
      <c r="D610" s="22" t="s">
        <v>766</v>
      </c>
      <c r="E610" s="8">
        <v>4</v>
      </c>
      <c r="F610" s="24">
        <v>20460000</v>
      </c>
      <c r="G610" s="24">
        <v>20460000</v>
      </c>
      <c r="H610" s="49">
        <v>0</v>
      </c>
      <c r="I610" s="60">
        <v>0</v>
      </c>
      <c r="J610" s="58">
        <v>43970</v>
      </c>
      <c r="K610" s="14">
        <v>4</v>
      </c>
      <c r="L610" s="14">
        <v>4</v>
      </c>
      <c r="M610" s="14">
        <v>9</v>
      </c>
      <c r="N610" s="14">
        <v>1</v>
      </c>
      <c r="O610" s="14">
        <v>43978</v>
      </c>
      <c r="P610" s="58">
        <v>1</v>
      </c>
      <c r="Q610" s="59" t="s">
        <v>24</v>
      </c>
      <c r="R610" s="17">
        <v>1</v>
      </c>
      <c r="S610" s="18" t="s">
        <v>727</v>
      </c>
      <c r="T610" s="18" t="s">
        <v>26</v>
      </c>
      <c r="U610" s="18" t="s">
        <v>728</v>
      </c>
      <c r="V610" s="17">
        <v>6605400</v>
      </c>
      <c r="W610" s="23" t="s">
        <v>27</v>
      </c>
      <c r="X610" s="23" t="s">
        <v>52</v>
      </c>
    </row>
    <row r="611" spans="1:24" ht="89.25" x14ac:dyDescent="0.2">
      <c r="A611" s="5">
        <v>80111620</v>
      </c>
      <c r="B611" s="6" t="s">
        <v>49</v>
      </c>
      <c r="C611" s="6" t="s">
        <v>725</v>
      </c>
      <c r="D611" s="22" t="s">
        <v>767</v>
      </c>
      <c r="E611" s="8">
        <v>4</v>
      </c>
      <c r="F611" s="24">
        <v>12670000</v>
      </c>
      <c r="G611" s="24">
        <v>12670000</v>
      </c>
      <c r="H611" s="49">
        <v>0</v>
      </c>
      <c r="I611" s="60">
        <v>0</v>
      </c>
      <c r="J611" s="58">
        <v>43962</v>
      </c>
      <c r="K611" s="14">
        <v>5</v>
      </c>
      <c r="L611" s="14">
        <v>5</v>
      </c>
      <c r="M611" s="14">
        <v>7</v>
      </c>
      <c r="N611" s="14">
        <v>1</v>
      </c>
      <c r="O611" s="14">
        <v>43978</v>
      </c>
      <c r="P611" s="58">
        <v>1</v>
      </c>
      <c r="Q611" s="59" t="s">
        <v>24</v>
      </c>
      <c r="R611" s="17">
        <v>1</v>
      </c>
      <c r="S611" s="18" t="s">
        <v>727</v>
      </c>
      <c r="T611" s="18" t="s">
        <v>26</v>
      </c>
      <c r="U611" s="18" t="s">
        <v>728</v>
      </c>
      <c r="V611" s="17">
        <v>6605400</v>
      </c>
      <c r="W611" s="23" t="s">
        <v>27</v>
      </c>
      <c r="X611" s="23" t="s">
        <v>52</v>
      </c>
    </row>
    <row r="612" spans="1:24" ht="89.25" x14ac:dyDescent="0.2">
      <c r="A612" s="5">
        <v>80111620</v>
      </c>
      <c r="B612" s="6" t="s">
        <v>49</v>
      </c>
      <c r="C612" s="6" t="s">
        <v>768</v>
      </c>
      <c r="D612" s="22" t="s">
        <v>769</v>
      </c>
      <c r="E612" s="8">
        <v>4</v>
      </c>
      <c r="F612" s="24">
        <v>29057000</v>
      </c>
      <c r="G612" s="24">
        <v>29057000</v>
      </c>
      <c r="H612" s="49">
        <v>0</v>
      </c>
      <c r="I612" s="60">
        <v>0</v>
      </c>
      <c r="J612" s="58">
        <v>43955</v>
      </c>
      <c r="K612" s="14">
        <v>5</v>
      </c>
      <c r="L612" s="14">
        <v>5</v>
      </c>
      <c r="M612" s="14">
        <v>7</v>
      </c>
      <c r="N612" s="14">
        <v>1</v>
      </c>
      <c r="O612" s="14">
        <v>43963</v>
      </c>
      <c r="P612" s="58">
        <v>1</v>
      </c>
      <c r="Q612" s="59" t="s">
        <v>24</v>
      </c>
      <c r="R612" s="17">
        <v>1</v>
      </c>
      <c r="S612" s="18" t="s">
        <v>727</v>
      </c>
      <c r="T612" s="18" t="s">
        <v>26</v>
      </c>
      <c r="U612" s="18" t="s">
        <v>728</v>
      </c>
      <c r="V612" s="17">
        <v>6605400</v>
      </c>
      <c r="W612" s="23" t="s">
        <v>27</v>
      </c>
      <c r="X612" s="23" t="s">
        <v>52</v>
      </c>
    </row>
    <row r="613" spans="1:24" ht="89.25" x14ac:dyDescent="0.2">
      <c r="A613" s="5">
        <v>80111620</v>
      </c>
      <c r="B613" s="6" t="s">
        <v>49</v>
      </c>
      <c r="C613" s="6" t="s">
        <v>725</v>
      </c>
      <c r="D613" s="22" t="s">
        <v>770</v>
      </c>
      <c r="E613" s="8" t="s">
        <v>771</v>
      </c>
      <c r="F613" s="24">
        <v>219297500</v>
      </c>
      <c r="G613" s="24">
        <v>219297500</v>
      </c>
      <c r="H613" s="49">
        <v>0</v>
      </c>
      <c r="I613" s="60">
        <v>0</v>
      </c>
      <c r="J613" s="58" t="s">
        <v>772</v>
      </c>
      <c r="K613" s="14">
        <v>5</v>
      </c>
      <c r="L613" s="14">
        <v>5</v>
      </c>
      <c r="M613" s="14">
        <v>7</v>
      </c>
      <c r="N613" s="14">
        <v>1</v>
      </c>
      <c r="O613" s="14">
        <v>43981</v>
      </c>
      <c r="P613" s="58">
        <v>1</v>
      </c>
      <c r="Q613" s="59" t="s">
        <v>24</v>
      </c>
      <c r="R613" s="17">
        <v>7</v>
      </c>
      <c r="S613" s="18" t="s">
        <v>727</v>
      </c>
      <c r="T613" s="18" t="s">
        <v>26</v>
      </c>
      <c r="U613" s="18" t="s">
        <v>728</v>
      </c>
      <c r="V613" s="17">
        <v>6605400</v>
      </c>
      <c r="W613" s="23" t="s">
        <v>27</v>
      </c>
      <c r="X613" s="23" t="s">
        <v>52</v>
      </c>
    </row>
    <row r="614" spans="1:24" ht="89.25" x14ac:dyDescent="0.2">
      <c r="A614" s="5">
        <v>80111620</v>
      </c>
      <c r="B614" s="6" t="s">
        <v>49</v>
      </c>
      <c r="C614" s="6" t="s">
        <v>725</v>
      </c>
      <c r="D614" s="22" t="s">
        <v>773</v>
      </c>
      <c r="E614" s="8">
        <v>4</v>
      </c>
      <c r="F614" s="24">
        <v>100000000</v>
      </c>
      <c r="G614" s="24">
        <v>100000000</v>
      </c>
      <c r="H614" s="49">
        <v>0</v>
      </c>
      <c r="I614" s="60">
        <v>0</v>
      </c>
      <c r="J614" s="58" t="s">
        <v>772</v>
      </c>
      <c r="K614" s="14">
        <v>5</v>
      </c>
      <c r="L614" s="14">
        <v>5</v>
      </c>
      <c r="M614" s="52">
        <v>7</v>
      </c>
      <c r="N614" s="52">
        <v>1</v>
      </c>
      <c r="O614" s="14">
        <v>43981</v>
      </c>
      <c r="P614" s="58">
        <v>1</v>
      </c>
      <c r="Q614" s="59" t="s">
        <v>24</v>
      </c>
      <c r="R614" s="17">
        <v>1</v>
      </c>
      <c r="S614" s="18" t="s">
        <v>727</v>
      </c>
      <c r="T614" s="18" t="s">
        <v>26</v>
      </c>
      <c r="U614" s="18" t="s">
        <v>728</v>
      </c>
      <c r="V614" s="17">
        <v>6605400</v>
      </c>
      <c r="W614" s="23" t="s">
        <v>27</v>
      </c>
      <c r="X614" s="23" t="s">
        <v>52</v>
      </c>
    </row>
    <row r="615" spans="1:24" ht="127.5" x14ac:dyDescent="0.2">
      <c r="A615" s="5">
        <v>80111620</v>
      </c>
      <c r="B615" s="6" t="s">
        <v>49</v>
      </c>
      <c r="C615" s="6" t="s">
        <v>725</v>
      </c>
      <c r="D615" s="6" t="s">
        <v>724</v>
      </c>
      <c r="E615" s="8">
        <v>4</v>
      </c>
      <c r="F615" s="24">
        <v>20000000</v>
      </c>
      <c r="G615" s="24">
        <v>20000000</v>
      </c>
      <c r="H615" s="49">
        <v>0</v>
      </c>
      <c r="I615" s="60">
        <v>0</v>
      </c>
      <c r="J615" s="58">
        <v>43850</v>
      </c>
      <c r="K615" s="14">
        <v>1</v>
      </c>
      <c r="L615" s="14">
        <v>2</v>
      </c>
      <c r="M615" s="14">
        <v>11</v>
      </c>
      <c r="N615" s="14">
        <v>1</v>
      </c>
      <c r="O615" s="14">
        <v>43871</v>
      </c>
      <c r="P615" s="58">
        <v>1</v>
      </c>
      <c r="Q615" s="59" t="s">
        <v>24</v>
      </c>
      <c r="R615" s="17">
        <v>1</v>
      </c>
      <c r="S615" s="18" t="s">
        <v>727</v>
      </c>
      <c r="T615" s="18" t="s">
        <v>26</v>
      </c>
      <c r="U615" s="18" t="s">
        <v>728</v>
      </c>
      <c r="V615" s="17">
        <v>6605400</v>
      </c>
      <c r="W615" s="23" t="s">
        <v>27</v>
      </c>
      <c r="X615" s="23" t="s">
        <v>52</v>
      </c>
    </row>
    <row r="616" spans="1:24" ht="127.5" x14ac:dyDescent="0.2">
      <c r="A616" s="5">
        <v>80111620</v>
      </c>
      <c r="B616" s="6" t="s">
        <v>49</v>
      </c>
      <c r="C616" s="6" t="s">
        <v>725</v>
      </c>
      <c r="D616" s="22" t="s">
        <v>724</v>
      </c>
      <c r="E616" s="8">
        <v>4</v>
      </c>
      <c r="F616" s="24">
        <v>3300000</v>
      </c>
      <c r="G616" s="24">
        <v>3300000</v>
      </c>
      <c r="H616" s="49">
        <v>0</v>
      </c>
      <c r="I616" s="57">
        <v>0</v>
      </c>
      <c r="J616" s="58">
        <v>43852</v>
      </c>
      <c r="K616" s="14">
        <v>1</v>
      </c>
      <c r="L616" s="14">
        <v>2</v>
      </c>
      <c r="M616" s="14">
        <v>11</v>
      </c>
      <c r="N616" s="14">
        <v>1</v>
      </c>
      <c r="O616" s="14" t="s">
        <v>774</v>
      </c>
      <c r="P616" s="58">
        <v>1</v>
      </c>
      <c r="Q616" s="59" t="s">
        <v>24</v>
      </c>
      <c r="R616" s="17">
        <v>1</v>
      </c>
      <c r="S616" s="18" t="s">
        <v>727</v>
      </c>
      <c r="T616" s="18" t="s">
        <v>26</v>
      </c>
      <c r="U616" s="18" t="s">
        <v>728</v>
      </c>
      <c r="V616" s="17">
        <v>6605400</v>
      </c>
      <c r="W616" s="23" t="s">
        <v>27</v>
      </c>
      <c r="X616" s="23" t="s">
        <v>52</v>
      </c>
    </row>
    <row r="617" spans="1:24" ht="89.25" x14ac:dyDescent="0.2">
      <c r="A617" s="5">
        <v>80111620</v>
      </c>
      <c r="B617" s="6" t="s">
        <v>49</v>
      </c>
      <c r="C617" s="6" t="s">
        <v>725</v>
      </c>
      <c r="D617" s="22" t="s">
        <v>775</v>
      </c>
      <c r="E617" s="8">
        <v>4</v>
      </c>
      <c r="F617" s="24">
        <v>15230000</v>
      </c>
      <c r="G617" s="24">
        <v>15230000</v>
      </c>
      <c r="H617" s="49">
        <v>0</v>
      </c>
      <c r="I617" s="57">
        <v>0</v>
      </c>
      <c r="J617" s="58">
        <v>43878</v>
      </c>
      <c r="K617" s="14">
        <v>2</v>
      </c>
      <c r="L617" s="14">
        <v>2</v>
      </c>
      <c r="M617" s="62">
        <v>11</v>
      </c>
      <c r="N617" s="62">
        <v>1</v>
      </c>
      <c r="O617" s="14" t="s">
        <v>776</v>
      </c>
      <c r="P617" s="58">
        <v>1</v>
      </c>
      <c r="Q617" s="59" t="s">
        <v>24</v>
      </c>
      <c r="R617" s="17">
        <v>1</v>
      </c>
      <c r="S617" s="18" t="s">
        <v>727</v>
      </c>
      <c r="T617" s="18" t="s">
        <v>26</v>
      </c>
      <c r="U617" s="18" t="s">
        <v>728</v>
      </c>
      <c r="V617" s="17">
        <v>6605400</v>
      </c>
      <c r="W617" s="23" t="s">
        <v>27</v>
      </c>
      <c r="X617" s="23" t="s">
        <v>52</v>
      </c>
    </row>
    <row r="618" spans="1:24" ht="89.25" x14ac:dyDescent="0.2">
      <c r="A618" s="5">
        <v>80111620</v>
      </c>
      <c r="B618" s="6" t="s">
        <v>49</v>
      </c>
      <c r="C618" s="6" t="s">
        <v>725</v>
      </c>
      <c r="D618" s="22" t="s">
        <v>777</v>
      </c>
      <c r="E618" s="8">
        <v>4</v>
      </c>
      <c r="F618" s="24">
        <v>18550000</v>
      </c>
      <c r="G618" s="24">
        <v>18550000</v>
      </c>
      <c r="H618" s="49">
        <v>0</v>
      </c>
      <c r="I618" s="57">
        <v>0</v>
      </c>
      <c r="J618" s="58">
        <v>43885</v>
      </c>
      <c r="K618" s="14">
        <v>2</v>
      </c>
      <c r="L618" s="14">
        <v>2</v>
      </c>
      <c r="M618" s="14">
        <v>10</v>
      </c>
      <c r="N618" s="14">
        <v>1</v>
      </c>
      <c r="O618" s="14" t="s">
        <v>778</v>
      </c>
      <c r="P618" s="58">
        <v>1</v>
      </c>
      <c r="Q618" s="59" t="s">
        <v>24</v>
      </c>
      <c r="R618" s="17">
        <v>1</v>
      </c>
      <c r="S618" s="18" t="s">
        <v>727</v>
      </c>
      <c r="T618" s="18" t="s">
        <v>26</v>
      </c>
      <c r="U618" s="18" t="s">
        <v>728</v>
      </c>
      <c r="V618" s="17">
        <v>6605400</v>
      </c>
      <c r="W618" s="23" t="s">
        <v>27</v>
      </c>
      <c r="X618" s="23" t="s">
        <v>52</v>
      </c>
    </row>
    <row r="619" spans="1:24" ht="89.25" x14ac:dyDescent="0.2">
      <c r="A619" s="5">
        <v>49101700</v>
      </c>
      <c r="B619" s="6" t="s">
        <v>94</v>
      </c>
      <c r="C619" s="6" t="s">
        <v>779</v>
      </c>
      <c r="D619" s="22" t="s">
        <v>780</v>
      </c>
      <c r="E619" s="8">
        <v>5</v>
      </c>
      <c r="F619" s="24">
        <v>270363375</v>
      </c>
      <c r="G619" s="24">
        <v>270363375</v>
      </c>
      <c r="H619" s="49">
        <v>0</v>
      </c>
      <c r="I619" s="57">
        <v>0</v>
      </c>
      <c r="J619" s="58">
        <v>43865</v>
      </c>
      <c r="K619" s="14">
        <v>2</v>
      </c>
      <c r="L619" s="14">
        <v>2</v>
      </c>
      <c r="M619" s="14">
        <v>2</v>
      </c>
      <c r="N619" s="14">
        <v>1</v>
      </c>
      <c r="O619" s="14">
        <v>43516</v>
      </c>
      <c r="P619" s="58">
        <v>1</v>
      </c>
      <c r="Q619" s="59" t="s">
        <v>53</v>
      </c>
      <c r="R619" s="17"/>
      <c r="S619" s="18" t="s">
        <v>727</v>
      </c>
      <c r="T619" s="18" t="s">
        <v>26</v>
      </c>
      <c r="U619" s="18" t="s">
        <v>728</v>
      </c>
      <c r="V619" s="17">
        <v>6605400</v>
      </c>
      <c r="W619" s="23" t="s">
        <v>27</v>
      </c>
      <c r="X619" s="23" t="s">
        <v>52</v>
      </c>
    </row>
    <row r="620" spans="1:24" ht="89.25" x14ac:dyDescent="0.2">
      <c r="A620" s="5">
        <v>49101700</v>
      </c>
      <c r="B620" s="6" t="s">
        <v>94</v>
      </c>
      <c r="C620" s="6" t="s">
        <v>779</v>
      </c>
      <c r="D620" s="22" t="s">
        <v>781</v>
      </c>
      <c r="E620" s="8">
        <v>5</v>
      </c>
      <c r="F620" s="24">
        <v>119337419</v>
      </c>
      <c r="G620" s="24">
        <v>119337419</v>
      </c>
      <c r="H620" s="49">
        <v>0</v>
      </c>
      <c r="I620" s="57">
        <v>0</v>
      </c>
      <c r="J620" s="58">
        <v>43865</v>
      </c>
      <c r="K620" s="14">
        <v>2</v>
      </c>
      <c r="L620" s="14">
        <v>2</v>
      </c>
      <c r="M620" s="14">
        <v>2</v>
      </c>
      <c r="N620" s="14">
        <v>1</v>
      </c>
      <c r="O620" s="14">
        <v>43516</v>
      </c>
      <c r="P620" s="58">
        <v>1</v>
      </c>
      <c r="Q620" s="59" t="s">
        <v>53</v>
      </c>
      <c r="R620" s="17"/>
      <c r="S620" s="18" t="s">
        <v>727</v>
      </c>
      <c r="T620" s="18" t="s">
        <v>26</v>
      </c>
      <c r="U620" s="18" t="s">
        <v>728</v>
      </c>
      <c r="V620" s="17">
        <v>6605400</v>
      </c>
      <c r="W620" s="23" t="s">
        <v>27</v>
      </c>
      <c r="X620" s="23" t="s">
        <v>52</v>
      </c>
    </row>
    <row r="621" spans="1:24" ht="89.25" x14ac:dyDescent="0.2">
      <c r="A621" s="5">
        <v>49101700</v>
      </c>
      <c r="B621" s="6" t="s">
        <v>94</v>
      </c>
      <c r="C621" s="6" t="s">
        <v>779</v>
      </c>
      <c r="D621" s="22" t="s">
        <v>782</v>
      </c>
      <c r="E621" s="8">
        <v>5</v>
      </c>
      <c r="F621" s="24">
        <v>274313487</v>
      </c>
      <c r="G621" s="24">
        <v>274313487</v>
      </c>
      <c r="H621" s="49">
        <v>0</v>
      </c>
      <c r="I621" s="57">
        <v>0</v>
      </c>
      <c r="J621" s="58">
        <v>43894</v>
      </c>
      <c r="K621" s="14">
        <v>3</v>
      </c>
      <c r="L621" s="14">
        <v>3</v>
      </c>
      <c r="M621" s="14">
        <v>2</v>
      </c>
      <c r="N621" s="14">
        <v>1</v>
      </c>
      <c r="O621" s="14">
        <v>43910</v>
      </c>
      <c r="P621" s="58">
        <v>1</v>
      </c>
      <c r="Q621" s="59" t="s">
        <v>53</v>
      </c>
      <c r="R621" s="17"/>
      <c r="S621" s="18" t="s">
        <v>727</v>
      </c>
      <c r="T621" s="18" t="s">
        <v>26</v>
      </c>
      <c r="U621" s="18" t="s">
        <v>728</v>
      </c>
      <c r="V621" s="17">
        <v>6605400</v>
      </c>
      <c r="W621" s="23" t="s">
        <v>27</v>
      </c>
      <c r="X621" s="23" t="s">
        <v>52</v>
      </c>
    </row>
    <row r="622" spans="1:24" ht="89.25" x14ac:dyDescent="0.2">
      <c r="A622" s="5">
        <v>49101700</v>
      </c>
      <c r="B622" s="6" t="s">
        <v>94</v>
      </c>
      <c r="C622" s="6" t="s">
        <v>779</v>
      </c>
      <c r="D622" s="22" t="s">
        <v>783</v>
      </c>
      <c r="E622" s="8">
        <v>5</v>
      </c>
      <c r="F622" s="24">
        <v>122058611</v>
      </c>
      <c r="G622" s="24">
        <v>122058611</v>
      </c>
      <c r="H622" s="49">
        <v>0</v>
      </c>
      <c r="I622" s="57">
        <v>0</v>
      </c>
      <c r="J622" s="58">
        <v>43894</v>
      </c>
      <c r="K622" s="14">
        <v>3</v>
      </c>
      <c r="L622" s="14">
        <v>3</v>
      </c>
      <c r="M622" s="14">
        <v>2</v>
      </c>
      <c r="N622" s="14">
        <v>1</v>
      </c>
      <c r="O622" s="14">
        <v>43910</v>
      </c>
      <c r="P622" s="58">
        <v>1</v>
      </c>
      <c r="Q622" s="59" t="s">
        <v>53</v>
      </c>
      <c r="R622" s="17"/>
      <c r="S622" s="18" t="s">
        <v>727</v>
      </c>
      <c r="T622" s="18" t="s">
        <v>26</v>
      </c>
      <c r="U622" s="18" t="s">
        <v>728</v>
      </c>
      <c r="V622" s="17">
        <v>6605400</v>
      </c>
      <c r="W622" s="23" t="s">
        <v>27</v>
      </c>
      <c r="X622" s="23" t="s">
        <v>52</v>
      </c>
    </row>
    <row r="623" spans="1:24" ht="102" x14ac:dyDescent="0.2">
      <c r="A623" s="5">
        <v>49101700</v>
      </c>
      <c r="B623" s="6" t="s">
        <v>94</v>
      </c>
      <c r="C623" s="6" t="s">
        <v>779</v>
      </c>
      <c r="D623" s="22" t="s">
        <v>784</v>
      </c>
      <c r="E623" s="8" t="s">
        <v>745</v>
      </c>
      <c r="F623" s="24">
        <v>1181164295</v>
      </c>
      <c r="G623" s="24">
        <v>1181164295</v>
      </c>
      <c r="H623" s="49">
        <v>0</v>
      </c>
      <c r="I623" s="57">
        <v>0</v>
      </c>
      <c r="J623" s="58">
        <v>43993</v>
      </c>
      <c r="K623" s="14">
        <v>6</v>
      </c>
      <c r="L623" s="14">
        <v>6</v>
      </c>
      <c r="M623" s="14">
        <v>2</v>
      </c>
      <c r="N623" s="14">
        <v>1</v>
      </c>
      <c r="O623" s="14">
        <v>44002</v>
      </c>
      <c r="P623" s="58">
        <v>1</v>
      </c>
      <c r="Q623" s="59" t="s">
        <v>53</v>
      </c>
      <c r="R623" s="17"/>
      <c r="S623" s="18" t="s">
        <v>727</v>
      </c>
      <c r="T623" s="18" t="s">
        <v>26</v>
      </c>
      <c r="U623" s="18" t="s">
        <v>728</v>
      </c>
      <c r="V623" s="17">
        <v>6605400</v>
      </c>
      <c r="W623" s="23" t="s">
        <v>27</v>
      </c>
      <c r="X623" s="23" t="s">
        <v>52</v>
      </c>
    </row>
    <row r="624" spans="1:24" ht="127.5" x14ac:dyDescent="0.2">
      <c r="A624" s="5">
        <v>49101700</v>
      </c>
      <c r="B624" s="6" t="s">
        <v>94</v>
      </c>
      <c r="C624" s="6" t="s">
        <v>779</v>
      </c>
      <c r="D624" s="22" t="s">
        <v>785</v>
      </c>
      <c r="E624" s="8">
        <v>5</v>
      </c>
      <c r="F624" s="24">
        <v>779598068</v>
      </c>
      <c r="G624" s="24">
        <v>779598068</v>
      </c>
      <c r="H624" s="49">
        <v>0</v>
      </c>
      <c r="I624" s="57">
        <v>0</v>
      </c>
      <c r="J624" s="58">
        <v>43922</v>
      </c>
      <c r="K624" s="14">
        <v>4</v>
      </c>
      <c r="L624" s="14">
        <v>4</v>
      </c>
      <c r="M624" s="14">
        <v>9</v>
      </c>
      <c r="N624" s="14">
        <v>1</v>
      </c>
      <c r="O624" s="14">
        <v>43941</v>
      </c>
      <c r="P624" s="58">
        <v>1</v>
      </c>
      <c r="Q624" s="59" t="s">
        <v>53</v>
      </c>
      <c r="R624" s="17"/>
      <c r="S624" s="18" t="s">
        <v>727</v>
      </c>
      <c r="T624" s="18" t="s">
        <v>26</v>
      </c>
      <c r="U624" s="18" t="s">
        <v>728</v>
      </c>
      <c r="V624" s="17">
        <v>6605400</v>
      </c>
      <c r="W624" s="23" t="s">
        <v>27</v>
      </c>
      <c r="X624" s="23" t="s">
        <v>52</v>
      </c>
    </row>
    <row r="625" spans="1:24" ht="127.5" x14ac:dyDescent="0.2">
      <c r="A625" s="5">
        <v>49101700</v>
      </c>
      <c r="B625" s="6" t="s">
        <v>94</v>
      </c>
      <c r="C625" s="6" t="s">
        <v>779</v>
      </c>
      <c r="D625" s="22" t="s">
        <v>785</v>
      </c>
      <c r="E625" s="8">
        <v>5</v>
      </c>
      <c r="F625" s="24">
        <v>350000000</v>
      </c>
      <c r="G625" s="24">
        <v>350000000</v>
      </c>
      <c r="H625" s="49">
        <v>0</v>
      </c>
      <c r="I625" s="57">
        <v>0</v>
      </c>
      <c r="J625" s="58">
        <v>43922</v>
      </c>
      <c r="K625" s="14">
        <v>4</v>
      </c>
      <c r="L625" s="14">
        <v>4</v>
      </c>
      <c r="M625" s="14">
        <v>9</v>
      </c>
      <c r="N625" s="14">
        <v>1</v>
      </c>
      <c r="O625" s="14">
        <v>43941</v>
      </c>
      <c r="P625" s="58">
        <v>1</v>
      </c>
      <c r="Q625" s="59" t="s">
        <v>53</v>
      </c>
      <c r="R625" s="17"/>
      <c r="S625" s="18" t="s">
        <v>727</v>
      </c>
      <c r="T625" s="18" t="s">
        <v>26</v>
      </c>
      <c r="U625" s="18" t="s">
        <v>728</v>
      </c>
      <c r="V625" s="17">
        <v>6605400</v>
      </c>
      <c r="W625" s="23" t="s">
        <v>27</v>
      </c>
      <c r="X625" s="23" t="s">
        <v>52</v>
      </c>
    </row>
    <row r="626" spans="1:24" ht="153" x14ac:dyDescent="0.2">
      <c r="A626" s="5">
        <v>80111620</v>
      </c>
      <c r="B626" s="6" t="s">
        <v>49</v>
      </c>
      <c r="C626" s="6" t="s">
        <v>725</v>
      </c>
      <c r="D626" s="22" t="s">
        <v>649</v>
      </c>
      <c r="E626" s="8">
        <v>4</v>
      </c>
      <c r="F626" s="24">
        <v>22785000</v>
      </c>
      <c r="G626" s="24">
        <v>22785000</v>
      </c>
      <c r="H626" s="49">
        <v>0</v>
      </c>
      <c r="I626" s="57">
        <v>0</v>
      </c>
      <c r="J626" s="58">
        <v>43955</v>
      </c>
      <c r="K626" s="14">
        <v>5</v>
      </c>
      <c r="L626" s="14">
        <v>5</v>
      </c>
      <c r="M626" s="14">
        <v>7</v>
      </c>
      <c r="N626" s="14">
        <v>1</v>
      </c>
      <c r="O626" s="14">
        <v>43959</v>
      </c>
      <c r="P626" s="58">
        <v>1</v>
      </c>
      <c r="Q626" s="59" t="s">
        <v>53</v>
      </c>
      <c r="R626" s="17">
        <v>2</v>
      </c>
      <c r="S626" s="18" t="s">
        <v>727</v>
      </c>
      <c r="T626" s="18" t="s">
        <v>26</v>
      </c>
      <c r="U626" s="18" t="s">
        <v>728</v>
      </c>
      <c r="V626" s="17">
        <v>6605400</v>
      </c>
      <c r="W626" s="23" t="s">
        <v>27</v>
      </c>
      <c r="X626" s="23" t="s">
        <v>52</v>
      </c>
    </row>
    <row r="627" spans="1:24" ht="127.5" x14ac:dyDescent="0.2">
      <c r="A627" s="5">
        <v>80111620</v>
      </c>
      <c r="B627" s="6" t="s">
        <v>49</v>
      </c>
      <c r="C627" s="6" t="s">
        <v>725</v>
      </c>
      <c r="D627" s="22" t="s">
        <v>786</v>
      </c>
      <c r="E627" s="8">
        <v>4</v>
      </c>
      <c r="F627" s="24">
        <v>18179000</v>
      </c>
      <c r="G627" s="24">
        <v>18179000</v>
      </c>
      <c r="H627" s="49">
        <v>0</v>
      </c>
      <c r="I627" s="57">
        <v>0</v>
      </c>
      <c r="J627" s="58">
        <v>43955</v>
      </c>
      <c r="K627" s="14">
        <v>5</v>
      </c>
      <c r="L627" s="14">
        <v>5</v>
      </c>
      <c r="M627" s="14">
        <v>7</v>
      </c>
      <c r="N627" s="14">
        <v>1</v>
      </c>
      <c r="O627" s="14">
        <v>43981</v>
      </c>
      <c r="P627" s="58">
        <v>1</v>
      </c>
      <c r="Q627" s="59" t="s">
        <v>53</v>
      </c>
      <c r="R627" s="17">
        <v>1</v>
      </c>
      <c r="S627" s="18" t="s">
        <v>727</v>
      </c>
      <c r="T627" s="18" t="s">
        <v>26</v>
      </c>
      <c r="U627" s="18" t="s">
        <v>728</v>
      </c>
      <c r="V627" s="17">
        <v>6605400</v>
      </c>
      <c r="W627" s="23" t="s">
        <v>27</v>
      </c>
      <c r="X627" s="23" t="s">
        <v>52</v>
      </c>
    </row>
    <row r="628" spans="1:24" ht="140.25" x14ac:dyDescent="0.2">
      <c r="A628" s="5">
        <v>80111620</v>
      </c>
      <c r="B628" s="6" t="s">
        <v>557</v>
      </c>
      <c r="C628" s="6" t="s">
        <v>725</v>
      </c>
      <c r="D628" s="22" t="s">
        <v>787</v>
      </c>
      <c r="E628" s="8">
        <v>4</v>
      </c>
      <c r="F628" s="24">
        <v>1790000</v>
      </c>
      <c r="G628" s="24">
        <v>1790000</v>
      </c>
      <c r="H628" s="49">
        <v>0</v>
      </c>
      <c r="I628" s="57">
        <v>0</v>
      </c>
      <c r="J628" s="58">
        <v>43944</v>
      </c>
      <c r="K628" s="14">
        <v>4</v>
      </c>
      <c r="L628" s="14">
        <v>4</v>
      </c>
      <c r="M628" s="14">
        <v>2</v>
      </c>
      <c r="N628" s="14">
        <v>0</v>
      </c>
      <c r="O628" s="14">
        <v>43950</v>
      </c>
      <c r="P628" s="58">
        <v>1</v>
      </c>
      <c r="Q628" s="59" t="s">
        <v>24</v>
      </c>
      <c r="R628" s="17">
        <v>1</v>
      </c>
      <c r="S628" s="18" t="s">
        <v>727</v>
      </c>
      <c r="T628" s="18" t="s">
        <v>26</v>
      </c>
      <c r="U628" s="18" t="s">
        <v>728</v>
      </c>
      <c r="V628" s="17">
        <v>6605400</v>
      </c>
      <c r="W628" s="23" t="s">
        <v>27</v>
      </c>
      <c r="X628" s="23" t="s">
        <v>52</v>
      </c>
    </row>
    <row r="629" spans="1:24" ht="89.25" x14ac:dyDescent="0.2">
      <c r="A629" s="5">
        <v>80111620</v>
      </c>
      <c r="B629" s="6" t="s">
        <v>49</v>
      </c>
      <c r="C629" s="6" t="s">
        <v>725</v>
      </c>
      <c r="D629" s="22" t="s">
        <v>788</v>
      </c>
      <c r="E629" s="8">
        <v>4</v>
      </c>
      <c r="F629" s="24">
        <v>24010000</v>
      </c>
      <c r="G629" s="24">
        <v>24010000</v>
      </c>
      <c r="H629" s="49">
        <v>0</v>
      </c>
      <c r="I629" s="57">
        <v>0</v>
      </c>
      <c r="J629" s="58">
        <v>43955</v>
      </c>
      <c r="K629" s="14">
        <v>5</v>
      </c>
      <c r="L629" s="14">
        <v>5</v>
      </c>
      <c r="M629" s="14">
        <v>7</v>
      </c>
      <c r="N629" s="14">
        <v>1</v>
      </c>
      <c r="O629" s="14">
        <v>43981</v>
      </c>
      <c r="P629" s="58">
        <v>1</v>
      </c>
      <c r="Q629" s="59" t="s">
        <v>53</v>
      </c>
      <c r="R629" s="17">
        <v>1</v>
      </c>
      <c r="S629" s="18" t="s">
        <v>727</v>
      </c>
      <c r="T629" s="18" t="s">
        <v>26</v>
      </c>
      <c r="U629" s="18" t="s">
        <v>728</v>
      </c>
      <c r="V629" s="17">
        <v>6605400</v>
      </c>
      <c r="W629" s="23" t="s">
        <v>27</v>
      </c>
      <c r="X629" s="23" t="s">
        <v>52</v>
      </c>
    </row>
    <row r="630" spans="1:24" ht="165.75" x14ac:dyDescent="0.2">
      <c r="A630" s="5">
        <v>80111620</v>
      </c>
      <c r="B630" s="6" t="s">
        <v>557</v>
      </c>
      <c r="C630" s="6" t="s">
        <v>725</v>
      </c>
      <c r="D630" s="22" t="s">
        <v>789</v>
      </c>
      <c r="E630" s="8">
        <v>4</v>
      </c>
      <c r="F630" s="24">
        <v>6930000</v>
      </c>
      <c r="G630" s="24">
        <v>6930000</v>
      </c>
      <c r="H630" s="49">
        <v>0</v>
      </c>
      <c r="I630" s="57">
        <v>0</v>
      </c>
      <c r="J630" s="58">
        <v>43934</v>
      </c>
      <c r="K630" s="14">
        <v>4</v>
      </c>
      <c r="L630" s="14">
        <v>4</v>
      </c>
      <c r="M630" s="14">
        <v>3</v>
      </c>
      <c r="N630" s="14">
        <v>1</v>
      </c>
      <c r="O630" s="14">
        <v>43951</v>
      </c>
      <c r="P630" s="58">
        <v>1</v>
      </c>
      <c r="Q630" s="59" t="s">
        <v>24</v>
      </c>
      <c r="R630" s="17">
        <v>1</v>
      </c>
      <c r="S630" s="18" t="s">
        <v>727</v>
      </c>
      <c r="T630" s="18" t="s">
        <v>26</v>
      </c>
      <c r="U630" s="18" t="s">
        <v>728</v>
      </c>
      <c r="V630" s="17">
        <v>6605400</v>
      </c>
      <c r="W630" s="23" t="s">
        <v>27</v>
      </c>
      <c r="X630" s="23" t="s">
        <v>52</v>
      </c>
    </row>
    <row r="631" spans="1:24" ht="114.75" x14ac:dyDescent="0.2">
      <c r="A631" s="5">
        <v>80111620</v>
      </c>
      <c r="B631" s="6" t="s">
        <v>49</v>
      </c>
      <c r="C631" s="6" t="s">
        <v>725</v>
      </c>
      <c r="D631" s="22" t="s">
        <v>665</v>
      </c>
      <c r="E631" s="8">
        <v>4</v>
      </c>
      <c r="F631" s="24">
        <v>18179000</v>
      </c>
      <c r="G631" s="24">
        <v>18179000</v>
      </c>
      <c r="H631" s="49">
        <v>0</v>
      </c>
      <c r="I631" s="57">
        <v>0</v>
      </c>
      <c r="J631" s="58">
        <v>43955</v>
      </c>
      <c r="K631" s="14">
        <v>5</v>
      </c>
      <c r="L631" s="14">
        <v>5</v>
      </c>
      <c r="M631" s="14">
        <v>7</v>
      </c>
      <c r="N631" s="14">
        <v>1</v>
      </c>
      <c r="O631" s="14">
        <v>43981</v>
      </c>
      <c r="P631" s="58">
        <v>1</v>
      </c>
      <c r="Q631" s="59" t="s">
        <v>53</v>
      </c>
      <c r="R631" s="17"/>
      <c r="S631" s="18" t="s">
        <v>727</v>
      </c>
      <c r="T631" s="18" t="s">
        <v>26</v>
      </c>
      <c r="U631" s="18" t="s">
        <v>728</v>
      </c>
      <c r="V631" s="17">
        <v>6605400</v>
      </c>
      <c r="W631" s="23" t="s">
        <v>27</v>
      </c>
      <c r="X631" s="23" t="s">
        <v>52</v>
      </c>
    </row>
    <row r="632" spans="1:24" ht="127.5" x14ac:dyDescent="0.2">
      <c r="A632" s="5">
        <v>80111620</v>
      </c>
      <c r="B632" s="6" t="s">
        <v>49</v>
      </c>
      <c r="C632" s="6" t="s">
        <v>725</v>
      </c>
      <c r="D632" s="22" t="s">
        <v>790</v>
      </c>
      <c r="E632" s="8">
        <v>4</v>
      </c>
      <c r="F632" s="24">
        <v>18480000</v>
      </c>
      <c r="G632" s="24">
        <v>18480000</v>
      </c>
      <c r="H632" s="49">
        <v>0</v>
      </c>
      <c r="I632" s="60">
        <v>0</v>
      </c>
      <c r="J632" s="58">
        <v>43941</v>
      </c>
      <c r="K632" s="14">
        <v>4</v>
      </c>
      <c r="L632" s="14">
        <v>4</v>
      </c>
      <c r="M632" s="14">
        <v>8</v>
      </c>
      <c r="N632" s="14">
        <v>1</v>
      </c>
      <c r="O632" s="14">
        <v>43951</v>
      </c>
      <c r="P632" s="58">
        <v>1</v>
      </c>
      <c r="Q632" s="59" t="s">
        <v>53</v>
      </c>
      <c r="R632" s="17">
        <v>1</v>
      </c>
      <c r="S632" s="18" t="s">
        <v>727</v>
      </c>
      <c r="T632" s="18" t="s">
        <v>26</v>
      </c>
      <c r="U632" s="18" t="s">
        <v>728</v>
      </c>
      <c r="V632" s="17">
        <v>6605400</v>
      </c>
      <c r="W632" s="23" t="s">
        <v>27</v>
      </c>
      <c r="X632" s="23" t="s">
        <v>52</v>
      </c>
    </row>
    <row r="633" spans="1:24" ht="127.5" x14ac:dyDescent="0.2">
      <c r="A633" s="5">
        <v>80111620</v>
      </c>
      <c r="B633" s="6" t="s">
        <v>49</v>
      </c>
      <c r="C633" s="6" t="s">
        <v>725</v>
      </c>
      <c r="D633" s="22" t="s">
        <v>790</v>
      </c>
      <c r="E633" s="8">
        <v>4</v>
      </c>
      <c r="F633" s="56">
        <v>32340000</v>
      </c>
      <c r="G633" s="24">
        <v>32340000</v>
      </c>
      <c r="H633" s="49">
        <v>0</v>
      </c>
      <c r="I633" s="57">
        <v>0</v>
      </c>
      <c r="J633" s="58">
        <v>43941</v>
      </c>
      <c r="K633" s="14">
        <v>4</v>
      </c>
      <c r="L633" s="14">
        <v>4</v>
      </c>
      <c r="M633" s="14">
        <v>7</v>
      </c>
      <c r="N633" s="14">
        <v>1</v>
      </c>
      <c r="O633" s="14">
        <v>43951</v>
      </c>
      <c r="P633" s="58">
        <v>1</v>
      </c>
      <c r="Q633" s="59" t="s">
        <v>53</v>
      </c>
      <c r="R633" s="17">
        <v>2</v>
      </c>
      <c r="S633" s="18" t="s">
        <v>727</v>
      </c>
      <c r="T633" s="18" t="s">
        <v>26</v>
      </c>
      <c r="U633" s="18" t="s">
        <v>728</v>
      </c>
      <c r="V633" s="17">
        <v>6605400</v>
      </c>
      <c r="W633" s="23" t="s">
        <v>27</v>
      </c>
      <c r="X633" s="23" t="s">
        <v>52</v>
      </c>
    </row>
    <row r="634" spans="1:24" ht="140.25" x14ac:dyDescent="0.2">
      <c r="A634" s="5">
        <v>80111620</v>
      </c>
      <c r="B634" s="6" t="s">
        <v>49</v>
      </c>
      <c r="C634" s="6" t="s">
        <v>725</v>
      </c>
      <c r="D634" s="22" t="s">
        <v>791</v>
      </c>
      <c r="E634" s="8">
        <v>4</v>
      </c>
      <c r="F634" s="56">
        <v>32013333</v>
      </c>
      <c r="G634" s="24">
        <v>32013333</v>
      </c>
      <c r="H634" s="49">
        <v>0</v>
      </c>
      <c r="I634" s="57">
        <v>0</v>
      </c>
      <c r="J634" s="58">
        <v>43951</v>
      </c>
      <c r="K634" s="14">
        <v>5</v>
      </c>
      <c r="L634" s="14">
        <v>5</v>
      </c>
      <c r="M634" s="14">
        <v>7</v>
      </c>
      <c r="N634" s="14">
        <v>1</v>
      </c>
      <c r="O634" s="14">
        <v>43966</v>
      </c>
      <c r="P634" s="58">
        <v>1</v>
      </c>
      <c r="Q634" s="59" t="s">
        <v>53</v>
      </c>
      <c r="R634" s="17">
        <v>1</v>
      </c>
      <c r="S634" s="18" t="s">
        <v>727</v>
      </c>
      <c r="T634" s="18" t="s">
        <v>26</v>
      </c>
      <c r="U634" s="18" t="s">
        <v>728</v>
      </c>
      <c r="V634" s="17">
        <v>6605400</v>
      </c>
      <c r="W634" s="23" t="s">
        <v>27</v>
      </c>
      <c r="X634" s="23" t="s">
        <v>52</v>
      </c>
    </row>
    <row r="635" spans="1:24" ht="102" x14ac:dyDescent="0.2">
      <c r="A635" s="5">
        <v>80111620</v>
      </c>
      <c r="B635" s="6" t="s">
        <v>49</v>
      </c>
      <c r="C635" s="6" t="s">
        <v>725</v>
      </c>
      <c r="D635" s="22" t="s">
        <v>792</v>
      </c>
      <c r="E635" s="8">
        <v>4</v>
      </c>
      <c r="F635" s="24">
        <v>12320000</v>
      </c>
      <c r="G635" s="24">
        <v>12320000</v>
      </c>
      <c r="H635" s="49">
        <v>0</v>
      </c>
      <c r="I635" s="57">
        <v>0</v>
      </c>
      <c r="J635" s="58">
        <v>43938</v>
      </c>
      <c r="K635" s="14">
        <v>4</v>
      </c>
      <c r="L635" s="14">
        <v>4</v>
      </c>
      <c r="M635" s="14">
        <v>8</v>
      </c>
      <c r="N635" s="14">
        <v>1</v>
      </c>
      <c r="O635" s="14">
        <v>43951</v>
      </c>
      <c r="P635" s="58">
        <v>1</v>
      </c>
      <c r="Q635" s="59" t="s">
        <v>53</v>
      </c>
      <c r="R635" s="17">
        <v>1</v>
      </c>
      <c r="S635" s="18" t="s">
        <v>727</v>
      </c>
      <c r="T635" s="18" t="s">
        <v>26</v>
      </c>
      <c r="U635" s="18" t="s">
        <v>728</v>
      </c>
      <c r="V635" s="17">
        <v>6605400</v>
      </c>
      <c r="W635" s="23" t="s">
        <v>27</v>
      </c>
      <c r="X635" s="23" t="s">
        <v>52</v>
      </c>
    </row>
    <row r="636" spans="1:24" ht="89.25" x14ac:dyDescent="0.2">
      <c r="A636" s="5">
        <v>49101700</v>
      </c>
      <c r="B636" s="6" t="s">
        <v>94</v>
      </c>
      <c r="C636" s="6" t="s">
        <v>779</v>
      </c>
      <c r="D636" s="22" t="s">
        <v>793</v>
      </c>
      <c r="E636" s="8">
        <v>5</v>
      </c>
      <c r="F636" s="24">
        <v>150000000</v>
      </c>
      <c r="G636" s="24">
        <v>150000000</v>
      </c>
      <c r="H636" s="49">
        <v>0</v>
      </c>
      <c r="I636" s="57">
        <v>0</v>
      </c>
      <c r="J636" s="58">
        <v>43922</v>
      </c>
      <c r="K636" s="14">
        <v>5</v>
      </c>
      <c r="L636" s="14">
        <v>6</v>
      </c>
      <c r="M636" s="14">
        <v>2</v>
      </c>
      <c r="N636" s="14">
        <v>1</v>
      </c>
      <c r="O636" s="14">
        <v>44012</v>
      </c>
      <c r="P636" s="58">
        <v>1</v>
      </c>
      <c r="Q636" s="59" t="s">
        <v>53</v>
      </c>
      <c r="R636" s="17"/>
      <c r="S636" s="18" t="s">
        <v>727</v>
      </c>
      <c r="T636" s="18" t="s">
        <v>26</v>
      </c>
      <c r="U636" s="18" t="s">
        <v>728</v>
      </c>
      <c r="V636" s="17">
        <v>6605400</v>
      </c>
      <c r="W636" s="23" t="s">
        <v>27</v>
      </c>
      <c r="X636" s="23" t="s">
        <v>52</v>
      </c>
    </row>
    <row r="637" spans="1:24" ht="102" x14ac:dyDescent="0.2">
      <c r="A637" s="145">
        <v>90141500</v>
      </c>
      <c r="B637" s="146" t="s">
        <v>49</v>
      </c>
      <c r="C637" s="63" t="s">
        <v>794</v>
      </c>
      <c r="D637" s="22" t="s">
        <v>795</v>
      </c>
      <c r="E637" s="22">
        <v>5</v>
      </c>
      <c r="F637" s="24">
        <v>200000000</v>
      </c>
      <c r="G637" s="24">
        <v>200000000</v>
      </c>
      <c r="H637" s="25">
        <v>0</v>
      </c>
      <c r="I637" s="50">
        <v>0</v>
      </c>
      <c r="J637" s="45">
        <v>43871</v>
      </c>
      <c r="K637" s="22">
        <v>2</v>
      </c>
      <c r="L637" s="22">
        <v>2</v>
      </c>
      <c r="M637" s="22">
        <v>2</v>
      </c>
      <c r="N637" s="22">
        <v>1</v>
      </c>
      <c r="O637" s="45">
        <v>43872</v>
      </c>
      <c r="P637" s="64">
        <v>1</v>
      </c>
      <c r="Q637" s="147" t="s">
        <v>53</v>
      </c>
      <c r="R637" s="65"/>
      <c r="S637" s="148" t="s">
        <v>727</v>
      </c>
      <c r="T637" s="148" t="s">
        <v>26</v>
      </c>
      <c r="U637" s="148" t="s">
        <v>728</v>
      </c>
      <c r="V637" s="146">
        <v>6605400</v>
      </c>
      <c r="W637" s="149" t="s">
        <v>27</v>
      </c>
      <c r="X637" s="23" t="s">
        <v>52</v>
      </c>
    </row>
    <row r="638" spans="1:24" ht="127.5" x14ac:dyDescent="0.2">
      <c r="A638" s="145">
        <v>73101701</v>
      </c>
      <c r="B638" s="146" t="s">
        <v>76</v>
      </c>
      <c r="C638" s="63" t="s">
        <v>57</v>
      </c>
      <c r="D638" s="22" t="s">
        <v>796</v>
      </c>
      <c r="E638" s="22">
        <v>5</v>
      </c>
      <c r="F638" s="24">
        <v>92225000</v>
      </c>
      <c r="G638" s="24">
        <v>92225000</v>
      </c>
      <c r="H638" s="25">
        <v>0</v>
      </c>
      <c r="I638" s="50">
        <v>0</v>
      </c>
      <c r="J638" s="45">
        <v>44033</v>
      </c>
      <c r="K638" s="22">
        <v>7</v>
      </c>
      <c r="L638" s="22">
        <v>8</v>
      </c>
      <c r="M638" s="22">
        <v>6</v>
      </c>
      <c r="N638" s="22">
        <v>1</v>
      </c>
      <c r="O638" s="45">
        <v>44044</v>
      </c>
      <c r="P638" s="64">
        <v>1</v>
      </c>
      <c r="Q638" s="147" t="s">
        <v>53</v>
      </c>
      <c r="R638" s="65"/>
      <c r="S638" s="148" t="s">
        <v>727</v>
      </c>
      <c r="T638" s="148" t="s">
        <v>26</v>
      </c>
      <c r="U638" s="148" t="s">
        <v>728</v>
      </c>
      <c r="V638" s="146">
        <v>6605400</v>
      </c>
      <c r="W638" s="149" t="s">
        <v>27</v>
      </c>
      <c r="X638" s="150" t="s">
        <v>52</v>
      </c>
    </row>
    <row r="639" spans="1:24" ht="127.5" x14ac:dyDescent="0.2">
      <c r="A639" s="145" t="s">
        <v>797</v>
      </c>
      <c r="B639" s="146" t="s">
        <v>60</v>
      </c>
      <c r="C639" s="63" t="s">
        <v>798</v>
      </c>
      <c r="D639" s="22" t="s">
        <v>799</v>
      </c>
      <c r="E639" s="22">
        <v>5</v>
      </c>
      <c r="F639" s="24">
        <v>35000000</v>
      </c>
      <c r="G639" s="24">
        <v>35000000</v>
      </c>
      <c r="H639" s="25">
        <v>0</v>
      </c>
      <c r="I639" s="50">
        <v>0</v>
      </c>
      <c r="J639" s="45">
        <v>44033</v>
      </c>
      <c r="K639" s="22">
        <v>7</v>
      </c>
      <c r="L639" s="22">
        <v>8</v>
      </c>
      <c r="M639" s="22">
        <v>6</v>
      </c>
      <c r="N639" s="22">
        <v>1</v>
      </c>
      <c r="O639" s="45">
        <v>44044</v>
      </c>
      <c r="P639" s="64">
        <v>1</v>
      </c>
      <c r="Q639" s="147" t="s">
        <v>53</v>
      </c>
      <c r="R639" s="65"/>
      <c r="S639" s="148" t="s">
        <v>727</v>
      </c>
      <c r="T639" s="148" t="s">
        <v>26</v>
      </c>
      <c r="U639" s="148" t="s">
        <v>728</v>
      </c>
      <c r="V639" s="146">
        <v>6605400</v>
      </c>
      <c r="W639" s="149" t="s">
        <v>27</v>
      </c>
      <c r="X639" s="150" t="s">
        <v>52</v>
      </c>
    </row>
    <row r="640" spans="1:24" ht="89.25" x14ac:dyDescent="0.2">
      <c r="A640" s="66">
        <v>73101701</v>
      </c>
      <c r="B640" s="22" t="s">
        <v>60</v>
      </c>
      <c r="C640" s="63" t="s">
        <v>800</v>
      </c>
      <c r="D640" s="22" t="s">
        <v>801</v>
      </c>
      <c r="E640" s="22">
        <v>5</v>
      </c>
      <c r="F640" s="24">
        <v>20000000</v>
      </c>
      <c r="G640" s="24">
        <v>20000000</v>
      </c>
      <c r="H640" s="25">
        <v>0</v>
      </c>
      <c r="I640" s="50">
        <v>0</v>
      </c>
      <c r="J640" s="45">
        <v>44033</v>
      </c>
      <c r="K640" s="22">
        <v>7</v>
      </c>
      <c r="L640" s="22">
        <v>8</v>
      </c>
      <c r="M640" s="22">
        <v>6</v>
      </c>
      <c r="N640" s="22">
        <v>1</v>
      </c>
      <c r="O640" s="45">
        <v>44044</v>
      </c>
      <c r="P640" s="64">
        <v>1</v>
      </c>
      <c r="Q640" s="147" t="s">
        <v>53</v>
      </c>
      <c r="R640" s="65"/>
      <c r="S640" s="148" t="s">
        <v>727</v>
      </c>
      <c r="T640" s="148" t="s">
        <v>26</v>
      </c>
      <c r="U640" s="148" t="s">
        <v>728</v>
      </c>
      <c r="V640" s="146">
        <v>6605400</v>
      </c>
      <c r="W640" s="149" t="s">
        <v>27</v>
      </c>
      <c r="X640" s="150" t="s">
        <v>52</v>
      </c>
    </row>
    <row r="641" spans="1:24" ht="89.25" x14ac:dyDescent="0.2">
      <c r="A641" s="66" t="s">
        <v>802</v>
      </c>
      <c r="B641" s="22" t="s">
        <v>60</v>
      </c>
      <c r="C641" s="63" t="s">
        <v>794</v>
      </c>
      <c r="D641" s="22" t="s">
        <v>803</v>
      </c>
      <c r="E641" s="22">
        <v>5</v>
      </c>
      <c r="F641" s="24">
        <v>2000000</v>
      </c>
      <c r="G641" s="24">
        <v>2000000</v>
      </c>
      <c r="H641" s="25">
        <v>0</v>
      </c>
      <c r="I641" s="50">
        <v>0</v>
      </c>
      <c r="J641" s="45">
        <v>44033</v>
      </c>
      <c r="K641" s="22">
        <v>7</v>
      </c>
      <c r="L641" s="22">
        <v>8</v>
      </c>
      <c r="M641" s="22">
        <v>6</v>
      </c>
      <c r="N641" s="22">
        <v>1</v>
      </c>
      <c r="O641" s="45">
        <v>44044</v>
      </c>
      <c r="P641" s="64">
        <v>1</v>
      </c>
      <c r="Q641" s="147" t="s">
        <v>53</v>
      </c>
      <c r="R641" s="65"/>
      <c r="S641" s="148" t="s">
        <v>727</v>
      </c>
      <c r="T641" s="148" t="s">
        <v>26</v>
      </c>
      <c r="U641" s="148" t="s">
        <v>728</v>
      </c>
      <c r="V641" s="146">
        <v>6605400</v>
      </c>
      <c r="W641" s="149" t="s">
        <v>27</v>
      </c>
      <c r="X641" s="150" t="s">
        <v>52</v>
      </c>
    </row>
    <row r="642" spans="1:24" ht="127.5" x14ac:dyDescent="0.2">
      <c r="A642" s="66">
        <v>51191900</v>
      </c>
      <c r="B642" s="22" t="s">
        <v>76</v>
      </c>
      <c r="C642" s="63" t="s">
        <v>57</v>
      </c>
      <c r="D642" s="22" t="s">
        <v>804</v>
      </c>
      <c r="E642" s="22">
        <v>5</v>
      </c>
      <c r="F642" s="24">
        <v>35000000</v>
      </c>
      <c r="G642" s="24">
        <v>35000000</v>
      </c>
      <c r="H642" s="25">
        <v>0</v>
      </c>
      <c r="I642" s="50">
        <v>0</v>
      </c>
      <c r="J642" s="45">
        <v>44033</v>
      </c>
      <c r="K642" s="22">
        <v>7</v>
      </c>
      <c r="L642" s="22">
        <v>8</v>
      </c>
      <c r="M642" s="22">
        <v>6</v>
      </c>
      <c r="N642" s="22">
        <v>1</v>
      </c>
      <c r="O642" s="45">
        <v>44044</v>
      </c>
      <c r="P642" s="64">
        <v>1</v>
      </c>
      <c r="Q642" s="147" t="s">
        <v>53</v>
      </c>
      <c r="R642" s="65"/>
      <c r="S642" s="148" t="s">
        <v>727</v>
      </c>
      <c r="T642" s="148" t="s">
        <v>26</v>
      </c>
      <c r="U642" s="148" t="s">
        <v>728</v>
      </c>
      <c r="V642" s="146">
        <v>6605400</v>
      </c>
      <c r="W642" s="149" t="s">
        <v>27</v>
      </c>
      <c r="X642" s="150" t="s">
        <v>52</v>
      </c>
    </row>
    <row r="643" spans="1:24" ht="114.75" x14ac:dyDescent="0.2">
      <c r="A643" s="66">
        <v>85121800</v>
      </c>
      <c r="B643" s="22" t="s">
        <v>76</v>
      </c>
      <c r="C643" s="63" t="s">
        <v>794</v>
      </c>
      <c r="D643" s="22" t="s">
        <v>805</v>
      </c>
      <c r="E643" s="22">
        <v>5</v>
      </c>
      <c r="F643" s="24">
        <v>12000000</v>
      </c>
      <c r="G643" s="24">
        <v>12000000</v>
      </c>
      <c r="H643" s="25">
        <v>0</v>
      </c>
      <c r="I643" s="50">
        <v>0</v>
      </c>
      <c r="J643" s="45">
        <v>44033</v>
      </c>
      <c r="K643" s="22">
        <v>7</v>
      </c>
      <c r="L643" s="22">
        <v>8</v>
      </c>
      <c r="M643" s="22">
        <v>6</v>
      </c>
      <c r="N643" s="22">
        <v>1</v>
      </c>
      <c r="O643" s="45">
        <v>44044</v>
      </c>
      <c r="P643" s="64">
        <v>1</v>
      </c>
      <c r="Q643" s="147" t="s">
        <v>53</v>
      </c>
      <c r="R643" s="65"/>
      <c r="S643" s="148" t="s">
        <v>727</v>
      </c>
      <c r="T643" s="148" t="s">
        <v>26</v>
      </c>
      <c r="U643" s="148" t="s">
        <v>728</v>
      </c>
      <c r="V643" s="146">
        <v>6605400</v>
      </c>
      <c r="W643" s="149" t="s">
        <v>27</v>
      </c>
      <c r="X643" s="150" t="s">
        <v>52</v>
      </c>
    </row>
    <row r="644" spans="1:24" ht="114.75" x14ac:dyDescent="0.2">
      <c r="A644" s="145">
        <v>85161500</v>
      </c>
      <c r="B644" s="22" t="s">
        <v>60</v>
      </c>
      <c r="C644" s="63" t="s">
        <v>74</v>
      </c>
      <c r="D644" s="22" t="s">
        <v>806</v>
      </c>
      <c r="E644" s="22">
        <v>5</v>
      </c>
      <c r="F644" s="24">
        <v>26000000</v>
      </c>
      <c r="G644" s="24">
        <v>26000000</v>
      </c>
      <c r="H644" s="25">
        <v>0</v>
      </c>
      <c r="I644" s="50">
        <v>0</v>
      </c>
      <c r="J644" s="45">
        <v>44033</v>
      </c>
      <c r="K644" s="22">
        <v>7</v>
      </c>
      <c r="L644" s="22">
        <v>8</v>
      </c>
      <c r="M644" s="22">
        <v>6</v>
      </c>
      <c r="N644" s="22">
        <v>1</v>
      </c>
      <c r="O644" s="45">
        <v>44044</v>
      </c>
      <c r="P644" s="64">
        <v>1</v>
      </c>
      <c r="Q644" s="147" t="s">
        <v>53</v>
      </c>
      <c r="R644" s="65"/>
      <c r="S644" s="148" t="s">
        <v>727</v>
      </c>
      <c r="T644" s="148" t="s">
        <v>26</v>
      </c>
      <c r="U644" s="148" t="s">
        <v>728</v>
      </c>
      <c r="V644" s="146">
        <v>6605400</v>
      </c>
      <c r="W644" s="149" t="s">
        <v>27</v>
      </c>
      <c r="X644" s="150" t="s">
        <v>52</v>
      </c>
    </row>
    <row r="645" spans="1:24" ht="89.25" x14ac:dyDescent="0.2">
      <c r="A645" s="66">
        <v>85161504</v>
      </c>
      <c r="B645" s="22" t="s">
        <v>60</v>
      </c>
      <c r="C645" s="63" t="s">
        <v>807</v>
      </c>
      <c r="D645" s="22" t="s">
        <v>808</v>
      </c>
      <c r="E645" s="22">
        <v>5</v>
      </c>
      <c r="F645" s="24">
        <v>20000000</v>
      </c>
      <c r="G645" s="24">
        <v>20000000</v>
      </c>
      <c r="H645" s="25">
        <v>0</v>
      </c>
      <c r="I645" s="50">
        <v>0</v>
      </c>
      <c r="J645" s="45">
        <v>44033</v>
      </c>
      <c r="K645" s="22">
        <v>7</v>
      </c>
      <c r="L645" s="22">
        <v>8</v>
      </c>
      <c r="M645" s="22">
        <v>6</v>
      </c>
      <c r="N645" s="22">
        <v>1</v>
      </c>
      <c r="O645" s="45">
        <v>44044</v>
      </c>
      <c r="P645" s="64">
        <v>1</v>
      </c>
      <c r="Q645" s="147" t="s">
        <v>53</v>
      </c>
      <c r="R645" s="65"/>
      <c r="S645" s="148" t="s">
        <v>727</v>
      </c>
      <c r="T645" s="148" t="s">
        <v>26</v>
      </c>
      <c r="U645" s="148" t="s">
        <v>728</v>
      </c>
      <c r="V645" s="146">
        <v>6605400</v>
      </c>
      <c r="W645" s="149" t="s">
        <v>27</v>
      </c>
      <c r="X645" s="150" t="s">
        <v>52</v>
      </c>
    </row>
    <row r="646" spans="1:24" ht="102" x14ac:dyDescent="0.2">
      <c r="A646" s="66">
        <v>4111600</v>
      </c>
      <c r="B646" s="22" t="s">
        <v>60</v>
      </c>
      <c r="C646" s="63" t="s">
        <v>717</v>
      </c>
      <c r="D646" s="22" t="s">
        <v>809</v>
      </c>
      <c r="E646" s="22">
        <v>5</v>
      </c>
      <c r="F646" s="24">
        <v>12000000</v>
      </c>
      <c r="G646" s="24">
        <v>12000000</v>
      </c>
      <c r="H646" s="25">
        <v>0</v>
      </c>
      <c r="I646" s="50">
        <v>0</v>
      </c>
      <c r="J646" s="45">
        <v>44033</v>
      </c>
      <c r="K646" s="22">
        <v>7</v>
      </c>
      <c r="L646" s="22">
        <v>8</v>
      </c>
      <c r="M646" s="22">
        <v>6</v>
      </c>
      <c r="N646" s="22">
        <v>1</v>
      </c>
      <c r="O646" s="45">
        <v>44044</v>
      </c>
      <c r="P646" s="64">
        <v>1</v>
      </c>
      <c r="Q646" s="147" t="s">
        <v>53</v>
      </c>
      <c r="R646" s="65"/>
      <c r="S646" s="148" t="s">
        <v>727</v>
      </c>
      <c r="T646" s="148" t="s">
        <v>26</v>
      </c>
      <c r="U646" s="148" t="s">
        <v>728</v>
      </c>
      <c r="V646" s="146">
        <v>6605400</v>
      </c>
      <c r="W646" s="149" t="s">
        <v>27</v>
      </c>
      <c r="X646" s="150" t="s">
        <v>52</v>
      </c>
    </row>
    <row r="647" spans="1:24" ht="89.25" x14ac:dyDescent="0.2">
      <c r="A647" s="66">
        <v>84131601</v>
      </c>
      <c r="B647" s="22" t="s">
        <v>76</v>
      </c>
      <c r="C647" s="63" t="s">
        <v>810</v>
      </c>
      <c r="D647" s="22" t="s">
        <v>811</v>
      </c>
      <c r="E647" s="22">
        <v>5</v>
      </c>
      <c r="F647" s="24">
        <v>285275000</v>
      </c>
      <c r="G647" s="24">
        <v>285275000</v>
      </c>
      <c r="H647" s="25">
        <v>0</v>
      </c>
      <c r="I647" s="50">
        <v>0</v>
      </c>
      <c r="J647" s="45">
        <v>44033</v>
      </c>
      <c r="K647" s="22">
        <v>7</v>
      </c>
      <c r="L647" s="22">
        <v>8</v>
      </c>
      <c r="M647" s="22">
        <v>6</v>
      </c>
      <c r="N647" s="22">
        <v>1</v>
      </c>
      <c r="O647" s="45">
        <v>44044</v>
      </c>
      <c r="P647" s="64">
        <v>1</v>
      </c>
      <c r="Q647" s="147" t="s">
        <v>53</v>
      </c>
      <c r="R647" s="65"/>
      <c r="S647" s="148" t="s">
        <v>727</v>
      </c>
      <c r="T647" s="148" t="s">
        <v>26</v>
      </c>
      <c r="U647" s="148" t="s">
        <v>728</v>
      </c>
      <c r="V647" s="146">
        <v>6605400</v>
      </c>
      <c r="W647" s="149" t="s">
        <v>27</v>
      </c>
      <c r="X647" s="150" t="s">
        <v>52</v>
      </c>
    </row>
    <row r="648" spans="1:24" ht="89.25" x14ac:dyDescent="0.2">
      <c r="A648" s="66">
        <v>80111620</v>
      </c>
      <c r="B648" s="22" t="s">
        <v>49</v>
      </c>
      <c r="C648" s="63" t="s">
        <v>725</v>
      </c>
      <c r="D648" s="22" t="s">
        <v>812</v>
      </c>
      <c r="E648" s="22">
        <v>4</v>
      </c>
      <c r="F648" s="24">
        <v>10377500</v>
      </c>
      <c r="G648" s="24">
        <v>10377500</v>
      </c>
      <c r="H648" s="25">
        <v>0</v>
      </c>
      <c r="I648" s="50">
        <v>0</v>
      </c>
      <c r="J648" s="45">
        <v>43922</v>
      </c>
      <c r="K648" s="22">
        <v>6</v>
      </c>
      <c r="L648" s="22">
        <v>7</v>
      </c>
      <c r="M648" s="22">
        <v>5</v>
      </c>
      <c r="N648" s="22">
        <v>1</v>
      </c>
      <c r="O648" s="45">
        <v>44042</v>
      </c>
      <c r="P648" s="64">
        <v>1</v>
      </c>
      <c r="Q648" s="147" t="s">
        <v>53</v>
      </c>
      <c r="R648" s="65">
        <v>1</v>
      </c>
      <c r="S648" s="148" t="s">
        <v>727</v>
      </c>
      <c r="T648" s="148" t="s">
        <v>26</v>
      </c>
      <c r="U648" s="148" t="s">
        <v>728</v>
      </c>
      <c r="V648" s="146">
        <v>6605400</v>
      </c>
      <c r="W648" s="149" t="s">
        <v>27</v>
      </c>
      <c r="X648" s="150" t="s">
        <v>52</v>
      </c>
    </row>
    <row r="649" spans="1:24" ht="114.75" x14ac:dyDescent="0.2">
      <c r="A649" s="22">
        <v>80111620</v>
      </c>
      <c r="B649" s="22" t="s">
        <v>49</v>
      </c>
      <c r="C649" s="63" t="s">
        <v>725</v>
      </c>
      <c r="D649" s="22" t="s">
        <v>813</v>
      </c>
      <c r="E649" s="22">
        <v>4</v>
      </c>
      <c r="F649" s="24">
        <v>10377500</v>
      </c>
      <c r="G649" s="24">
        <v>10377500</v>
      </c>
      <c r="H649" s="25">
        <v>0</v>
      </c>
      <c r="I649" s="50">
        <v>0</v>
      </c>
      <c r="J649" s="45">
        <v>43922</v>
      </c>
      <c r="K649" s="22">
        <v>6</v>
      </c>
      <c r="L649" s="22">
        <v>7</v>
      </c>
      <c r="M649" s="22">
        <v>5</v>
      </c>
      <c r="N649" s="22">
        <v>1</v>
      </c>
      <c r="O649" s="45">
        <v>44042</v>
      </c>
      <c r="P649" s="64">
        <v>1</v>
      </c>
      <c r="Q649" s="147" t="s">
        <v>53</v>
      </c>
      <c r="R649" s="65">
        <v>1</v>
      </c>
      <c r="S649" s="148" t="s">
        <v>727</v>
      </c>
      <c r="T649" s="148" t="s">
        <v>26</v>
      </c>
      <c r="U649" s="148" t="s">
        <v>728</v>
      </c>
      <c r="V649" s="146">
        <v>6605400</v>
      </c>
      <c r="W649" s="149" t="s">
        <v>27</v>
      </c>
      <c r="X649" s="150" t="s">
        <v>52</v>
      </c>
    </row>
    <row r="650" spans="1:24" ht="114.75" x14ac:dyDescent="0.2">
      <c r="A650" s="22" t="s">
        <v>814</v>
      </c>
      <c r="B650" s="146" t="s">
        <v>60</v>
      </c>
      <c r="C650" s="63" t="s">
        <v>815</v>
      </c>
      <c r="D650" s="22" t="s">
        <v>816</v>
      </c>
      <c r="E650" s="22">
        <v>5</v>
      </c>
      <c r="F650" s="24">
        <v>25000000</v>
      </c>
      <c r="G650" s="24">
        <v>25000000</v>
      </c>
      <c r="H650" s="25">
        <v>0</v>
      </c>
      <c r="I650" s="50">
        <v>0</v>
      </c>
      <c r="J650" s="45">
        <v>44033</v>
      </c>
      <c r="K650" s="22">
        <v>7</v>
      </c>
      <c r="L650" s="22">
        <v>8</v>
      </c>
      <c r="M650" s="22">
        <v>6</v>
      </c>
      <c r="N650" s="22">
        <v>1</v>
      </c>
      <c r="O650" s="45">
        <v>44044</v>
      </c>
      <c r="P650" s="64">
        <v>1</v>
      </c>
      <c r="Q650" s="147" t="s">
        <v>53</v>
      </c>
      <c r="R650" s="65"/>
      <c r="S650" s="148" t="s">
        <v>727</v>
      </c>
      <c r="T650" s="148" t="s">
        <v>26</v>
      </c>
      <c r="U650" s="148" t="s">
        <v>728</v>
      </c>
      <c r="V650" s="146">
        <v>6605400</v>
      </c>
      <c r="W650" s="149" t="s">
        <v>27</v>
      </c>
      <c r="X650" s="150" t="s">
        <v>52</v>
      </c>
    </row>
    <row r="651" spans="1:24" ht="204" x14ac:dyDescent="0.2">
      <c r="A651" s="22">
        <v>80111620</v>
      </c>
      <c r="B651" s="146" t="s">
        <v>49</v>
      </c>
      <c r="C651" s="63" t="s">
        <v>725</v>
      </c>
      <c r="D651" s="22" t="s">
        <v>656</v>
      </c>
      <c r="E651" s="22">
        <v>4</v>
      </c>
      <c r="F651" s="24">
        <v>11392500</v>
      </c>
      <c r="G651" s="24">
        <v>11392500</v>
      </c>
      <c r="H651" s="25">
        <v>0</v>
      </c>
      <c r="I651" s="50">
        <v>0</v>
      </c>
      <c r="J651" s="45">
        <v>43955</v>
      </c>
      <c r="K651" s="22">
        <v>5</v>
      </c>
      <c r="L651" s="22">
        <v>5</v>
      </c>
      <c r="M651" s="22">
        <v>7</v>
      </c>
      <c r="N651" s="22">
        <v>1</v>
      </c>
      <c r="O651" s="45">
        <v>43959</v>
      </c>
      <c r="P651" s="64">
        <v>1</v>
      </c>
      <c r="Q651" s="147" t="s">
        <v>24</v>
      </c>
      <c r="R651" s="65">
        <v>1</v>
      </c>
      <c r="S651" s="148" t="s">
        <v>727</v>
      </c>
      <c r="T651" s="148" t="s">
        <v>26</v>
      </c>
      <c r="U651" s="148" t="s">
        <v>728</v>
      </c>
      <c r="V651" s="146">
        <v>6605400</v>
      </c>
      <c r="W651" s="149" t="s">
        <v>27</v>
      </c>
      <c r="X651" s="150" t="s">
        <v>52</v>
      </c>
    </row>
    <row r="652" spans="1:24" ht="89.25" x14ac:dyDescent="0.2">
      <c r="A652" s="22">
        <v>14111507</v>
      </c>
      <c r="B652" s="146" t="s">
        <v>56</v>
      </c>
      <c r="C652" s="63" t="s">
        <v>57</v>
      </c>
      <c r="D652" s="22" t="s">
        <v>817</v>
      </c>
      <c r="E652" s="22">
        <v>5</v>
      </c>
      <c r="F652" s="24">
        <v>2000000</v>
      </c>
      <c r="G652" s="24">
        <v>2000000</v>
      </c>
      <c r="H652" s="25">
        <v>0</v>
      </c>
      <c r="I652" s="50">
        <v>0</v>
      </c>
      <c r="J652" s="45">
        <v>44033</v>
      </c>
      <c r="K652" s="22">
        <v>7</v>
      </c>
      <c r="L652" s="22">
        <v>8</v>
      </c>
      <c r="M652" s="22">
        <v>6</v>
      </c>
      <c r="N652" s="22">
        <v>1</v>
      </c>
      <c r="O652" s="45">
        <v>44044</v>
      </c>
      <c r="P652" s="64">
        <v>1</v>
      </c>
      <c r="Q652" s="147" t="s">
        <v>53</v>
      </c>
      <c r="R652" s="65"/>
      <c r="S652" s="148" t="s">
        <v>727</v>
      </c>
      <c r="T652" s="148" t="s">
        <v>26</v>
      </c>
      <c r="U652" s="148" t="s">
        <v>728</v>
      </c>
      <c r="V652" s="146">
        <v>6605400</v>
      </c>
      <c r="W652" s="149" t="s">
        <v>27</v>
      </c>
      <c r="X652" s="150" t="s">
        <v>52</v>
      </c>
    </row>
    <row r="653" spans="1:24" ht="127.5" x14ac:dyDescent="0.2">
      <c r="A653" s="66">
        <v>14111507</v>
      </c>
      <c r="B653" s="146" t="s">
        <v>81</v>
      </c>
      <c r="C653" s="63" t="s">
        <v>800</v>
      </c>
      <c r="D653" s="22" t="s">
        <v>616</v>
      </c>
      <c r="E653" s="22">
        <v>4</v>
      </c>
      <c r="F653" s="24">
        <v>3000000</v>
      </c>
      <c r="G653" s="24">
        <v>3000000</v>
      </c>
      <c r="H653" s="25">
        <v>0</v>
      </c>
      <c r="I653" s="50">
        <v>0</v>
      </c>
      <c r="J653" s="45">
        <v>44033</v>
      </c>
      <c r="K653" s="22">
        <v>7</v>
      </c>
      <c r="L653" s="22">
        <v>8</v>
      </c>
      <c r="M653" s="22">
        <v>6</v>
      </c>
      <c r="N653" s="22">
        <v>1</v>
      </c>
      <c r="O653" s="45">
        <v>44044</v>
      </c>
      <c r="P653" s="64">
        <v>1</v>
      </c>
      <c r="Q653" s="147" t="s">
        <v>53</v>
      </c>
      <c r="R653" s="65"/>
      <c r="S653" s="148" t="s">
        <v>727</v>
      </c>
      <c r="T653" s="148" t="s">
        <v>26</v>
      </c>
      <c r="U653" s="148" t="s">
        <v>728</v>
      </c>
      <c r="V653" s="146">
        <v>6605400</v>
      </c>
      <c r="W653" s="149" t="s">
        <v>27</v>
      </c>
      <c r="X653" s="150" t="s">
        <v>52</v>
      </c>
    </row>
    <row r="654" spans="1:24" ht="89.25" x14ac:dyDescent="0.2">
      <c r="A654" s="66" t="s">
        <v>818</v>
      </c>
      <c r="B654" s="146" t="s">
        <v>56</v>
      </c>
      <c r="C654" s="63" t="s">
        <v>57</v>
      </c>
      <c r="D654" s="22" t="s">
        <v>819</v>
      </c>
      <c r="E654" s="22">
        <v>5</v>
      </c>
      <c r="F654" s="24">
        <v>2000000</v>
      </c>
      <c r="G654" s="24">
        <v>2000000</v>
      </c>
      <c r="H654" s="25">
        <v>0</v>
      </c>
      <c r="I654" s="50">
        <v>0</v>
      </c>
      <c r="J654" s="45">
        <v>44033</v>
      </c>
      <c r="K654" s="22">
        <v>7</v>
      </c>
      <c r="L654" s="22">
        <v>8</v>
      </c>
      <c r="M654" s="22">
        <v>6</v>
      </c>
      <c r="N654" s="22">
        <v>1</v>
      </c>
      <c r="O654" s="45">
        <v>44044</v>
      </c>
      <c r="P654" s="64">
        <v>1</v>
      </c>
      <c r="Q654" s="147" t="s">
        <v>53</v>
      </c>
      <c r="R654" s="65"/>
      <c r="S654" s="148" t="s">
        <v>727</v>
      </c>
      <c r="T654" s="148" t="s">
        <v>26</v>
      </c>
      <c r="U654" s="148" t="s">
        <v>728</v>
      </c>
      <c r="V654" s="146">
        <v>6605400</v>
      </c>
      <c r="W654" s="149" t="s">
        <v>27</v>
      </c>
      <c r="X654" s="150" t="s">
        <v>52</v>
      </c>
    </row>
    <row r="655" spans="1:24" ht="89.25" x14ac:dyDescent="0.2">
      <c r="A655" s="66">
        <v>80111620</v>
      </c>
      <c r="B655" s="146" t="s">
        <v>49</v>
      </c>
      <c r="C655" s="63" t="s">
        <v>725</v>
      </c>
      <c r="D655" s="22" t="s">
        <v>650</v>
      </c>
      <c r="E655" s="22">
        <v>4</v>
      </c>
      <c r="F655" s="24">
        <v>20034000</v>
      </c>
      <c r="G655" s="24">
        <v>20034000</v>
      </c>
      <c r="H655" s="25">
        <v>0</v>
      </c>
      <c r="I655" s="50">
        <v>0</v>
      </c>
      <c r="J655" s="45">
        <v>43892</v>
      </c>
      <c r="K655" s="22">
        <v>3</v>
      </c>
      <c r="L655" s="22">
        <v>3</v>
      </c>
      <c r="M655" s="22">
        <v>9</v>
      </c>
      <c r="N655" s="22">
        <v>1</v>
      </c>
      <c r="O655" s="45">
        <v>43921</v>
      </c>
      <c r="P655" s="64">
        <v>1</v>
      </c>
      <c r="Q655" s="147" t="s">
        <v>24</v>
      </c>
      <c r="R655" s="65">
        <v>2</v>
      </c>
      <c r="S655" s="148" t="s">
        <v>727</v>
      </c>
      <c r="T655" s="148" t="s">
        <v>26</v>
      </c>
      <c r="U655" s="148" t="s">
        <v>728</v>
      </c>
      <c r="V655" s="146">
        <v>6605400</v>
      </c>
      <c r="W655" s="149" t="s">
        <v>27</v>
      </c>
      <c r="X655" s="150" t="s">
        <v>52</v>
      </c>
    </row>
    <row r="656" spans="1:24" ht="127.5" x14ac:dyDescent="0.2">
      <c r="A656" s="66">
        <v>49101700</v>
      </c>
      <c r="B656" s="146" t="s">
        <v>94</v>
      </c>
      <c r="C656" s="63" t="s">
        <v>779</v>
      </c>
      <c r="D656" s="22" t="s">
        <v>820</v>
      </c>
      <c r="E656" s="22">
        <v>5</v>
      </c>
      <c r="F656" s="24">
        <v>7750000</v>
      </c>
      <c r="G656" s="24">
        <v>7750000</v>
      </c>
      <c r="H656" s="25">
        <v>0</v>
      </c>
      <c r="I656" s="50">
        <v>0</v>
      </c>
      <c r="J656" s="45">
        <v>43894</v>
      </c>
      <c r="K656" s="22">
        <v>3</v>
      </c>
      <c r="L656" s="22">
        <v>3</v>
      </c>
      <c r="M656" s="22">
        <v>2</v>
      </c>
      <c r="N656" s="22">
        <v>1</v>
      </c>
      <c r="O656" s="45" t="s">
        <v>821</v>
      </c>
      <c r="P656" s="64">
        <v>1</v>
      </c>
      <c r="Q656" s="147" t="s">
        <v>53</v>
      </c>
      <c r="R656" s="65"/>
      <c r="S656" s="148" t="s">
        <v>727</v>
      </c>
      <c r="T656" s="148" t="s">
        <v>26</v>
      </c>
      <c r="U656" s="148" t="s">
        <v>728</v>
      </c>
      <c r="V656" s="146">
        <v>6605400</v>
      </c>
      <c r="W656" s="149" t="s">
        <v>27</v>
      </c>
      <c r="X656" s="150" t="s">
        <v>52</v>
      </c>
    </row>
    <row r="657" spans="1:24" ht="89.25" x14ac:dyDescent="0.2">
      <c r="A657" s="22">
        <v>80111620</v>
      </c>
      <c r="B657" s="22" t="s">
        <v>49</v>
      </c>
      <c r="C657" s="63" t="s">
        <v>725</v>
      </c>
      <c r="D657" s="22" t="s">
        <v>822</v>
      </c>
      <c r="E657" s="22">
        <v>5</v>
      </c>
      <c r="F657" s="24">
        <v>47440000</v>
      </c>
      <c r="G657" s="24">
        <v>47440000</v>
      </c>
      <c r="H657" s="25">
        <v>0</v>
      </c>
      <c r="I657" s="50">
        <v>0</v>
      </c>
      <c r="J657" s="45">
        <v>43922</v>
      </c>
      <c r="K657" s="22">
        <v>4</v>
      </c>
      <c r="L657" s="22">
        <v>4</v>
      </c>
      <c r="M657" s="22">
        <v>9</v>
      </c>
      <c r="N657" s="22">
        <v>1</v>
      </c>
      <c r="O657" s="45">
        <v>43934</v>
      </c>
      <c r="P657" s="64">
        <v>1</v>
      </c>
      <c r="Q657" s="147" t="s">
        <v>24</v>
      </c>
      <c r="R657" s="65">
        <v>1</v>
      </c>
      <c r="S657" s="148" t="s">
        <v>727</v>
      </c>
      <c r="T657" s="148" t="s">
        <v>26</v>
      </c>
      <c r="U657" s="148" t="s">
        <v>728</v>
      </c>
      <c r="V657" s="146">
        <v>6605400</v>
      </c>
      <c r="W657" s="149" t="s">
        <v>27</v>
      </c>
      <c r="X657" s="150" t="s">
        <v>52</v>
      </c>
    </row>
    <row r="658" spans="1:24" ht="89.25" x14ac:dyDescent="0.2">
      <c r="A658" s="22">
        <v>80111620</v>
      </c>
      <c r="B658" s="146" t="s">
        <v>49</v>
      </c>
      <c r="C658" s="63" t="s">
        <v>725</v>
      </c>
      <c r="D658" s="22" t="s">
        <v>823</v>
      </c>
      <c r="E658" s="22">
        <v>4</v>
      </c>
      <c r="F658" s="24">
        <v>2000000</v>
      </c>
      <c r="G658" s="24">
        <v>2000000</v>
      </c>
      <c r="H658" s="25">
        <v>0</v>
      </c>
      <c r="I658" s="50">
        <v>0</v>
      </c>
      <c r="J658" s="45">
        <v>43922</v>
      </c>
      <c r="K658" s="22">
        <v>4</v>
      </c>
      <c r="L658" s="22">
        <v>4</v>
      </c>
      <c r="M658" s="22">
        <v>9</v>
      </c>
      <c r="N658" s="22">
        <v>1</v>
      </c>
      <c r="O658" s="45">
        <v>43951</v>
      </c>
      <c r="P658" s="64">
        <v>1</v>
      </c>
      <c r="Q658" s="147" t="s">
        <v>24</v>
      </c>
      <c r="R658" s="65">
        <v>1</v>
      </c>
      <c r="S658" s="148" t="s">
        <v>727</v>
      </c>
      <c r="T658" s="148" t="s">
        <v>26</v>
      </c>
      <c r="U658" s="148" t="s">
        <v>728</v>
      </c>
      <c r="V658" s="146">
        <v>6605400</v>
      </c>
      <c r="W658" s="149" t="s">
        <v>27</v>
      </c>
      <c r="X658" s="150" t="s">
        <v>52</v>
      </c>
    </row>
    <row r="659" spans="1:24" ht="114.75" x14ac:dyDescent="0.2">
      <c r="A659" s="22">
        <v>80111620</v>
      </c>
      <c r="B659" s="146" t="s">
        <v>49</v>
      </c>
      <c r="C659" s="63" t="s">
        <v>725</v>
      </c>
      <c r="D659" s="22" t="s">
        <v>653</v>
      </c>
      <c r="E659" s="22">
        <v>4</v>
      </c>
      <c r="F659" s="24">
        <v>2965000</v>
      </c>
      <c r="G659" s="24">
        <v>2965000</v>
      </c>
      <c r="H659" s="25">
        <v>0</v>
      </c>
      <c r="I659" s="50">
        <v>0</v>
      </c>
      <c r="J659" s="45">
        <v>43899</v>
      </c>
      <c r="K659" s="22">
        <v>3</v>
      </c>
      <c r="L659" s="22">
        <v>3</v>
      </c>
      <c r="M659" s="22">
        <v>2</v>
      </c>
      <c r="N659" s="22">
        <v>1</v>
      </c>
      <c r="O659" s="45" t="s">
        <v>824</v>
      </c>
      <c r="P659" s="64">
        <v>1</v>
      </c>
      <c r="Q659" s="147" t="s">
        <v>24</v>
      </c>
      <c r="R659" s="65">
        <v>1</v>
      </c>
      <c r="S659" s="148" t="s">
        <v>727</v>
      </c>
      <c r="T659" s="148" t="s">
        <v>26</v>
      </c>
      <c r="U659" s="148" t="s">
        <v>728</v>
      </c>
      <c r="V659" s="146">
        <v>6605400</v>
      </c>
      <c r="W659" s="149" t="s">
        <v>27</v>
      </c>
      <c r="X659" s="150" t="s">
        <v>52</v>
      </c>
    </row>
    <row r="660" spans="1:24" ht="140.25" x14ac:dyDescent="0.2">
      <c r="A660" s="66">
        <v>80111620</v>
      </c>
      <c r="B660" s="146" t="s">
        <v>49</v>
      </c>
      <c r="C660" s="63" t="s">
        <v>725</v>
      </c>
      <c r="D660" s="22" t="s">
        <v>663</v>
      </c>
      <c r="E660" s="22">
        <v>4</v>
      </c>
      <c r="F660" s="24">
        <v>13342500</v>
      </c>
      <c r="G660" s="24">
        <v>13342500</v>
      </c>
      <c r="H660" s="25">
        <v>0</v>
      </c>
      <c r="I660" s="50">
        <v>0</v>
      </c>
      <c r="J660" s="45">
        <v>43962</v>
      </c>
      <c r="K660" s="22">
        <v>3</v>
      </c>
      <c r="L660" s="22">
        <v>3</v>
      </c>
      <c r="M660" s="22">
        <v>9</v>
      </c>
      <c r="N660" s="22">
        <v>1</v>
      </c>
      <c r="O660" s="45">
        <v>43978</v>
      </c>
      <c r="P660" s="64">
        <v>1</v>
      </c>
      <c r="Q660" s="147" t="s">
        <v>24</v>
      </c>
      <c r="R660" s="65">
        <v>1</v>
      </c>
      <c r="S660" s="148" t="s">
        <v>727</v>
      </c>
      <c r="T660" s="148" t="s">
        <v>26</v>
      </c>
      <c r="U660" s="148" t="s">
        <v>728</v>
      </c>
      <c r="V660" s="146">
        <v>6605400</v>
      </c>
      <c r="W660" s="149" t="s">
        <v>27</v>
      </c>
      <c r="X660" s="150" t="s">
        <v>52</v>
      </c>
    </row>
    <row r="661" spans="1:24" ht="153" x14ac:dyDescent="0.2">
      <c r="A661" s="22">
        <v>80111620</v>
      </c>
      <c r="B661" s="146" t="s">
        <v>49</v>
      </c>
      <c r="C661" s="63" t="s">
        <v>725</v>
      </c>
      <c r="D661" s="22" t="s">
        <v>825</v>
      </c>
      <c r="E661" s="22">
        <v>4</v>
      </c>
      <c r="F661" s="24">
        <v>16954000</v>
      </c>
      <c r="G661" s="24">
        <v>16954000</v>
      </c>
      <c r="H661" s="25">
        <v>0</v>
      </c>
      <c r="I661" s="50">
        <v>0</v>
      </c>
      <c r="J661" s="45">
        <v>43951</v>
      </c>
      <c r="K661" s="22">
        <v>5</v>
      </c>
      <c r="L661" s="22">
        <v>5</v>
      </c>
      <c r="M661" s="22">
        <v>7</v>
      </c>
      <c r="N661" s="22">
        <v>1</v>
      </c>
      <c r="O661" s="45">
        <v>43959</v>
      </c>
      <c r="P661" s="64">
        <v>1</v>
      </c>
      <c r="Q661" s="147" t="s">
        <v>24</v>
      </c>
      <c r="R661" s="65">
        <v>1</v>
      </c>
      <c r="S661" s="148" t="s">
        <v>727</v>
      </c>
      <c r="T661" s="148" t="s">
        <v>26</v>
      </c>
      <c r="U661" s="148" t="s">
        <v>728</v>
      </c>
      <c r="V661" s="146">
        <v>6605400</v>
      </c>
      <c r="W661" s="149" t="s">
        <v>27</v>
      </c>
      <c r="X661" s="150" t="s">
        <v>52</v>
      </c>
    </row>
    <row r="662" spans="1:24" ht="89.25" x14ac:dyDescent="0.2">
      <c r="A662" s="22">
        <v>80111620</v>
      </c>
      <c r="B662" s="146" t="s">
        <v>49</v>
      </c>
      <c r="C662" s="63" t="s">
        <v>725</v>
      </c>
      <c r="D662" s="22" t="s">
        <v>826</v>
      </c>
      <c r="E662" s="22">
        <v>4</v>
      </c>
      <c r="F662" s="24">
        <v>23373000</v>
      </c>
      <c r="G662" s="24">
        <v>23373000</v>
      </c>
      <c r="H662" s="25">
        <v>0</v>
      </c>
      <c r="I662" s="50">
        <v>0</v>
      </c>
      <c r="J662" s="45">
        <v>43951</v>
      </c>
      <c r="K662" s="22">
        <v>5</v>
      </c>
      <c r="L662" s="22">
        <v>5</v>
      </c>
      <c r="M662" s="22">
        <v>7</v>
      </c>
      <c r="N662" s="22">
        <v>1</v>
      </c>
      <c r="O662" s="45">
        <v>43959</v>
      </c>
      <c r="P662" s="64">
        <v>1</v>
      </c>
      <c r="Q662" s="147" t="s">
        <v>24</v>
      </c>
      <c r="R662" s="65">
        <v>3</v>
      </c>
      <c r="S662" s="148" t="s">
        <v>727</v>
      </c>
      <c r="T662" s="148" t="s">
        <v>26</v>
      </c>
      <c r="U662" s="148" t="s">
        <v>728</v>
      </c>
      <c r="V662" s="146">
        <v>6605400</v>
      </c>
      <c r="W662" s="149" t="s">
        <v>27</v>
      </c>
      <c r="X662" s="150" t="s">
        <v>52</v>
      </c>
    </row>
    <row r="663" spans="1:24" ht="178.5" x14ac:dyDescent="0.2">
      <c r="A663" s="22">
        <v>80111620</v>
      </c>
      <c r="B663" s="22" t="s">
        <v>557</v>
      </c>
      <c r="C663" s="63" t="s">
        <v>725</v>
      </c>
      <c r="D663" s="22" t="s">
        <v>662</v>
      </c>
      <c r="E663" s="22">
        <v>4</v>
      </c>
      <c r="F663" s="24">
        <v>6510000</v>
      </c>
      <c r="G663" s="24">
        <v>6510000</v>
      </c>
      <c r="H663" s="25">
        <v>0</v>
      </c>
      <c r="I663" s="50">
        <v>0</v>
      </c>
      <c r="J663" s="45">
        <v>43914</v>
      </c>
      <c r="K663" s="22">
        <v>3</v>
      </c>
      <c r="L663" s="22">
        <v>3</v>
      </c>
      <c r="M663" s="22">
        <v>4</v>
      </c>
      <c r="N663" s="22">
        <v>1</v>
      </c>
      <c r="O663" s="45">
        <v>43916</v>
      </c>
      <c r="P663" s="64">
        <v>1</v>
      </c>
      <c r="Q663" s="147" t="s">
        <v>24</v>
      </c>
      <c r="R663" s="65">
        <v>1</v>
      </c>
      <c r="S663" s="148" t="s">
        <v>727</v>
      </c>
      <c r="T663" s="148" t="s">
        <v>26</v>
      </c>
      <c r="U663" s="148" t="s">
        <v>728</v>
      </c>
      <c r="V663" s="146">
        <v>6605400</v>
      </c>
      <c r="W663" s="149" t="s">
        <v>27</v>
      </c>
      <c r="X663" s="150" t="s">
        <v>52</v>
      </c>
    </row>
    <row r="664" spans="1:24" ht="153" x14ac:dyDescent="0.2">
      <c r="A664" s="22">
        <v>80111620</v>
      </c>
      <c r="B664" s="22" t="s">
        <v>557</v>
      </c>
      <c r="C664" s="63" t="s">
        <v>725</v>
      </c>
      <c r="D664" s="22" t="s">
        <v>658</v>
      </c>
      <c r="E664" s="22">
        <v>4</v>
      </c>
      <c r="F664" s="24">
        <v>9688000</v>
      </c>
      <c r="G664" s="24">
        <v>9688000</v>
      </c>
      <c r="H664" s="25">
        <v>0</v>
      </c>
      <c r="I664" s="50">
        <v>0</v>
      </c>
      <c r="J664" s="45">
        <v>43914</v>
      </c>
      <c r="K664" s="22">
        <v>3</v>
      </c>
      <c r="L664" s="22">
        <v>3</v>
      </c>
      <c r="M664" s="22">
        <v>4</v>
      </c>
      <c r="N664" s="22">
        <v>1</v>
      </c>
      <c r="O664" s="45">
        <v>43916</v>
      </c>
      <c r="P664" s="64">
        <v>1</v>
      </c>
      <c r="Q664" s="147" t="s">
        <v>24</v>
      </c>
      <c r="R664" s="65">
        <v>1</v>
      </c>
      <c r="S664" s="148" t="s">
        <v>727</v>
      </c>
      <c r="T664" s="148" t="s">
        <v>26</v>
      </c>
      <c r="U664" s="148" t="s">
        <v>728</v>
      </c>
      <c r="V664" s="146">
        <v>6605400</v>
      </c>
      <c r="W664" s="149" t="s">
        <v>27</v>
      </c>
      <c r="X664" s="150" t="s">
        <v>52</v>
      </c>
    </row>
    <row r="665" spans="1:24" ht="89.25" x14ac:dyDescent="0.2">
      <c r="A665" s="22">
        <v>53102700</v>
      </c>
      <c r="B665" s="146" t="s">
        <v>76</v>
      </c>
      <c r="C665" s="63" t="s">
        <v>57</v>
      </c>
      <c r="D665" s="22" t="s">
        <v>827</v>
      </c>
      <c r="E665" s="22">
        <v>5</v>
      </c>
      <c r="F665" s="24">
        <v>87500000</v>
      </c>
      <c r="G665" s="24">
        <v>87500000</v>
      </c>
      <c r="H665" s="25">
        <v>0</v>
      </c>
      <c r="I665" s="50">
        <v>0</v>
      </c>
      <c r="J665" s="45">
        <v>44033</v>
      </c>
      <c r="K665" s="22">
        <v>7</v>
      </c>
      <c r="L665" s="22">
        <v>8</v>
      </c>
      <c r="M665" s="22">
        <v>6</v>
      </c>
      <c r="N665" s="22">
        <v>1</v>
      </c>
      <c r="O665" s="45">
        <v>44044</v>
      </c>
      <c r="P665" s="64">
        <v>1</v>
      </c>
      <c r="Q665" s="147" t="s">
        <v>53</v>
      </c>
      <c r="R665" s="65">
        <v>1</v>
      </c>
      <c r="S665" s="148" t="s">
        <v>727</v>
      </c>
      <c r="T665" s="148" t="s">
        <v>26</v>
      </c>
      <c r="U665" s="148" t="s">
        <v>728</v>
      </c>
      <c r="V665" s="146">
        <v>6605400</v>
      </c>
      <c r="W665" s="149" t="s">
        <v>27</v>
      </c>
      <c r="X665" s="150" t="s">
        <v>52</v>
      </c>
    </row>
    <row r="666" spans="1:24" ht="114.75" x14ac:dyDescent="0.2">
      <c r="A666" s="22">
        <v>80111620</v>
      </c>
      <c r="B666" s="146" t="s">
        <v>49</v>
      </c>
      <c r="C666" s="63" t="s">
        <v>725</v>
      </c>
      <c r="D666" s="22" t="s">
        <v>655</v>
      </c>
      <c r="E666" s="22">
        <v>4</v>
      </c>
      <c r="F666" s="24">
        <v>33957000</v>
      </c>
      <c r="G666" s="24">
        <v>33957000</v>
      </c>
      <c r="H666" s="25">
        <v>0</v>
      </c>
      <c r="I666" s="50">
        <v>0</v>
      </c>
      <c r="J666" s="45">
        <v>43945</v>
      </c>
      <c r="K666" s="22">
        <v>5</v>
      </c>
      <c r="L666" s="22">
        <v>5</v>
      </c>
      <c r="M666" s="22">
        <v>7</v>
      </c>
      <c r="N666" s="22">
        <v>0</v>
      </c>
      <c r="O666" s="45">
        <v>43959</v>
      </c>
      <c r="P666" s="64">
        <v>1</v>
      </c>
      <c r="Q666" s="147" t="s">
        <v>24</v>
      </c>
      <c r="R666" s="65">
        <v>6</v>
      </c>
      <c r="S666" s="148" t="s">
        <v>727</v>
      </c>
      <c r="T666" s="148" t="s">
        <v>26</v>
      </c>
      <c r="U666" s="148" t="s">
        <v>728</v>
      </c>
      <c r="V666" s="146">
        <v>6605400</v>
      </c>
      <c r="W666" s="149" t="s">
        <v>27</v>
      </c>
      <c r="X666" s="150" t="s">
        <v>52</v>
      </c>
    </row>
    <row r="667" spans="1:24" ht="89.25" x14ac:dyDescent="0.2">
      <c r="A667" s="22">
        <v>80111620</v>
      </c>
      <c r="B667" s="146" t="s">
        <v>49</v>
      </c>
      <c r="C667" s="63" t="s">
        <v>725</v>
      </c>
      <c r="D667" s="22" t="s">
        <v>740</v>
      </c>
      <c r="E667" s="22" t="s">
        <v>745</v>
      </c>
      <c r="F667" s="24">
        <v>51940000</v>
      </c>
      <c r="G667" s="24">
        <v>51940000</v>
      </c>
      <c r="H667" s="25">
        <v>0</v>
      </c>
      <c r="I667" s="50">
        <v>0</v>
      </c>
      <c r="J667" s="45">
        <v>43945</v>
      </c>
      <c r="K667" s="22">
        <v>4</v>
      </c>
      <c r="L667" s="22">
        <v>5</v>
      </c>
      <c r="M667" s="22">
        <v>7</v>
      </c>
      <c r="N667" s="22">
        <v>1</v>
      </c>
      <c r="O667" s="45">
        <v>43961</v>
      </c>
      <c r="P667" s="64">
        <v>1</v>
      </c>
      <c r="Q667" s="147" t="s">
        <v>24</v>
      </c>
      <c r="R667" s="65">
        <v>1</v>
      </c>
      <c r="S667" s="148" t="s">
        <v>727</v>
      </c>
      <c r="T667" s="148" t="s">
        <v>26</v>
      </c>
      <c r="U667" s="148" t="s">
        <v>728</v>
      </c>
      <c r="V667" s="146">
        <v>6605400</v>
      </c>
      <c r="W667" s="149" t="s">
        <v>27</v>
      </c>
      <c r="X667" s="150" t="s">
        <v>52</v>
      </c>
    </row>
    <row r="668" spans="1:24" ht="102" x14ac:dyDescent="0.2">
      <c r="A668" s="22">
        <v>80111620</v>
      </c>
      <c r="B668" s="146" t="s">
        <v>49</v>
      </c>
      <c r="C668" s="63" t="s">
        <v>768</v>
      </c>
      <c r="D668" s="22" t="s">
        <v>828</v>
      </c>
      <c r="E668" s="22">
        <v>4</v>
      </c>
      <c r="F668" s="24">
        <v>14528500</v>
      </c>
      <c r="G668" s="24">
        <v>14528500</v>
      </c>
      <c r="H668" s="25">
        <v>0</v>
      </c>
      <c r="I668" s="50">
        <v>0</v>
      </c>
      <c r="J668" s="45">
        <v>43962</v>
      </c>
      <c r="K668" s="22">
        <v>5</v>
      </c>
      <c r="L668" s="22">
        <v>5</v>
      </c>
      <c r="M668" s="22">
        <v>7</v>
      </c>
      <c r="N668" s="22">
        <v>1</v>
      </c>
      <c r="O668" s="45">
        <v>43978</v>
      </c>
      <c r="P668" s="64">
        <v>1</v>
      </c>
      <c r="Q668" s="147" t="s">
        <v>24</v>
      </c>
      <c r="R668" s="65">
        <v>1</v>
      </c>
      <c r="S668" s="148" t="s">
        <v>727</v>
      </c>
      <c r="T668" s="148" t="s">
        <v>26</v>
      </c>
      <c r="U668" s="148" t="s">
        <v>728</v>
      </c>
      <c r="V668" s="146">
        <v>6605400</v>
      </c>
      <c r="W668" s="149" t="s">
        <v>27</v>
      </c>
      <c r="X668" s="150" t="s">
        <v>52</v>
      </c>
    </row>
    <row r="669" spans="1:24" ht="140.25" x14ac:dyDescent="0.2">
      <c r="A669" s="20">
        <v>80111620</v>
      </c>
      <c r="B669" s="7" t="s">
        <v>49</v>
      </c>
      <c r="C669" s="21" t="s">
        <v>725</v>
      </c>
      <c r="D669" s="22" t="s">
        <v>663</v>
      </c>
      <c r="E669" s="23">
        <v>4</v>
      </c>
      <c r="F669" s="24">
        <v>14528500</v>
      </c>
      <c r="G669" s="24">
        <v>14528500</v>
      </c>
      <c r="H669" s="25">
        <v>0</v>
      </c>
      <c r="I669" s="26">
        <v>0</v>
      </c>
      <c r="J669" s="27">
        <v>43962</v>
      </c>
      <c r="K669" s="28">
        <v>5</v>
      </c>
      <c r="L669" s="28">
        <v>5</v>
      </c>
      <c r="M669" s="28">
        <v>7</v>
      </c>
      <c r="N669" s="29">
        <v>1</v>
      </c>
      <c r="O669" s="30">
        <v>43971</v>
      </c>
      <c r="P669" s="29">
        <v>1</v>
      </c>
      <c r="Q669" s="31" t="s">
        <v>24</v>
      </c>
      <c r="R669" s="32">
        <v>1</v>
      </c>
      <c r="S669" s="32" t="s">
        <v>727</v>
      </c>
      <c r="T669" s="33" t="s">
        <v>26</v>
      </c>
      <c r="U669" s="29" t="s">
        <v>728</v>
      </c>
      <c r="V669" s="34">
        <v>6605400</v>
      </c>
      <c r="W669" s="35" t="s">
        <v>27</v>
      </c>
      <c r="X669" s="23" t="s">
        <v>52</v>
      </c>
    </row>
    <row r="670" spans="1:24" ht="102" x14ac:dyDescent="0.2">
      <c r="A670" s="66">
        <v>49101700</v>
      </c>
      <c r="B670" s="22" t="s">
        <v>94</v>
      </c>
      <c r="C670" s="63" t="s">
        <v>779</v>
      </c>
      <c r="D670" s="22" t="s">
        <v>829</v>
      </c>
      <c r="E670" s="22">
        <v>5</v>
      </c>
      <c r="F670" s="24">
        <v>288138888</v>
      </c>
      <c r="G670" s="24">
        <v>288138888</v>
      </c>
      <c r="H670" s="25">
        <v>0</v>
      </c>
      <c r="I670" s="50">
        <v>0</v>
      </c>
      <c r="J670" s="45">
        <v>43942</v>
      </c>
      <c r="K670" s="22">
        <v>4</v>
      </c>
      <c r="L670" s="22">
        <v>4</v>
      </c>
      <c r="M670" s="22">
        <v>2</v>
      </c>
      <c r="N670" s="22">
        <v>1</v>
      </c>
      <c r="O670" s="45">
        <v>43945</v>
      </c>
      <c r="P670" s="64">
        <v>1</v>
      </c>
      <c r="Q670" s="147" t="s">
        <v>53</v>
      </c>
      <c r="R670" s="65"/>
      <c r="S670" s="148" t="s">
        <v>727</v>
      </c>
      <c r="T670" s="148" t="s">
        <v>26</v>
      </c>
      <c r="U670" s="148" t="s">
        <v>728</v>
      </c>
      <c r="V670" s="146">
        <v>6605400</v>
      </c>
      <c r="W670" s="149" t="s">
        <v>27</v>
      </c>
      <c r="X670" s="150" t="s">
        <v>52</v>
      </c>
    </row>
    <row r="671" spans="1:24" ht="89.25" x14ac:dyDescent="0.2">
      <c r="A671" s="66">
        <v>49101700</v>
      </c>
      <c r="B671" s="22" t="s">
        <v>94</v>
      </c>
      <c r="C671" s="63" t="s">
        <v>779</v>
      </c>
      <c r="D671" s="22" t="s">
        <v>830</v>
      </c>
      <c r="E671" s="22">
        <v>5</v>
      </c>
      <c r="F671" s="24">
        <v>60000000</v>
      </c>
      <c r="G671" s="24">
        <v>60000000</v>
      </c>
      <c r="H671" s="25">
        <v>0</v>
      </c>
      <c r="I671" s="50">
        <v>0</v>
      </c>
      <c r="J671" s="45">
        <v>43942</v>
      </c>
      <c r="K671" s="22">
        <v>4</v>
      </c>
      <c r="L671" s="22">
        <v>4</v>
      </c>
      <c r="M671" s="22">
        <v>2</v>
      </c>
      <c r="N671" s="22">
        <v>1</v>
      </c>
      <c r="O671" s="45">
        <v>43945</v>
      </c>
      <c r="P671" s="64">
        <v>1</v>
      </c>
      <c r="Q671" s="147" t="s">
        <v>53</v>
      </c>
      <c r="R671" s="65"/>
      <c r="S671" s="148" t="s">
        <v>727</v>
      </c>
      <c r="T671" s="148" t="s">
        <v>26</v>
      </c>
      <c r="U671" s="148" t="s">
        <v>728</v>
      </c>
      <c r="V671" s="146">
        <v>6605400</v>
      </c>
      <c r="W671" s="149" t="s">
        <v>27</v>
      </c>
      <c r="X671" s="150" t="s">
        <v>52</v>
      </c>
    </row>
    <row r="672" spans="1:24" ht="89.25" x14ac:dyDescent="0.2">
      <c r="A672" s="22">
        <v>80111620</v>
      </c>
      <c r="B672" s="22" t="s">
        <v>49</v>
      </c>
      <c r="C672" s="63" t="s">
        <v>725</v>
      </c>
      <c r="D672" s="22" t="s">
        <v>664</v>
      </c>
      <c r="E672" s="22">
        <v>4</v>
      </c>
      <c r="F672" s="24">
        <v>7791000</v>
      </c>
      <c r="G672" s="24">
        <v>7791000</v>
      </c>
      <c r="H672" s="25">
        <v>0</v>
      </c>
      <c r="I672" s="50">
        <v>0</v>
      </c>
      <c r="J672" s="45">
        <v>43955</v>
      </c>
      <c r="K672" s="22">
        <v>5</v>
      </c>
      <c r="L672" s="22">
        <v>5</v>
      </c>
      <c r="M672" s="22">
        <v>7</v>
      </c>
      <c r="N672" s="22">
        <v>1</v>
      </c>
      <c r="O672" s="45">
        <v>43966</v>
      </c>
      <c r="P672" s="64">
        <v>1</v>
      </c>
      <c r="Q672" s="147" t="s">
        <v>24</v>
      </c>
      <c r="R672" s="65">
        <v>1</v>
      </c>
      <c r="S672" s="148" t="s">
        <v>727</v>
      </c>
      <c r="T672" s="148" t="s">
        <v>26</v>
      </c>
      <c r="U672" s="148" t="s">
        <v>728</v>
      </c>
      <c r="V672" s="146">
        <v>6605400</v>
      </c>
      <c r="W672" s="149" t="s">
        <v>27</v>
      </c>
      <c r="X672" s="150" t="s">
        <v>52</v>
      </c>
    </row>
    <row r="673" spans="1:25" ht="89.25" x14ac:dyDescent="0.2">
      <c r="A673" s="22">
        <v>80111620</v>
      </c>
      <c r="B673" s="146" t="s">
        <v>49</v>
      </c>
      <c r="C673" s="63" t="s">
        <v>725</v>
      </c>
      <c r="D673" s="22" t="s">
        <v>831</v>
      </c>
      <c r="E673" s="22" t="s">
        <v>745</v>
      </c>
      <c r="F673" s="24">
        <v>124530000</v>
      </c>
      <c r="G673" s="24">
        <v>124530000</v>
      </c>
      <c r="H673" s="25">
        <v>0</v>
      </c>
      <c r="I673" s="50">
        <v>0</v>
      </c>
      <c r="J673" s="45">
        <v>43945</v>
      </c>
      <c r="K673" s="22">
        <v>4</v>
      </c>
      <c r="L673" s="22">
        <v>5</v>
      </c>
      <c r="M673" s="22">
        <v>7</v>
      </c>
      <c r="N673" s="22">
        <v>0</v>
      </c>
      <c r="O673" s="45">
        <v>43961</v>
      </c>
      <c r="P673" s="64">
        <v>1</v>
      </c>
      <c r="Q673" s="147" t="s">
        <v>24</v>
      </c>
      <c r="R673" s="65">
        <v>3</v>
      </c>
      <c r="S673" s="148" t="s">
        <v>727</v>
      </c>
      <c r="T673" s="148" t="s">
        <v>26</v>
      </c>
      <c r="U673" s="148" t="s">
        <v>728</v>
      </c>
      <c r="V673" s="146">
        <v>6605400</v>
      </c>
      <c r="W673" s="149" t="s">
        <v>27</v>
      </c>
      <c r="X673" s="150" t="s">
        <v>52</v>
      </c>
    </row>
    <row r="674" spans="1:25" ht="127.5" x14ac:dyDescent="0.2">
      <c r="A674" s="22">
        <v>80111620</v>
      </c>
      <c r="B674" s="146" t="s">
        <v>49</v>
      </c>
      <c r="C674" s="63" t="s">
        <v>725</v>
      </c>
      <c r="D674" s="22" t="s">
        <v>764</v>
      </c>
      <c r="E674" s="22">
        <v>4</v>
      </c>
      <c r="F674" s="24">
        <v>30050000</v>
      </c>
      <c r="G674" s="24">
        <v>30050000</v>
      </c>
      <c r="H674" s="25">
        <v>0</v>
      </c>
      <c r="I674" s="50">
        <v>0</v>
      </c>
      <c r="J674" s="45">
        <v>43957</v>
      </c>
      <c r="K674" s="22">
        <v>5</v>
      </c>
      <c r="L674" s="22">
        <v>5</v>
      </c>
      <c r="M674" s="22">
        <v>7</v>
      </c>
      <c r="N674" s="22">
        <v>1</v>
      </c>
      <c r="O674" s="45">
        <v>43963</v>
      </c>
      <c r="P674" s="64">
        <v>1</v>
      </c>
      <c r="Q674" s="147" t="s">
        <v>24</v>
      </c>
      <c r="R674" s="65">
        <v>1</v>
      </c>
      <c r="S674" s="148" t="s">
        <v>727</v>
      </c>
      <c r="T674" s="148" t="s">
        <v>26</v>
      </c>
      <c r="U674" s="148" t="s">
        <v>728</v>
      </c>
      <c r="V674" s="146">
        <v>6605400</v>
      </c>
      <c r="W674" s="149" t="s">
        <v>27</v>
      </c>
      <c r="X674" s="150" t="s">
        <v>52</v>
      </c>
    </row>
    <row r="675" spans="1:25" ht="102" x14ac:dyDescent="0.2">
      <c r="A675" s="22">
        <v>49101700</v>
      </c>
      <c r="B675" s="22" t="s">
        <v>94</v>
      </c>
      <c r="C675" s="63" t="s">
        <v>779</v>
      </c>
      <c r="D675" s="22" t="s">
        <v>832</v>
      </c>
      <c r="E675" s="22" t="s">
        <v>745</v>
      </c>
      <c r="F675" s="24">
        <v>288797240</v>
      </c>
      <c r="G675" s="24">
        <v>288797240</v>
      </c>
      <c r="H675" s="25">
        <v>0</v>
      </c>
      <c r="I675" s="50">
        <v>0</v>
      </c>
      <c r="J675" s="45">
        <v>43956</v>
      </c>
      <c r="K675" s="22">
        <v>5</v>
      </c>
      <c r="L675" s="22">
        <v>5</v>
      </c>
      <c r="M675" s="22">
        <v>2</v>
      </c>
      <c r="N675" s="22">
        <v>1</v>
      </c>
      <c r="O675" s="45">
        <v>43971</v>
      </c>
      <c r="P675" s="64">
        <v>1</v>
      </c>
      <c r="Q675" s="147" t="s">
        <v>53</v>
      </c>
      <c r="R675" s="65"/>
      <c r="S675" s="148" t="s">
        <v>727</v>
      </c>
      <c r="T675" s="148" t="s">
        <v>26</v>
      </c>
      <c r="U675" s="148" t="s">
        <v>728</v>
      </c>
      <c r="V675" s="146">
        <v>6605400</v>
      </c>
      <c r="W675" s="149" t="s">
        <v>27</v>
      </c>
      <c r="X675" s="150" t="s">
        <v>52</v>
      </c>
    </row>
    <row r="676" spans="1:25" ht="102" x14ac:dyDescent="0.2">
      <c r="A676" s="22">
        <v>49101700</v>
      </c>
      <c r="B676" s="22" t="s">
        <v>94</v>
      </c>
      <c r="C676" s="63" t="s">
        <v>779</v>
      </c>
      <c r="D676" s="22" t="s">
        <v>833</v>
      </c>
      <c r="E676" s="22" t="s">
        <v>745</v>
      </c>
      <c r="F676" s="24">
        <v>290991748</v>
      </c>
      <c r="G676" s="24">
        <v>290991748</v>
      </c>
      <c r="H676" s="25">
        <v>0</v>
      </c>
      <c r="I676" s="50">
        <v>0</v>
      </c>
      <c r="J676" s="45">
        <v>43963</v>
      </c>
      <c r="K676" s="22">
        <v>5</v>
      </c>
      <c r="L676" s="22">
        <v>5</v>
      </c>
      <c r="M676" s="22">
        <v>2</v>
      </c>
      <c r="N676" s="22">
        <v>1</v>
      </c>
      <c r="O676" s="45">
        <v>43971</v>
      </c>
      <c r="P676" s="64">
        <v>1</v>
      </c>
      <c r="Q676" s="147" t="s">
        <v>53</v>
      </c>
      <c r="R676" s="65"/>
      <c r="S676" s="148" t="s">
        <v>727</v>
      </c>
      <c r="T676" s="148" t="s">
        <v>26</v>
      </c>
      <c r="U676" s="148" t="s">
        <v>728</v>
      </c>
      <c r="V676" s="146">
        <v>6605400</v>
      </c>
      <c r="W676" s="149" t="s">
        <v>27</v>
      </c>
      <c r="X676" s="150" t="s">
        <v>52</v>
      </c>
    </row>
    <row r="677" spans="1:25" ht="114.75" x14ac:dyDescent="0.2">
      <c r="A677" s="20">
        <v>80111620</v>
      </c>
      <c r="B677" s="7" t="s">
        <v>49</v>
      </c>
      <c r="C677" s="21" t="s">
        <v>768</v>
      </c>
      <c r="D677" s="22" t="s">
        <v>834</v>
      </c>
      <c r="E677" s="23">
        <v>4</v>
      </c>
      <c r="F677" s="24">
        <v>30000000</v>
      </c>
      <c r="G677" s="24">
        <v>30000000</v>
      </c>
      <c r="H677" s="25">
        <v>0</v>
      </c>
      <c r="I677" s="26">
        <v>0</v>
      </c>
      <c r="J677" s="27">
        <v>43963</v>
      </c>
      <c r="K677" s="28">
        <v>5</v>
      </c>
      <c r="L677" s="28">
        <v>5</v>
      </c>
      <c r="M677" s="28">
        <v>7</v>
      </c>
      <c r="N677" s="29">
        <v>1</v>
      </c>
      <c r="O677" s="30">
        <v>43978</v>
      </c>
      <c r="P677" s="29">
        <v>1</v>
      </c>
      <c r="Q677" s="31" t="s">
        <v>24</v>
      </c>
      <c r="R677" s="32">
        <v>1</v>
      </c>
      <c r="S677" s="32" t="s">
        <v>727</v>
      </c>
      <c r="T677" s="33" t="s">
        <v>26</v>
      </c>
      <c r="U677" s="29" t="s">
        <v>728</v>
      </c>
      <c r="V677" s="34">
        <v>6605400</v>
      </c>
      <c r="W677" s="35" t="s">
        <v>27</v>
      </c>
      <c r="X677" s="23" t="s">
        <v>52</v>
      </c>
    </row>
    <row r="678" spans="1:25" ht="89.25" x14ac:dyDescent="0.2">
      <c r="A678" s="22">
        <v>80111620</v>
      </c>
      <c r="B678" s="146" t="s">
        <v>49</v>
      </c>
      <c r="C678" s="63" t="s">
        <v>768</v>
      </c>
      <c r="D678" s="22" t="s">
        <v>835</v>
      </c>
      <c r="E678" s="22">
        <v>4</v>
      </c>
      <c r="F678" s="24">
        <v>1162500000</v>
      </c>
      <c r="G678" s="24">
        <v>1162500000</v>
      </c>
      <c r="H678" s="25">
        <v>0</v>
      </c>
      <c r="I678" s="50">
        <v>0</v>
      </c>
      <c r="J678" s="45">
        <v>43963</v>
      </c>
      <c r="K678" s="22">
        <v>5</v>
      </c>
      <c r="L678" s="22">
        <v>5</v>
      </c>
      <c r="M678" s="22">
        <v>7</v>
      </c>
      <c r="N678" s="22">
        <v>1</v>
      </c>
      <c r="O678" s="45">
        <v>43971</v>
      </c>
      <c r="P678" s="64">
        <v>1</v>
      </c>
      <c r="Q678" s="147" t="s">
        <v>24</v>
      </c>
      <c r="R678" s="65">
        <v>1</v>
      </c>
      <c r="S678" s="148" t="s">
        <v>727</v>
      </c>
      <c r="T678" s="148" t="s">
        <v>26</v>
      </c>
      <c r="U678" s="148" t="s">
        <v>728</v>
      </c>
      <c r="V678" s="146">
        <v>6605400</v>
      </c>
      <c r="W678" s="149" t="s">
        <v>27</v>
      </c>
      <c r="X678" s="150" t="s">
        <v>52</v>
      </c>
    </row>
    <row r="679" spans="1:25" ht="89.25" x14ac:dyDescent="0.2">
      <c r="A679" s="22">
        <v>80111620</v>
      </c>
      <c r="B679" s="22" t="s">
        <v>49</v>
      </c>
      <c r="C679" s="63" t="s">
        <v>768</v>
      </c>
      <c r="D679" s="22" t="s">
        <v>836</v>
      </c>
      <c r="E679" s="22">
        <v>4</v>
      </c>
      <c r="F679" s="24">
        <v>847621000</v>
      </c>
      <c r="G679" s="24">
        <v>847621000</v>
      </c>
      <c r="H679" s="25">
        <v>0</v>
      </c>
      <c r="I679" s="50">
        <v>0</v>
      </c>
      <c r="J679" s="45">
        <v>43993</v>
      </c>
      <c r="K679" s="22">
        <v>6</v>
      </c>
      <c r="L679" s="22">
        <v>6</v>
      </c>
      <c r="M679" s="22">
        <v>2</v>
      </c>
      <c r="N679" s="22">
        <v>1</v>
      </c>
      <c r="O679" s="45">
        <v>44002</v>
      </c>
      <c r="P679" s="64">
        <v>1</v>
      </c>
      <c r="Q679" s="147" t="s">
        <v>53</v>
      </c>
      <c r="R679" s="22"/>
      <c r="S679" s="148" t="s">
        <v>727</v>
      </c>
      <c r="T679" s="148" t="s">
        <v>26</v>
      </c>
      <c r="U679" s="148" t="s">
        <v>728</v>
      </c>
      <c r="V679" s="146">
        <v>6605400</v>
      </c>
      <c r="W679" s="149" t="s">
        <v>27</v>
      </c>
      <c r="X679" s="150" t="s">
        <v>52</v>
      </c>
    </row>
    <row r="680" spans="1:25" ht="102" x14ac:dyDescent="0.2">
      <c r="A680" s="22">
        <v>80111620</v>
      </c>
      <c r="B680" s="22" t="s">
        <v>49</v>
      </c>
      <c r="C680" s="63" t="s">
        <v>725</v>
      </c>
      <c r="D680" s="22" t="s">
        <v>837</v>
      </c>
      <c r="E680" s="22">
        <v>4</v>
      </c>
      <c r="F680" s="24">
        <v>280000000</v>
      </c>
      <c r="G680" s="24">
        <v>280000000</v>
      </c>
      <c r="H680" s="25">
        <v>0</v>
      </c>
      <c r="I680" s="50">
        <v>0</v>
      </c>
      <c r="J680" s="45">
        <v>43945</v>
      </c>
      <c r="K680" s="22">
        <v>5</v>
      </c>
      <c r="L680" s="22">
        <v>5</v>
      </c>
      <c r="M680" s="22">
        <v>7.5</v>
      </c>
      <c r="N680" s="22">
        <v>1</v>
      </c>
      <c r="O680" s="45">
        <v>43966</v>
      </c>
      <c r="P680" s="64">
        <v>3</v>
      </c>
      <c r="Q680" s="147" t="s">
        <v>24</v>
      </c>
      <c r="R680" s="22">
        <v>10</v>
      </c>
      <c r="S680" s="148" t="s">
        <v>727</v>
      </c>
      <c r="T680" s="148" t="s">
        <v>26</v>
      </c>
      <c r="U680" s="148" t="s">
        <v>728</v>
      </c>
      <c r="V680" s="146">
        <v>6605400</v>
      </c>
      <c r="W680" s="149" t="s">
        <v>27</v>
      </c>
      <c r="X680" s="150" t="s">
        <v>50</v>
      </c>
    </row>
    <row r="681" spans="1:25" ht="102" x14ac:dyDescent="0.2">
      <c r="A681" s="22">
        <v>80111620</v>
      </c>
      <c r="B681" s="22" t="s">
        <v>49</v>
      </c>
      <c r="C681" s="63" t="s">
        <v>725</v>
      </c>
      <c r="D681" s="22" t="s">
        <v>838</v>
      </c>
      <c r="E681" s="22">
        <v>4</v>
      </c>
      <c r="F681" s="24">
        <v>581210000</v>
      </c>
      <c r="G681" s="24">
        <v>581210000</v>
      </c>
      <c r="H681" s="25">
        <v>0</v>
      </c>
      <c r="I681" s="50">
        <v>0</v>
      </c>
      <c r="J681" s="45">
        <v>43868</v>
      </c>
      <c r="K681" s="22">
        <v>2</v>
      </c>
      <c r="L681" s="22">
        <v>2</v>
      </c>
      <c r="M681" s="22">
        <v>5.1100000000000003</v>
      </c>
      <c r="N681" s="22">
        <v>1</v>
      </c>
      <c r="O681" s="45">
        <v>43889</v>
      </c>
      <c r="P681" s="64">
        <v>3</v>
      </c>
      <c r="Q681" s="147" t="s">
        <v>24</v>
      </c>
      <c r="R681" s="22">
        <v>38</v>
      </c>
      <c r="S681" s="148" t="s">
        <v>727</v>
      </c>
      <c r="T681" s="148" t="s">
        <v>26</v>
      </c>
      <c r="U681" s="148" t="s">
        <v>728</v>
      </c>
      <c r="V681" s="146">
        <v>6605400</v>
      </c>
      <c r="W681" s="149" t="s">
        <v>27</v>
      </c>
      <c r="X681" s="150" t="s">
        <v>50</v>
      </c>
      <c r="Y681" s="151"/>
    </row>
    <row r="682" spans="1:25" ht="89.25" x14ac:dyDescent="0.2">
      <c r="A682" s="22">
        <v>80111620</v>
      </c>
      <c r="B682" s="22" t="s">
        <v>49</v>
      </c>
      <c r="C682" s="63" t="s">
        <v>725</v>
      </c>
      <c r="D682" s="22" t="s">
        <v>839</v>
      </c>
      <c r="E682" s="22">
        <v>4</v>
      </c>
      <c r="F682" s="24">
        <v>19950000</v>
      </c>
      <c r="G682" s="24">
        <v>19950000</v>
      </c>
      <c r="H682" s="25">
        <v>0</v>
      </c>
      <c r="I682" s="50">
        <v>0</v>
      </c>
      <c r="J682" s="45">
        <v>43893</v>
      </c>
      <c r="K682" s="22">
        <v>3</v>
      </c>
      <c r="L682" s="22">
        <v>3</v>
      </c>
      <c r="M682" s="22">
        <v>7</v>
      </c>
      <c r="N682" s="22">
        <v>1</v>
      </c>
      <c r="O682" s="45">
        <v>43914</v>
      </c>
      <c r="P682" s="64">
        <v>3</v>
      </c>
      <c r="Q682" s="147" t="s">
        <v>24</v>
      </c>
      <c r="R682" s="22">
        <v>1</v>
      </c>
      <c r="S682" s="148" t="s">
        <v>727</v>
      </c>
      <c r="T682" s="148" t="s">
        <v>26</v>
      </c>
      <c r="U682" s="148" t="s">
        <v>728</v>
      </c>
      <c r="V682" s="146">
        <v>6605400</v>
      </c>
      <c r="W682" s="149" t="s">
        <v>27</v>
      </c>
      <c r="X682" s="150" t="s">
        <v>50</v>
      </c>
      <c r="Y682" s="151"/>
    </row>
    <row r="683" spans="1:25" ht="153" x14ac:dyDescent="0.2">
      <c r="A683" s="22">
        <v>80111620</v>
      </c>
      <c r="B683" s="22" t="s">
        <v>49</v>
      </c>
      <c r="C683" s="63" t="s">
        <v>725</v>
      </c>
      <c r="D683" s="22" t="s">
        <v>840</v>
      </c>
      <c r="E683" s="22">
        <v>4</v>
      </c>
      <c r="F683" s="24">
        <v>27900000</v>
      </c>
      <c r="G683" s="24">
        <v>27900000</v>
      </c>
      <c r="H683" s="25">
        <v>0</v>
      </c>
      <c r="I683" s="50">
        <v>0</v>
      </c>
      <c r="J683" s="45">
        <v>43868</v>
      </c>
      <c r="K683" s="22">
        <v>2</v>
      </c>
      <c r="L683" s="22">
        <v>2</v>
      </c>
      <c r="M683" s="22">
        <v>10</v>
      </c>
      <c r="N683" s="22">
        <v>1</v>
      </c>
      <c r="O683" s="45">
        <v>43916</v>
      </c>
      <c r="P683" s="64">
        <v>3</v>
      </c>
      <c r="Q683" s="147" t="s">
        <v>24</v>
      </c>
      <c r="R683" s="22">
        <v>1</v>
      </c>
      <c r="S683" s="148" t="s">
        <v>727</v>
      </c>
      <c r="T683" s="148" t="s">
        <v>26</v>
      </c>
      <c r="U683" s="148" t="s">
        <v>728</v>
      </c>
      <c r="V683" s="146">
        <v>6605400</v>
      </c>
      <c r="W683" s="149" t="s">
        <v>27</v>
      </c>
      <c r="X683" s="150" t="s">
        <v>50</v>
      </c>
      <c r="Y683" s="151"/>
    </row>
    <row r="684" spans="1:25" ht="140.25" x14ac:dyDescent="0.2">
      <c r="A684" s="22">
        <v>80111620</v>
      </c>
      <c r="B684" s="22" t="s">
        <v>49</v>
      </c>
      <c r="C684" s="63" t="s">
        <v>725</v>
      </c>
      <c r="D684" s="22" t="s">
        <v>841</v>
      </c>
      <c r="E684" s="22">
        <v>4</v>
      </c>
      <c r="F684" s="24">
        <v>100000000</v>
      </c>
      <c r="G684" s="24">
        <v>100000000</v>
      </c>
      <c r="H684" s="25">
        <v>0</v>
      </c>
      <c r="I684" s="50">
        <v>0</v>
      </c>
      <c r="J684" s="45">
        <v>43868</v>
      </c>
      <c r="K684" s="22">
        <v>3</v>
      </c>
      <c r="L684" s="22">
        <v>3</v>
      </c>
      <c r="M684" s="22">
        <v>5</v>
      </c>
      <c r="N684" s="22">
        <v>1</v>
      </c>
      <c r="O684" s="45">
        <v>43921</v>
      </c>
      <c r="P684" s="64">
        <v>3</v>
      </c>
      <c r="Q684" s="147" t="s">
        <v>24</v>
      </c>
      <c r="R684" s="22">
        <v>5</v>
      </c>
      <c r="S684" s="148" t="s">
        <v>727</v>
      </c>
      <c r="T684" s="148" t="s">
        <v>26</v>
      </c>
      <c r="U684" s="148" t="s">
        <v>728</v>
      </c>
      <c r="V684" s="146">
        <v>6605400</v>
      </c>
      <c r="W684" s="149" t="s">
        <v>27</v>
      </c>
      <c r="X684" s="150" t="s">
        <v>50</v>
      </c>
      <c r="Y684" s="151"/>
    </row>
    <row r="685" spans="1:25" ht="153" x14ac:dyDescent="0.2">
      <c r="A685" s="22">
        <v>80111620</v>
      </c>
      <c r="B685" s="22" t="s">
        <v>49</v>
      </c>
      <c r="C685" s="63" t="s">
        <v>725</v>
      </c>
      <c r="D685" s="22" t="s">
        <v>842</v>
      </c>
      <c r="E685" s="22">
        <v>4</v>
      </c>
      <c r="F685" s="24">
        <v>95150997</v>
      </c>
      <c r="G685" s="24">
        <v>95150997</v>
      </c>
      <c r="H685" s="25">
        <v>0</v>
      </c>
      <c r="I685" s="50">
        <v>0</v>
      </c>
      <c r="J685" s="45">
        <v>43868</v>
      </c>
      <c r="K685" s="22">
        <v>2</v>
      </c>
      <c r="L685" s="22">
        <v>2</v>
      </c>
      <c r="M685" s="22">
        <v>5.1100000000000003</v>
      </c>
      <c r="N685" s="22">
        <v>1</v>
      </c>
      <c r="O685" s="45">
        <v>43889</v>
      </c>
      <c r="P685" s="64">
        <v>3</v>
      </c>
      <c r="Q685" s="147" t="s">
        <v>24</v>
      </c>
      <c r="R685" s="22">
        <v>9</v>
      </c>
      <c r="S685" s="148" t="s">
        <v>727</v>
      </c>
      <c r="T685" s="148" t="s">
        <v>26</v>
      </c>
      <c r="U685" s="148" t="s">
        <v>728</v>
      </c>
      <c r="V685" s="146">
        <v>6605400</v>
      </c>
      <c r="W685" s="149" t="s">
        <v>27</v>
      </c>
      <c r="X685" s="150" t="s">
        <v>50</v>
      </c>
      <c r="Y685" s="151"/>
    </row>
    <row r="686" spans="1:25" ht="140.25" x14ac:dyDescent="0.2">
      <c r="A686" s="22">
        <v>80111620</v>
      </c>
      <c r="B686" s="22" t="s">
        <v>49</v>
      </c>
      <c r="C686" s="63" t="s">
        <v>725</v>
      </c>
      <c r="D686" s="22" t="s">
        <v>843</v>
      </c>
      <c r="E686" s="22">
        <v>4</v>
      </c>
      <c r="F686" s="24">
        <v>23400000</v>
      </c>
      <c r="G686" s="24">
        <v>23400000</v>
      </c>
      <c r="H686" s="25">
        <v>0</v>
      </c>
      <c r="I686" s="50">
        <v>0</v>
      </c>
      <c r="J686" s="45">
        <v>43868</v>
      </c>
      <c r="K686" s="22">
        <v>2</v>
      </c>
      <c r="L686" s="22">
        <v>2</v>
      </c>
      <c r="M686" s="22">
        <v>5.1100000000000003</v>
      </c>
      <c r="N686" s="22">
        <v>1</v>
      </c>
      <c r="O686" s="45">
        <v>43889</v>
      </c>
      <c r="P686" s="64">
        <v>3</v>
      </c>
      <c r="Q686" s="147" t="s">
        <v>24</v>
      </c>
      <c r="R686" s="22">
        <v>5</v>
      </c>
      <c r="S686" s="148" t="s">
        <v>727</v>
      </c>
      <c r="T686" s="148" t="s">
        <v>26</v>
      </c>
      <c r="U686" s="148" t="s">
        <v>728</v>
      </c>
      <c r="V686" s="146">
        <v>6605400</v>
      </c>
      <c r="W686" s="149" t="s">
        <v>27</v>
      </c>
      <c r="X686" s="150" t="s">
        <v>50</v>
      </c>
      <c r="Y686" s="151"/>
    </row>
    <row r="687" spans="1:25" ht="89.25" x14ac:dyDescent="0.2">
      <c r="A687" s="22">
        <v>80111620</v>
      </c>
      <c r="B687" s="22" t="s">
        <v>49</v>
      </c>
      <c r="C687" s="63" t="s">
        <v>725</v>
      </c>
      <c r="D687" s="22" t="s">
        <v>844</v>
      </c>
      <c r="E687" s="22">
        <v>4</v>
      </c>
      <c r="F687" s="24">
        <v>184800000</v>
      </c>
      <c r="G687" s="24">
        <v>184800000</v>
      </c>
      <c r="H687" s="25">
        <v>0</v>
      </c>
      <c r="I687" s="50">
        <v>0</v>
      </c>
      <c r="J687" s="45">
        <v>43895</v>
      </c>
      <c r="K687" s="22">
        <v>3</v>
      </c>
      <c r="L687" s="22">
        <v>3</v>
      </c>
      <c r="M687" s="22">
        <v>8.5</v>
      </c>
      <c r="N687" s="22">
        <v>1</v>
      </c>
      <c r="O687" s="45">
        <v>43927</v>
      </c>
      <c r="P687" s="64">
        <v>3</v>
      </c>
      <c r="Q687" s="147" t="s">
        <v>24</v>
      </c>
      <c r="R687" s="22">
        <v>21</v>
      </c>
      <c r="S687" s="148" t="s">
        <v>727</v>
      </c>
      <c r="T687" s="148" t="s">
        <v>26</v>
      </c>
      <c r="U687" s="148" t="s">
        <v>728</v>
      </c>
      <c r="V687" s="146">
        <v>6605400</v>
      </c>
      <c r="W687" s="149" t="s">
        <v>27</v>
      </c>
      <c r="X687" s="150" t="s">
        <v>50</v>
      </c>
      <c r="Y687" s="151"/>
    </row>
    <row r="688" spans="1:25" ht="89.25" x14ac:dyDescent="0.2">
      <c r="A688" s="22">
        <v>80111620</v>
      </c>
      <c r="B688" s="22" t="s">
        <v>49</v>
      </c>
      <c r="C688" s="63" t="s">
        <v>725</v>
      </c>
      <c r="D688" s="22" t="s">
        <v>845</v>
      </c>
      <c r="E688" s="22">
        <v>4</v>
      </c>
      <c r="F688" s="24">
        <v>27075000</v>
      </c>
      <c r="G688" s="24">
        <v>27075000</v>
      </c>
      <c r="H688" s="25">
        <v>0</v>
      </c>
      <c r="I688" s="50">
        <v>0</v>
      </c>
      <c r="J688" s="45">
        <v>43868</v>
      </c>
      <c r="K688" s="22">
        <v>2</v>
      </c>
      <c r="L688" s="22">
        <v>2</v>
      </c>
      <c r="M688" s="22">
        <v>8.5</v>
      </c>
      <c r="N688" s="22">
        <v>1</v>
      </c>
      <c r="O688" s="45">
        <v>43889</v>
      </c>
      <c r="P688" s="64">
        <v>3</v>
      </c>
      <c r="Q688" s="147" t="s">
        <v>24</v>
      </c>
      <c r="R688" s="22">
        <v>1</v>
      </c>
      <c r="S688" s="148" t="s">
        <v>727</v>
      </c>
      <c r="T688" s="148" t="s">
        <v>26</v>
      </c>
      <c r="U688" s="148" t="s">
        <v>728</v>
      </c>
      <c r="V688" s="146">
        <v>6605400</v>
      </c>
      <c r="W688" s="149" t="s">
        <v>27</v>
      </c>
      <c r="X688" s="150" t="s">
        <v>50</v>
      </c>
      <c r="Y688" s="151"/>
    </row>
    <row r="689" spans="1:25" ht="89.25" x14ac:dyDescent="0.2">
      <c r="A689" s="22">
        <v>80111620</v>
      </c>
      <c r="B689" s="22" t="s">
        <v>49</v>
      </c>
      <c r="C689" s="63" t="s">
        <v>725</v>
      </c>
      <c r="D689" s="22" t="s">
        <v>846</v>
      </c>
      <c r="E689" s="22">
        <v>4</v>
      </c>
      <c r="F689" s="24">
        <v>22620000</v>
      </c>
      <c r="G689" s="24">
        <v>22620000</v>
      </c>
      <c r="H689" s="25">
        <v>0</v>
      </c>
      <c r="I689" s="50">
        <v>0</v>
      </c>
      <c r="J689" s="45">
        <v>43868</v>
      </c>
      <c r="K689" s="22">
        <v>2</v>
      </c>
      <c r="L689" s="22">
        <v>3</v>
      </c>
      <c r="M689" s="22">
        <v>8.5</v>
      </c>
      <c r="N689" s="22">
        <v>1</v>
      </c>
      <c r="O689" s="45">
        <v>43927</v>
      </c>
      <c r="P689" s="64">
        <v>3</v>
      </c>
      <c r="Q689" s="147" t="s">
        <v>24</v>
      </c>
      <c r="R689" s="22">
        <v>2</v>
      </c>
      <c r="S689" s="148" t="s">
        <v>727</v>
      </c>
      <c r="T689" s="148" t="s">
        <v>26</v>
      </c>
      <c r="U689" s="148" t="s">
        <v>728</v>
      </c>
      <c r="V689" s="146">
        <v>6605400</v>
      </c>
      <c r="W689" s="149" t="s">
        <v>27</v>
      </c>
      <c r="X689" s="150" t="s">
        <v>50</v>
      </c>
      <c r="Y689" s="151"/>
    </row>
    <row r="690" spans="1:25" ht="114.75" x14ac:dyDescent="0.2">
      <c r="A690" s="22">
        <v>80111620</v>
      </c>
      <c r="B690" s="22" t="s">
        <v>49</v>
      </c>
      <c r="C690" s="63" t="s">
        <v>725</v>
      </c>
      <c r="D690" s="22" t="s">
        <v>847</v>
      </c>
      <c r="E690" s="22">
        <v>4</v>
      </c>
      <c r="F690" s="24">
        <v>44175000</v>
      </c>
      <c r="G690" s="24">
        <v>44175000</v>
      </c>
      <c r="H690" s="25">
        <v>0</v>
      </c>
      <c r="I690" s="50">
        <v>0</v>
      </c>
      <c r="J690" s="45">
        <v>43895</v>
      </c>
      <c r="K690" s="22">
        <v>3</v>
      </c>
      <c r="L690" s="22">
        <v>3</v>
      </c>
      <c r="M690" s="22">
        <v>10</v>
      </c>
      <c r="N690" s="22">
        <v>1</v>
      </c>
      <c r="O690" s="45">
        <v>43921</v>
      </c>
      <c r="P690" s="64">
        <v>3</v>
      </c>
      <c r="Q690" s="147" t="s">
        <v>24</v>
      </c>
      <c r="R690" s="22">
        <v>1</v>
      </c>
      <c r="S690" s="148" t="s">
        <v>727</v>
      </c>
      <c r="T690" s="148" t="s">
        <v>26</v>
      </c>
      <c r="U690" s="148" t="s">
        <v>728</v>
      </c>
      <c r="V690" s="146">
        <v>6605400</v>
      </c>
      <c r="W690" s="149" t="s">
        <v>27</v>
      </c>
      <c r="X690" s="150" t="s">
        <v>50</v>
      </c>
      <c r="Y690" s="151"/>
    </row>
    <row r="691" spans="1:25" ht="89.25" x14ac:dyDescent="0.2">
      <c r="A691" s="22">
        <v>80111620</v>
      </c>
      <c r="B691" s="22" t="s">
        <v>49</v>
      </c>
      <c r="C691" s="63" t="s">
        <v>725</v>
      </c>
      <c r="D691" s="22" t="s">
        <v>848</v>
      </c>
      <c r="E691" s="22">
        <v>4</v>
      </c>
      <c r="F691" s="24">
        <v>85500000</v>
      </c>
      <c r="G691" s="24">
        <v>85500000</v>
      </c>
      <c r="H691" s="25">
        <v>0</v>
      </c>
      <c r="I691" s="50">
        <v>0</v>
      </c>
      <c r="J691" s="45">
        <v>44027</v>
      </c>
      <c r="K691" s="22">
        <v>7</v>
      </c>
      <c r="L691" s="22">
        <v>7</v>
      </c>
      <c r="M691" s="22">
        <v>6</v>
      </c>
      <c r="N691" s="22">
        <v>1</v>
      </c>
      <c r="O691" s="45">
        <v>44042</v>
      </c>
      <c r="P691" s="64">
        <v>3</v>
      </c>
      <c r="Q691" s="147" t="s">
        <v>24</v>
      </c>
      <c r="R691" s="22">
        <v>6</v>
      </c>
      <c r="S691" s="148" t="s">
        <v>727</v>
      </c>
      <c r="T691" s="148" t="s">
        <v>26</v>
      </c>
      <c r="U691" s="148" t="s">
        <v>728</v>
      </c>
      <c r="V691" s="146">
        <v>6605400</v>
      </c>
      <c r="W691" s="149" t="s">
        <v>27</v>
      </c>
      <c r="X691" s="150" t="s">
        <v>50</v>
      </c>
      <c r="Y691" s="151"/>
    </row>
    <row r="692" spans="1:25" ht="89.25" x14ac:dyDescent="0.2">
      <c r="A692" s="22">
        <v>80111620</v>
      </c>
      <c r="B692" s="22" t="s">
        <v>49</v>
      </c>
      <c r="C692" s="63" t="s">
        <v>725</v>
      </c>
      <c r="D692" s="22" t="s">
        <v>849</v>
      </c>
      <c r="E692" s="22">
        <v>4</v>
      </c>
      <c r="F692" s="24">
        <v>25340000</v>
      </c>
      <c r="G692" s="24">
        <v>25340000</v>
      </c>
      <c r="H692" s="25">
        <v>0</v>
      </c>
      <c r="I692" s="50">
        <v>0</v>
      </c>
      <c r="J692" s="45">
        <v>43963</v>
      </c>
      <c r="K692" s="22">
        <v>5</v>
      </c>
      <c r="L692" s="22">
        <v>5</v>
      </c>
      <c r="M692" s="22">
        <v>7</v>
      </c>
      <c r="N692" s="22">
        <v>1</v>
      </c>
      <c r="O692" s="45">
        <v>43978</v>
      </c>
      <c r="P692" s="64">
        <v>3</v>
      </c>
      <c r="Q692" s="147" t="s">
        <v>24</v>
      </c>
      <c r="R692" s="22">
        <v>5</v>
      </c>
      <c r="S692" s="148" t="s">
        <v>727</v>
      </c>
      <c r="T692" s="148" t="s">
        <v>26</v>
      </c>
      <c r="U692" s="148" t="s">
        <v>728</v>
      </c>
      <c r="V692" s="146">
        <v>6605400</v>
      </c>
      <c r="W692" s="149" t="s">
        <v>27</v>
      </c>
      <c r="X692" s="150" t="s">
        <v>50</v>
      </c>
      <c r="Y692" s="151"/>
    </row>
    <row r="693" spans="1:25" ht="127.5" x14ac:dyDescent="0.2">
      <c r="A693" s="22">
        <v>80111620</v>
      </c>
      <c r="B693" s="22" t="s">
        <v>49</v>
      </c>
      <c r="C693" s="63" t="s">
        <v>725</v>
      </c>
      <c r="D693" s="22" t="s">
        <v>850</v>
      </c>
      <c r="E693" s="22">
        <v>4</v>
      </c>
      <c r="F693" s="24">
        <v>38160000</v>
      </c>
      <c r="G693" s="24">
        <v>38160000</v>
      </c>
      <c r="H693" s="25">
        <v>0</v>
      </c>
      <c r="I693" s="50">
        <v>0</v>
      </c>
      <c r="J693" s="45">
        <v>44027</v>
      </c>
      <c r="K693" s="22">
        <v>7</v>
      </c>
      <c r="L693" s="22">
        <v>7</v>
      </c>
      <c r="M693" s="22">
        <v>6</v>
      </c>
      <c r="N693" s="22">
        <v>1</v>
      </c>
      <c r="O693" s="45">
        <v>44042</v>
      </c>
      <c r="P693" s="64">
        <v>2</v>
      </c>
      <c r="Q693" s="147" t="s">
        <v>24</v>
      </c>
      <c r="R693" s="22">
        <v>2</v>
      </c>
      <c r="S693" s="148" t="s">
        <v>727</v>
      </c>
      <c r="T693" s="148" t="s">
        <v>26</v>
      </c>
      <c r="U693" s="148" t="s">
        <v>728</v>
      </c>
      <c r="V693" s="146">
        <v>6605400</v>
      </c>
      <c r="W693" s="149" t="s">
        <v>27</v>
      </c>
      <c r="X693" s="150" t="s">
        <v>50</v>
      </c>
      <c r="Y693" s="151"/>
    </row>
    <row r="694" spans="1:25" ht="89.25" x14ac:dyDescent="0.2">
      <c r="A694" s="22">
        <v>80111620</v>
      </c>
      <c r="B694" s="22" t="s">
        <v>49</v>
      </c>
      <c r="C694" s="63" t="s">
        <v>725</v>
      </c>
      <c r="D694" s="22" t="s">
        <v>851</v>
      </c>
      <c r="E694" s="22">
        <v>4</v>
      </c>
      <c r="F694" s="24">
        <v>79200000</v>
      </c>
      <c r="G694" s="24">
        <v>79200000</v>
      </c>
      <c r="H694" s="25">
        <v>0</v>
      </c>
      <c r="I694" s="50">
        <v>0</v>
      </c>
      <c r="J694" s="45">
        <v>44027</v>
      </c>
      <c r="K694" s="22">
        <v>7</v>
      </c>
      <c r="L694" s="22">
        <v>7</v>
      </c>
      <c r="M694" s="22">
        <v>6</v>
      </c>
      <c r="N694" s="22">
        <v>1</v>
      </c>
      <c r="O694" s="45">
        <v>44042</v>
      </c>
      <c r="P694" s="64">
        <v>2</v>
      </c>
      <c r="Q694" s="147" t="s">
        <v>24</v>
      </c>
      <c r="R694" s="22">
        <v>4</v>
      </c>
      <c r="S694" s="148" t="s">
        <v>727</v>
      </c>
      <c r="T694" s="148" t="s">
        <v>26</v>
      </c>
      <c r="U694" s="148" t="s">
        <v>728</v>
      </c>
      <c r="V694" s="146">
        <v>6605400</v>
      </c>
      <c r="W694" s="149" t="s">
        <v>27</v>
      </c>
      <c r="X694" s="150" t="s">
        <v>50</v>
      </c>
      <c r="Y694" s="151"/>
    </row>
    <row r="695" spans="1:25" ht="89.25" x14ac:dyDescent="0.2">
      <c r="A695" s="22">
        <v>80111620</v>
      </c>
      <c r="B695" s="22" t="s">
        <v>49</v>
      </c>
      <c r="C695" s="63" t="s">
        <v>725</v>
      </c>
      <c r="D695" s="22" t="s">
        <v>852</v>
      </c>
      <c r="E695" s="22">
        <v>4</v>
      </c>
      <c r="F695" s="24">
        <v>50820000</v>
      </c>
      <c r="G695" s="24">
        <v>50820000</v>
      </c>
      <c r="H695" s="25">
        <v>0</v>
      </c>
      <c r="I695" s="50">
        <v>0</v>
      </c>
      <c r="J695" s="45">
        <v>44027</v>
      </c>
      <c r="K695" s="22">
        <v>7</v>
      </c>
      <c r="L695" s="22">
        <v>7</v>
      </c>
      <c r="M695" s="22">
        <v>6</v>
      </c>
      <c r="N695" s="22">
        <v>1</v>
      </c>
      <c r="O695" s="45">
        <v>44042</v>
      </c>
      <c r="P695" s="64">
        <v>3</v>
      </c>
      <c r="Q695" s="147" t="s">
        <v>24</v>
      </c>
      <c r="R695" s="22">
        <v>3</v>
      </c>
      <c r="S695" s="148" t="s">
        <v>727</v>
      </c>
      <c r="T695" s="148" t="s">
        <v>26</v>
      </c>
      <c r="U695" s="148" t="s">
        <v>728</v>
      </c>
      <c r="V695" s="146">
        <v>6605400</v>
      </c>
      <c r="W695" s="149" t="s">
        <v>27</v>
      </c>
      <c r="X695" s="150" t="s">
        <v>50</v>
      </c>
      <c r="Y695" s="151"/>
    </row>
    <row r="696" spans="1:25" ht="114.75" x14ac:dyDescent="0.2">
      <c r="A696" s="22">
        <v>80111620</v>
      </c>
      <c r="B696" s="22" t="s">
        <v>49</v>
      </c>
      <c r="C696" s="63" t="s">
        <v>725</v>
      </c>
      <c r="D696" s="22" t="s">
        <v>853</v>
      </c>
      <c r="E696" s="22">
        <v>4</v>
      </c>
      <c r="F696" s="24">
        <v>32550000</v>
      </c>
      <c r="G696" s="24">
        <v>32550000</v>
      </c>
      <c r="H696" s="25">
        <v>0</v>
      </c>
      <c r="I696" s="50">
        <v>0</v>
      </c>
      <c r="J696" s="45">
        <v>44027</v>
      </c>
      <c r="K696" s="22">
        <v>7</v>
      </c>
      <c r="L696" s="22">
        <v>7</v>
      </c>
      <c r="M696" s="22">
        <v>6</v>
      </c>
      <c r="N696" s="22">
        <v>1</v>
      </c>
      <c r="O696" s="45">
        <v>44042</v>
      </c>
      <c r="P696" s="64">
        <v>3</v>
      </c>
      <c r="Q696" s="147" t="s">
        <v>24</v>
      </c>
      <c r="R696" s="22">
        <v>1</v>
      </c>
      <c r="S696" s="148" t="s">
        <v>727</v>
      </c>
      <c r="T696" s="148" t="s">
        <v>26</v>
      </c>
      <c r="U696" s="148" t="s">
        <v>728</v>
      </c>
      <c r="V696" s="146">
        <v>6605400</v>
      </c>
      <c r="W696" s="149" t="s">
        <v>27</v>
      </c>
      <c r="X696" s="150" t="s">
        <v>50</v>
      </c>
      <c r="Y696" s="151"/>
    </row>
    <row r="697" spans="1:25" ht="102" x14ac:dyDescent="0.2">
      <c r="A697" s="22">
        <v>80111620</v>
      </c>
      <c r="B697" s="22" t="s">
        <v>49</v>
      </c>
      <c r="C697" s="63" t="s">
        <v>725</v>
      </c>
      <c r="D697" s="22" t="s">
        <v>854</v>
      </c>
      <c r="E697" s="22">
        <v>4</v>
      </c>
      <c r="F697" s="24">
        <v>53370000</v>
      </c>
      <c r="G697" s="24">
        <v>53370000</v>
      </c>
      <c r="H697" s="25">
        <v>0</v>
      </c>
      <c r="I697" s="50">
        <v>0</v>
      </c>
      <c r="J697" s="45">
        <v>43878</v>
      </c>
      <c r="K697" s="22">
        <v>2</v>
      </c>
      <c r="L697" s="22">
        <v>2</v>
      </c>
      <c r="M697" s="22">
        <v>9</v>
      </c>
      <c r="N697" s="22">
        <v>1</v>
      </c>
      <c r="O697" s="45">
        <v>43884</v>
      </c>
      <c r="P697" s="64">
        <v>3</v>
      </c>
      <c r="Q697" s="147" t="s">
        <v>24</v>
      </c>
      <c r="R697" s="22">
        <v>1</v>
      </c>
      <c r="S697" s="148" t="s">
        <v>727</v>
      </c>
      <c r="T697" s="148" t="s">
        <v>26</v>
      </c>
      <c r="U697" s="148" t="s">
        <v>728</v>
      </c>
      <c r="V697" s="146">
        <v>6605400</v>
      </c>
      <c r="W697" s="149" t="s">
        <v>27</v>
      </c>
      <c r="X697" s="150" t="s">
        <v>50</v>
      </c>
      <c r="Y697" s="151"/>
    </row>
    <row r="698" spans="1:25" ht="114.75" x14ac:dyDescent="0.2">
      <c r="A698" s="22">
        <v>80111620</v>
      </c>
      <c r="B698" s="22" t="s">
        <v>49</v>
      </c>
      <c r="C698" s="63" t="s">
        <v>725</v>
      </c>
      <c r="D698" s="22" t="s">
        <v>855</v>
      </c>
      <c r="E698" s="22">
        <v>4</v>
      </c>
      <c r="F698" s="24">
        <v>39060000</v>
      </c>
      <c r="G698" s="24">
        <v>39060000</v>
      </c>
      <c r="H698" s="25">
        <v>0</v>
      </c>
      <c r="I698" s="50">
        <v>0</v>
      </c>
      <c r="J698" s="45">
        <v>43878</v>
      </c>
      <c r="K698" s="22">
        <v>2</v>
      </c>
      <c r="L698" s="22">
        <v>2</v>
      </c>
      <c r="M698" s="22">
        <v>9</v>
      </c>
      <c r="N698" s="22">
        <v>1</v>
      </c>
      <c r="O698" s="45">
        <v>43884</v>
      </c>
      <c r="P698" s="64">
        <v>3</v>
      </c>
      <c r="Q698" s="147" t="s">
        <v>24</v>
      </c>
      <c r="R698" s="22">
        <v>1</v>
      </c>
      <c r="S698" s="148" t="s">
        <v>727</v>
      </c>
      <c r="T698" s="148" t="s">
        <v>26</v>
      </c>
      <c r="U698" s="148" t="s">
        <v>728</v>
      </c>
      <c r="V698" s="146">
        <v>6605400</v>
      </c>
      <c r="W698" s="149" t="s">
        <v>27</v>
      </c>
      <c r="X698" s="150" t="s">
        <v>50</v>
      </c>
      <c r="Y698" s="151"/>
    </row>
    <row r="699" spans="1:25" ht="102" x14ac:dyDescent="0.2">
      <c r="A699" s="22">
        <v>80111620</v>
      </c>
      <c r="B699" s="22" t="s">
        <v>49</v>
      </c>
      <c r="C699" s="63" t="s">
        <v>725</v>
      </c>
      <c r="D699" s="22" t="s">
        <v>856</v>
      </c>
      <c r="E699" s="22">
        <v>4</v>
      </c>
      <c r="F699" s="24">
        <v>53370000</v>
      </c>
      <c r="G699" s="24">
        <v>53370000</v>
      </c>
      <c r="H699" s="25">
        <v>0</v>
      </c>
      <c r="I699" s="50">
        <v>0</v>
      </c>
      <c r="J699" s="45">
        <v>43873</v>
      </c>
      <c r="K699" s="22">
        <v>2</v>
      </c>
      <c r="L699" s="22">
        <v>2</v>
      </c>
      <c r="M699" s="22">
        <v>9</v>
      </c>
      <c r="N699" s="22">
        <v>1</v>
      </c>
      <c r="O699" s="45">
        <v>43884</v>
      </c>
      <c r="P699" s="64">
        <v>3</v>
      </c>
      <c r="Q699" s="147" t="s">
        <v>24</v>
      </c>
      <c r="R699" s="22">
        <v>1</v>
      </c>
      <c r="S699" s="148" t="s">
        <v>727</v>
      </c>
      <c r="T699" s="148" t="s">
        <v>26</v>
      </c>
      <c r="U699" s="148" t="s">
        <v>728</v>
      </c>
      <c r="V699" s="146">
        <v>6605400</v>
      </c>
      <c r="W699" s="149" t="s">
        <v>27</v>
      </c>
      <c r="X699" s="150" t="s">
        <v>50</v>
      </c>
      <c r="Y699" s="151"/>
    </row>
    <row r="700" spans="1:25" ht="89.25" x14ac:dyDescent="0.2">
      <c r="A700" s="22">
        <v>80111620</v>
      </c>
      <c r="B700" s="22" t="s">
        <v>49</v>
      </c>
      <c r="C700" s="63" t="s">
        <v>725</v>
      </c>
      <c r="D700" s="22" t="s">
        <v>657</v>
      </c>
      <c r="E700" s="22">
        <v>4</v>
      </c>
      <c r="F700" s="24">
        <v>4447500</v>
      </c>
      <c r="G700" s="24">
        <v>4447500</v>
      </c>
      <c r="H700" s="25">
        <v>0</v>
      </c>
      <c r="I700" s="50">
        <v>0</v>
      </c>
      <c r="J700" s="45">
        <v>44033</v>
      </c>
      <c r="K700" s="22">
        <v>7</v>
      </c>
      <c r="L700" s="22">
        <v>7</v>
      </c>
      <c r="M700" s="22">
        <v>5</v>
      </c>
      <c r="N700" s="22">
        <v>1</v>
      </c>
      <c r="O700" s="45">
        <v>44042</v>
      </c>
      <c r="P700" s="64">
        <v>3</v>
      </c>
      <c r="Q700" s="147" t="s">
        <v>24</v>
      </c>
      <c r="R700" s="22">
        <v>1</v>
      </c>
      <c r="S700" s="148" t="s">
        <v>727</v>
      </c>
      <c r="T700" s="148" t="s">
        <v>26</v>
      </c>
      <c r="U700" s="148" t="s">
        <v>728</v>
      </c>
      <c r="V700" s="146">
        <v>6605400</v>
      </c>
      <c r="W700" s="149" t="s">
        <v>27</v>
      </c>
      <c r="X700" s="150" t="s">
        <v>50</v>
      </c>
      <c r="Y700" s="151"/>
    </row>
    <row r="701" spans="1:25" ht="89.25" x14ac:dyDescent="0.2">
      <c r="A701" s="22">
        <v>80111620</v>
      </c>
      <c r="B701" s="22" t="s">
        <v>49</v>
      </c>
      <c r="C701" s="63" t="s">
        <v>725</v>
      </c>
      <c r="D701" s="22" t="s">
        <v>857</v>
      </c>
      <c r="E701" s="22">
        <v>4</v>
      </c>
      <c r="F701" s="24">
        <v>1108800000</v>
      </c>
      <c r="G701" s="24">
        <v>1108800000</v>
      </c>
      <c r="H701" s="25">
        <v>0</v>
      </c>
      <c r="I701" s="50">
        <v>0</v>
      </c>
      <c r="J701" s="45">
        <v>44027</v>
      </c>
      <c r="K701" s="22">
        <v>7</v>
      </c>
      <c r="L701" s="22">
        <v>7</v>
      </c>
      <c r="M701" s="22">
        <v>6</v>
      </c>
      <c r="N701" s="22">
        <v>1</v>
      </c>
      <c r="O701" s="45">
        <v>44042</v>
      </c>
      <c r="P701" s="64">
        <v>3</v>
      </c>
      <c r="Q701" s="147" t="s">
        <v>24</v>
      </c>
      <c r="R701" s="22">
        <v>80</v>
      </c>
      <c r="S701" s="148" t="s">
        <v>727</v>
      </c>
      <c r="T701" s="148" t="s">
        <v>26</v>
      </c>
      <c r="U701" s="148" t="s">
        <v>728</v>
      </c>
      <c r="V701" s="146">
        <v>6605400</v>
      </c>
      <c r="W701" s="149" t="s">
        <v>27</v>
      </c>
      <c r="X701" s="150" t="s">
        <v>50</v>
      </c>
      <c r="Y701" s="151"/>
    </row>
    <row r="702" spans="1:25" ht="127.5" x14ac:dyDescent="0.2">
      <c r="A702" s="22">
        <v>80111620</v>
      </c>
      <c r="B702" s="22" t="s">
        <v>49</v>
      </c>
      <c r="C702" s="63" t="s">
        <v>725</v>
      </c>
      <c r="D702" s="22" t="s">
        <v>858</v>
      </c>
      <c r="E702" s="22">
        <v>4</v>
      </c>
      <c r="F702" s="24">
        <v>26040000</v>
      </c>
      <c r="G702" s="24">
        <v>26040000</v>
      </c>
      <c r="H702" s="25">
        <v>0</v>
      </c>
      <c r="I702" s="50">
        <v>0</v>
      </c>
      <c r="J702" s="45">
        <v>43962</v>
      </c>
      <c r="K702" s="22">
        <v>5</v>
      </c>
      <c r="L702" s="22">
        <v>5</v>
      </c>
      <c r="M702" s="22">
        <v>6</v>
      </c>
      <c r="N702" s="22">
        <v>1</v>
      </c>
      <c r="O702" s="45">
        <v>43971</v>
      </c>
      <c r="P702" s="64">
        <v>3</v>
      </c>
      <c r="Q702" s="147" t="s">
        <v>24</v>
      </c>
      <c r="R702" s="22">
        <v>1</v>
      </c>
      <c r="S702" s="148" t="s">
        <v>727</v>
      </c>
      <c r="T702" s="148" t="s">
        <v>26</v>
      </c>
      <c r="U702" s="148" t="s">
        <v>728</v>
      </c>
      <c r="V702" s="146">
        <v>6605400</v>
      </c>
      <c r="W702" s="149" t="s">
        <v>27</v>
      </c>
      <c r="X702" s="150" t="s">
        <v>50</v>
      </c>
      <c r="Y702" s="151"/>
    </row>
    <row r="703" spans="1:25" ht="89.25" x14ac:dyDescent="0.2">
      <c r="A703" s="22">
        <v>80111620</v>
      </c>
      <c r="B703" s="22" t="s">
        <v>49</v>
      </c>
      <c r="C703" s="63" t="s">
        <v>725</v>
      </c>
      <c r="D703" s="22" t="s">
        <v>859</v>
      </c>
      <c r="E703" s="22">
        <v>4</v>
      </c>
      <c r="F703" s="24">
        <v>129360000</v>
      </c>
      <c r="G703" s="24">
        <v>129360000</v>
      </c>
      <c r="H703" s="25">
        <v>0</v>
      </c>
      <c r="I703" s="50">
        <v>0</v>
      </c>
      <c r="J703" s="45">
        <v>43958</v>
      </c>
      <c r="K703" s="22">
        <v>5</v>
      </c>
      <c r="L703" s="22">
        <v>5</v>
      </c>
      <c r="M703" s="22">
        <v>7</v>
      </c>
      <c r="N703" s="22">
        <v>1</v>
      </c>
      <c r="O703" s="45">
        <v>43978</v>
      </c>
      <c r="P703" s="64">
        <v>3</v>
      </c>
      <c r="Q703" s="147" t="s">
        <v>24</v>
      </c>
      <c r="R703" s="22">
        <v>8</v>
      </c>
      <c r="S703" s="148" t="s">
        <v>727</v>
      </c>
      <c r="T703" s="148" t="s">
        <v>26</v>
      </c>
      <c r="U703" s="148" t="s">
        <v>728</v>
      </c>
      <c r="V703" s="146">
        <v>6605400</v>
      </c>
      <c r="W703" s="149" t="s">
        <v>27</v>
      </c>
      <c r="X703" s="150" t="s">
        <v>50</v>
      </c>
      <c r="Y703" s="151"/>
    </row>
    <row r="704" spans="1:25" ht="153" x14ac:dyDescent="0.2">
      <c r="A704" s="22">
        <v>80111620</v>
      </c>
      <c r="B704" s="22" t="s">
        <v>49</v>
      </c>
      <c r="C704" s="63" t="s">
        <v>725</v>
      </c>
      <c r="D704" s="22" t="s">
        <v>860</v>
      </c>
      <c r="E704" s="22">
        <v>4</v>
      </c>
      <c r="F704" s="24">
        <v>32340000</v>
      </c>
      <c r="G704" s="24">
        <v>32340000</v>
      </c>
      <c r="H704" s="25">
        <v>0</v>
      </c>
      <c r="I704" s="50">
        <v>0</v>
      </c>
      <c r="J704" s="45">
        <v>44027</v>
      </c>
      <c r="K704" s="22">
        <v>7</v>
      </c>
      <c r="L704" s="22">
        <v>7</v>
      </c>
      <c r="M704" s="22">
        <v>6</v>
      </c>
      <c r="N704" s="22">
        <v>1</v>
      </c>
      <c r="O704" s="45">
        <v>44042</v>
      </c>
      <c r="P704" s="64">
        <v>3</v>
      </c>
      <c r="Q704" s="147" t="s">
        <v>24</v>
      </c>
      <c r="R704" s="22">
        <v>2</v>
      </c>
      <c r="S704" s="148" t="s">
        <v>727</v>
      </c>
      <c r="T704" s="148" t="s">
        <v>26</v>
      </c>
      <c r="U704" s="148" t="s">
        <v>728</v>
      </c>
      <c r="V704" s="146">
        <v>6605400</v>
      </c>
      <c r="W704" s="149" t="s">
        <v>27</v>
      </c>
      <c r="X704" s="150" t="s">
        <v>50</v>
      </c>
      <c r="Y704" s="151"/>
    </row>
    <row r="705" spans="1:25" ht="89.25" x14ac:dyDescent="0.2">
      <c r="A705" s="22">
        <v>80111620</v>
      </c>
      <c r="B705" s="22" t="s">
        <v>49</v>
      </c>
      <c r="C705" s="63" t="s">
        <v>725</v>
      </c>
      <c r="D705" s="22" t="s">
        <v>861</v>
      </c>
      <c r="E705" s="22">
        <v>4</v>
      </c>
      <c r="F705" s="24">
        <v>41400000</v>
      </c>
      <c r="G705" s="24">
        <v>41400000</v>
      </c>
      <c r="H705" s="25">
        <v>0</v>
      </c>
      <c r="I705" s="50">
        <v>0</v>
      </c>
      <c r="J705" s="45">
        <v>43868</v>
      </c>
      <c r="K705" s="22">
        <v>2</v>
      </c>
      <c r="L705" s="22">
        <v>2</v>
      </c>
      <c r="M705" s="22">
        <v>10</v>
      </c>
      <c r="N705" s="22">
        <v>1</v>
      </c>
      <c r="O705" s="45">
        <v>43895</v>
      </c>
      <c r="P705" s="64">
        <v>3</v>
      </c>
      <c r="Q705" s="147" t="s">
        <v>24</v>
      </c>
      <c r="R705" s="22">
        <v>1</v>
      </c>
      <c r="S705" s="148" t="s">
        <v>727</v>
      </c>
      <c r="T705" s="148" t="s">
        <v>26</v>
      </c>
      <c r="U705" s="148" t="s">
        <v>728</v>
      </c>
      <c r="V705" s="146">
        <v>6605400</v>
      </c>
      <c r="W705" s="149" t="s">
        <v>27</v>
      </c>
      <c r="X705" s="150" t="s">
        <v>50</v>
      </c>
      <c r="Y705" s="151"/>
    </row>
    <row r="706" spans="1:25" ht="114.75" x14ac:dyDescent="0.2">
      <c r="A706" s="22">
        <v>80111620</v>
      </c>
      <c r="B706" s="22" t="s">
        <v>49</v>
      </c>
      <c r="C706" s="63" t="s">
        <v>725</v>
      </c>
      <c r="D706" s="22" t="s">
        <v>646</v>
      </c>
      <c r="E706" s="22">
        <v>4</v>
      </c>
      <c r="F706" s="24">
        <v>14340000</v>
      </c>
      <c r="G706" s="24">
        <v>14340000</v>
      </c>
      <c r="H706" s="25">
        <v>0</v>
      </c>
      <c r="I706" s="50">
        <v>0</v>
      </c>
      <c r="J706" s="45">
        <v>43868</v>
      </c>
      <c r="K706" s="22">
        <v>2</v>
      </c>
      <c r="L706" s="22">
        <v>2</v>
      </c>
      <c r="M706" s="22">
        <v>11</v>
      </c>
      <c r="N706" s="22">
        <v>1</v>
      </c>
      <c r="O706" s="45">
        <v>43880</v>
      </c>
      <c r="P706" s="64">
        <v>3</v>
      </c>
      <c r="Q706" s="147" t="s">
        <v>24</v>
      </c>
      <c r="R706" s="22">
        <v>1</v>
      </c>
      <c r="S706" s="148" t="s">
        <v>727</v>
      </c>
      <c r="T706" s="148" t="s">
        <v>26</v>
      </c>
      <c r="U706" s="148" t="s">
        <v>728</v>
      </c>
      <c r="V706" s="146">
        <v>6605400</v>
      </c>
      <c r="W706" s="149" t="s">
        <v>27</v>
      </c>
      <c r="X706" s="150" t="s">
        <v>50</v>
      </c>
      <c r="Y706" s="151"/>
    </row>
    <row r="707" spans="1:25" ht="89.25" x14ac:dyDescent="0.2">
      <c r="A707" s="22">
        <v>80111620</v>
      </c>
      <c r="B707" s="22" t="s">
        <v>49</v>
      </c>
      <c r="C707" s="63" t="s">
        <v>768</v>
      </c>
      <c r="D707" s="22" t="s">
        <v>862</v>
      </c>
      <c r="E707" s="22">
        <v>4</v>
      </c>
      <c r="F707" s="24">
        <v>32550000</v>
      </c>
      <c r="G707" s="24">
        <v>32550000</v>
      </c>
      <c r="H707" s="25">
        <v>0</v>
      </c>
      <c r="I707" s="50">
        <v>0</v>
      </c>
      <c r="J707" s="45">
        <v>43962</v>
      </c>
      <c r="K707" s="22">
        <v>5</v>
      </c>
      <c r="L707" s="22">
        <v>5</v>
      </c>
      <c r="M707" s="22">
        <v>7</v>
      </c>
      <c r="N707" s="22">
        <v>1</v>
      </c>
      <c r="O707" s="45">
        <v>43978</v>
      </c>
      <c r="P707" s="64">
        <v>3</v>
      </c>
      <c r="Q707" s="147" t="s">
        <v>24</v>
      </c>
      <c r="R707" s="22">
        <v>1</v>
      </c>
      <c r="S707" s="148" t="s">
        <v>727</v>
      </c>
      <c r="T707" s="148" t="s">
        <v>26</v>
      </c>
      <c r="U707" s="148" t="s">
        <v>728</v>
      </c>
      <c r="V707" s="146">
        <v>6605400</v>
      </c>
      <c r="W707" s="149" t="s">
        <v>27</v>
      </c>
      <c r="X707" s="150" t="s">
        <v>50</v>
      </c>
      <c r="Y707" s="151"/>
    </row>
    <row r="708" spans="1:25" ht="127.5" x14ac:dyDescent="0.2">
      <c r="A708" s="22">
        <v>80111620</v>
      </c>
      <c r="B708" s="22" t="s">
        <v>49</v>
      </c>
      <c r="C708" s="63" t="s">
        <v>725</v>
      </c>
      <c r="D708" s="22" t="s">
        <v>863</v>
      </c>
      <c r="E708" s="22">
        <v>4</v>
      </c>
      <c r="F708" s="24">
        <v>22260000</v>
      </c>
      <c r="G708" s="24">
        <v>22260000</v>
      </c>
      <c r="H708" s="25">
        <v>0</v>
      </c>
      <c r="I708" s="50">
        <v>0</v>
      </c>
      <c r="J708" s="45">
        <v>43962</v>
      </c>
      <c r="K708" s="22">
        <v>5</v>
      </c>
      <c r="L708" s="22">
        <v>5</v>
      </c>
      <c r="M708" s="22">
        <v>7</v>
      </c>
      <c r="N708" s="22">
        <v>1</v>
      </c>
      <c r="O708" s="45">
        <v>43978</v>
      </c>
      <c r="P708" s="64">
        <v>3</v>
      </c>
      <c r="Q708" s="147" t="s">
        <v>24</v>
      </c>
      <c r="R708" s="22">
        <v>1</v>
      </c>
      <c r="S708" s="148" t="s">
        <v>727</v>
      </c>
      <c r="T708" s="148" t="s">
        <v>26</v>
      </c>
      <c r="U708" s="148" t="s">
        <v>728</v>
      </c>
      <c r="V708" s="146">
        <v>6605400</v>
      </c>
      <c r="W708" s="149" t="s">
        <v>27</v>
      </c>
      <c r="X708" s="150" t="s">
        <v>50</v>
      </c>
      <c r="Y708" s="151"/>
    </row>
    <row r="709" spans="1:25" ht="165.75" x14ac:dyDescent="0.2">
      <c r="A709" s="22">
        <v>80111620</v>
      </c>
      <c r="B709" s="22" t="s">
        <v>557</v>
      </c>
      <c r="C709" s="63">
        <v>2</v>
      </c>
      <c r="D709" s="22" t="s">
        <v>763</v>
      </c>
      <c r="E709" s="22">
        <v>4</v>
      </c>
      <c r="F709" s="24">
        <v>13800000</v>
      </c>
      <c r="G709" s="24">
        <v>13800000</v>
      </c>
      <c r="H709" s="25">
        <v>0</v>
      </c>
      <c r="I709" s="50">
        <v>0</v>
      </c>
      <c r="J709" s="45">
        <v>43914</v>
      </c>
      <c r="K709" s="22">
        <v>3</v>
      </c>
      <c r="L709" s="22">
        <v>3</v>
      </c>
      <c r="M709" s="22">
        <v>3</v>
      </c>
      <c r="N709" s="22">
        <v>1</v>
      </c>
      <c r="O709" s="45">
        <v>43916</v>
      </c>
      <c r="P709" s="64">
        <v>3</v>
      </c>
      <c r="Q709" s="147" t="s">
        <v>24</v>
      </c>
      <c r="R709" s="22">
        <v>1</v>
      </c>
      <c r="S709" s="148" t="s">
        <v>727</v>
      </c>
      <c r="T709" s="148" t="s">
        <v>26</v>
      </c>
      <c r="U709" s="148" t="s">
        <v>728</v>
      </c>
      <c r="V709" s="146">
        <v>6605400</v>
      </c>
      <c r="W709" s="149" t="s">
        <v>27</v>
      </c>
      <c r="X709" s="150" t="s">
        <v>50</v>
      </c>
      <c r="Y709" s="151"/>
    </row>
    <row r="710" spans="1:25" ht="127.5" x14ac:dyDescent="0.2">
      <c r="A710" s="22">
        <v>80111620</v>
      </c>
      <c r="B710" s="22" t="s">
        <v>49</v>
      </c>
      <c r="C710" s="63" t="s">
        <v>725</v>
      </c>
      <c r="D710" s="22" t="s">
        <v>764</v>
      </c>
      <c r="E710" s="22">
        <v>4</v>
      </c>
      <c r="F710" s="24">
        <v>2500000</v>
      </c>
      <c r="G710" s="24">
        <v>2500000</v>
      </c>
      <c r="H710" s="25">
        <v>0</v>
      </c>
      <c r="I710" s="50">
        <v>0</v>
      </c>
      <c r="J710" s="45">
        <v>44027</v>
      </c>
      <c r="K710" s="22">
        <v>7</v>
      </c>
      <c r="L710" s="22">
        <v>7</v>
      </c>
      <c r="M710" s="22">
        <v>6</v>
      </c>
      <c r="N710" s="22">
        <v>1</v>
      </c>
      <c r="O710" s="45">
        <v>44042</v>
      </c>
      <c r="P710" s="64">
        <v>3</v>
      </c>
      <c r="Q710" s="147" t="s">
        <v>24</v>
      </c>
      <c r="R710" s="22">
        <v>1</v>
      </c>
      <c r="S710" s="148" t="s">
        <v>727</v>
      </c>
      <c r="T710" s="148" t="s">
        <v>26</v>
      </c>
      <c r="U710" s="148" t="s">
        <v>728</v>
      </c>
      <c r="V710" s="146">
        <v>6605400</v>
      </c>
      <c r="W710" s="149" t="s">
        <v>27</v>
      </c>
      <c r="X710" s="150" t="s">
        <v>50</v>
      </c>
      <c r="Y710" s="151"/>
    </row>
    <row r="711" spans="1:25" ht="89.25" x14ac:dyDescent="0.2">
      <c r="A711" s="22">
        <v>80111620</v>
      </c>
      <c r="B711" s="22" t="s">
        <v>49</v>
      </c>
      <c r="C711" s="63" t="s">
        <v>725</v>
      </c>
      <c r="D711" s="22" t="s">
        <v>864</v>
      </c>
      <c r="E711" s="22">
        <v>4</v>
      </c>
      <c r="F711" s="24">
        <v>41510000</v>
      </c>
      <c r="G711" s="24">
        <v>41510000</v>
      </c>
      <c r="H711" s="25">
        <v>0</v>
      </c>
      <c r="I711" s="50">
        <v>0</v>
      </c>
      <c r="J711" s="45">
        <v>43963</v>
      </c>
      <c r="K711" s="22">
        <v>5</v>
      </c>
      <c r="L711" s="22">
        <v>5</v>
      </c>
      <c r="M711" s="22">
        <v>7</v>
      </c>
      <c r="N711" s="22">
        <v>1</v>
      </c>
      <c r="O711" s="45">
        <v>43971</v>
      </c>
      <c r="P711" s="64">
        <v>3</v>
      </c>
      <c r="Q711" s="147" t="s">
        <v>24</v>
      </c>
      <c r="R711" s="22">
        <v>5</v>
      </c>
      <c r="S711" s="148" t="s">
        <v>727</v>
      </c>
      <c r="T711" s="148" t="s">
        <v>26</v>
      </c>
      <c r="U711" s="148" t="s">
        <v>728</v>
      </c>
      <c r="V711" s="146">
        <v>6605400</v>
      </c>
      <c r="W711" s="149" t="s">
        <v>27</v>
      </c>
      <c r="X711" s="150" t="s">
        <v>50</v>
      </c>
      <c r="Y711" s="151"/>
    </row>
    <row r="712" spans="1:25" ht="89.25" x14ac:dyDescent="0.2">
      <c r="A712" s="22">
        <v>80111620</v>
      </c>
      <c r="B712" s="22" t="s">
        <v>49</v>
      </c>
      <c r="C712" s="63" t="s">
        <v>725</v>
      </c>
      <c r="D712" s="22" t="s">
        <v>766</v>
      </c>
      <c r="E712" s="22">
        <v>4</v>
      </c>
      <c r="F712" s="24">
        <v>2640000</v>
      </c>
      <c r="G712" s="24">
        <v>2640000</v>
      </c>
      <c r="H712" s="25">
        <v>0</v>
      </c>
      <c r="I712" s="50">
        <v>0</v>
      </c>
      <c r="J712" s="45">
        <v>43970</v>
      </c>
      <c r="K712" s="22">
        <v>7</v>
      </c>
      <c r="L712" s="22">
        <v>7</v>
      </c>
      <c r="M712" s="22">
        <v>6</v>
      </c>
      <c r="N712" s="22">
        <v>1</v>
      </c>
      <c r="O712" s="45">
        <v>43978</v>
      </c>
      <c r="P712" s="64">
        <v>3</v>
      </c>
      <c r="Q712" s="147" t="s">
        <v>24</v>
      </c>
      <c r="R712" s="22">
        <v>1</v>
      </c>
      <c r="S712" s="148" t="s">
        <v>727</v>
      </c>
      <c r="T712" s="148" t="s">
        <v>26</v>
      </c>
      <c r="U712" s="148" t="s">
        <v>728</v>
      </c>
      <c r="V712" s="146">
        <v>6605400</v>
      </c>
      <c r="W712" s="149" t="s">
        <v>27</v>
      </c>
      <c r="X712" s="150" t="s">
        <v>50</v>
      </c>
      <c r="Y712" s="151"/>
    </row>
    <row r="713" spans="1:25" ht="89.25" x14ac:dyDescent="0.2">
      <c r="A713" s="22">
        <v>80111620</v>
      </c>
      <c r="B713" s="22" t="s">
        <v>49</v>
      </c>
      <c r="C713" s="63" t="s">
        <v>725</v>
      </c>
      <c r="D713" s="22" t="s">
        <v>769</v>
      </c>
      <c r="E713" s="22">
        <v>4</v>
      </c>
      <c r="F713" s="24">
        <v>12453000</v>
      </c>
      <c r="G713" s="24">
        <v>12453000</v>
      </c>
      <c r="H713" s="25">
        <v>0</v>
      </c>
      <c r="I713" s="50">
        <v>0</v>
      </c>
      <c r="J713" s="45">
        <v>43955</v>
      </c>
      <c r="K713" s="22">
        <v>5</v>
      </c>
      <c r="L713" s="22">
        <v>5</v>
      </c>
      <c r="M713" s="22">
        <v>7</v>
      </c>
      <c r="N713" s="22">
        <v>1</v>
      </c>
      <c r="O713" s="45">
        <v>43963</v>
      </c>
      <c r="P713" s="64">
        <v>3</v>
      </c>
      <c r="Q713" s="147" t="s">
        <v>24</v>
      </c>
      <c r="R713" s="22">
        <v>1</v>
      </c>
      <c r="S713" s="148" t="s">
        <v>727</v>
      </c>
      <c r="T713" s="148" t="s">
        <v>26</v>
      </c>
      <c r="U713" s="148" t="s">
        <v>728</v>
      </c>
      <c r="V713" s="146">
        <v>6605400</v>
      </c>
      <c r="W713" s="149" t="s">
        <v>27</v>
      </c>
      <c r="X713" s="150" t="s">
        <v>50</v>
      </c>
      <c r="Y713" s="151"/>
    </row>
    <row r="714" spans="1:25" ht="89.25" x14ac:dyDescent="0.2">
      <c r="A714" s="22">
        <v>80111620</v>
      </c>
      <c r="B714" s="22" t="s">
        <v>49</v>
      </c>
      <c r="C714" s="63" t="s">
        <v>725</v>
      </c>
      <c r="D714" s="22" t="s">
        <v>635</v>
      </c>
      <c r="E714" s="22">
        <v>4</v>
      </c>
      <c r="F714" s="24">
        <v>12670000</v>
      </c>
      <c r="G714" s="24">
        <v>12670000</v>
      </c>
      <c r="H714" s="25">
        <v>0</v>
      </c>
      <c r="I714" s="50">
        <v>0</v>
      </c>
      <c r="J714" s="45">
        <v>43962</v>
      </c>
      <c r="K714" s="22">
        <v>5</v>
      </c>
      <c r="L714" s="22">
        <v>5</v>
      </c>
      <c r="M714" s="22">
        <v>7</v>
      </c>
      <c r="N714" s="22">
        <v>1</v>
      </c>
      <c r="O714" s="45">
        <v>43978</v>
      </c>
      <c r="P714" s="64">
        <v>3</v>
      </c>
      <c r="Q714" s="147" t="s">
        <v>24</v>
      </c>
      <c r="R714" s="22">
        <v>1</v>
      </c>
      <c r="S714" s="148" t="s">
        <v>727</v>
      </c>
      <c r="T714" s="148" t="s">
        <v>26</v>
      </c>
      <c r="U714" s="148" t="s">
        <v>728</v>
      </c>
      <c r="V714" s="146">
        <v>6605400</v>
      </c>
      <c r="W714" s="149" t="s">
        <v>27</v>
      </c>
      <c r="X714" s="150" t="s">
        <v>50</v>
      </c>
      <c r="Y714" s="151"/>
    </row>
    <row r="715" spans="1:25" ht="89.25" x14ac:dyDescent="0.2">
      <c r="A715" s="22">
        <v>80111620</v>
      </c>
      <c r="B715" s="22" t="s">
        <v>49</v>
      </c>
      <c r="C715" s="63" t="s">
        <v>725</v>
      </c>
      <c r="D715" s="22" t="s">
        <v>652</v>
      </c>
      <c r="E715" s="22">
        <v>4</v>
      </c>
      <c r="F715" s="24">
        <v>4950000</v>
      </c>
      <c r="G715" s="24">
        <v>4950000</v>
      </c>
      <c r="H715" s="25">
        <v>0</v>
      </c>
      <c r="I715" s="50">
        <v>0</v>
      </c>
      <c r="J715" s="45">
        <v>44028</v>
      </c>
      <c r="K715" s="22">
        <v>7</v>
      </c>
      <c r="L715" s="22">
        <v>7</v>
      </c>
      <c r="M715" s="22">
        <v>5</v>
      </c>
      <c r="N715" s="22">
        <v>1</v>
      </c>
      <c r="O715" s="45">
        <v>44042</v>
      </c>
      <c r="P715" s="64">
        <v>3</v>
      </c>
      <c r="Q715" s="147" t="s">
        <v>24</v>
      </c>
      <c r="R715" s="22">
        <v>1</v>
      </c>
      <c r="S715" s="148" t="s">
        <v>727</v>
      </c>
      <c r="T715" s="148" t="s">
        <v>26</v>
      </c>
      <c r="U715" s="148" t="s">
        <v>728</v>
      </c>
      <c r="V715" s="146">
        <v>6605400</v>
      </c>
      <c r="W715" s="149" t="s">
        <v>27</v>
      </c>
      <c r="X715" s="150" t="s">
        <v>50</v>
      </c>
      <c r="Y715" s="151"/>
    </row>
    <row r="716" spans="1:25" ht="114.75" x14ac:dyDescent="0.2">
      <c r="A716" s="22">
        <v>80111620</v>
      </c>
      <c r="B716" s="22" t="s">
        <v>49</v>
      </c>
      <c r="C716" s="63" t="s">
        <v>725</v>
      </c>
      <c r="D716" s="22" t="s">
        <v>765</v>
      </c>
      <c r="E716" s="22">
        <v>4</v>
      </c>
      <c r="F716" s="24">
        <v>2000000</v>
      </c>
      <c r="G716" s="24">
        <v>2000000</v>
      </c>
      <c r="H716" s="25">
        <v>0</v>
      </c>
      <c r="I716" s="50">
        <v>0</v>
      </c>
      <c r="J716" s="45">
        <v>43922</v>
      </c>
      <c r="K716" s="22">
        <v>4</v>
      </c>
      <c r="L716" s="22">
        <v>4</v>
      </c>
      <c r="M716" s="22">
        <v>8</v>
      </c>
      <c r="N716" s="22">
        <v>1</v>
      </c>
      <c r="O716" s="45">
        <v>43955</v>
      </c>
      <c r="P716" s="64">
        <v>3</v>
      </c>
      <c r="Q716" s="147" t="s">
        <v>24</v>
      </c>
      <c r="R716" s="22">
        <v>1</v>
      </c>
      <c r="S716" s="148" t="s">
        <v>727</v>
      </c>
      <c r="T716" s="148" t="s">
        <v>26</v>
      </c>
      <c r="U716" s="148" t="s">
        <v>728</v>
      </c>
      <c r="V716" s="146">
        <v>6605400</v>
      </c>
      <c r="W716" s="149" t="s">
        <v>27</v>
      </c>
      <c r="X716" s="150" t="s">
        <v>50</v>
      </c>
      <c r="Y716" s="151"/>
    </row>
    <row r="717" spans="1:25" ht="102" x14ac:dyDescent="0.2">
      <c r="A717" s="22">
        <v>80111620</v>
      </c>
      <c r="B717" s="22" t="s">
        <v>49</v>
      </c>
      <c r="C717" s="63" t="s">
        <v>725</v>
      </c>
      <c r="D717" s="22" t="s">
        <v>837</v>
      </c>
      <c r="E717" s="22">
        <v>5</v>
      </c>
      <c r="F717" s="24">
        <v>16000000</v>
      </c>
      <c r="G717" s="24">
        <v>16000000</v>
      </c>
      <c r="H717" s="25">
        <v>0</v>
      </c>
      <c r="I717" s="50">
        <v>0</v>
      </c>
      <c r="J717" s="45">
        <v>44053</v>
      </c>
      <c r="K717" s="22">
        <v>8</v>
      </c>
      <c r="L717" s="22">
        <v>8</v>
      </c>
      <c r="M717" s="22">
        <v>4</v>
      </c>
      <c r="N717" s="22">
        <v>1</v>
      </c>
      <c r="O717" s="45">
        <v>44073</v>
      </c>
      <c r="P717" s="64">
        <v>3</v>
      </c>
      <c r="Q717" s="147" t="s">
        <v>24</v>
      </c>
      <c r="R717" s="22">
        <v>1</v>
      </c>
      <c r="S717" s="148" t="s">
        <v>727</v>
      </c>
      <c r="T717" s="148" t="s">
        <v>26</v>
      </c>
      <c r="U717" s="148" t="s">
        <v>728</v>
      </c>
      <c r="V717" s="146">
        <v>6605400</v>
      </c>
      <c r="W717" s="149" t="s">
        <v>27</v>
      </c>
      <c r="X717" s="150" t="s">
        <v>50</v>
      </c>
      <c r="Y717" s="151"/>
    </row>
    <row r="718" spans="1:25" ht="89.25" x14ac:dyDescent="0.2">
      <c r="A718" s="22">
        <v>80111620</v>
      </c>
      <c r="B718" s="22" t="s">
        <v>49</v>
      </c>
      <c r="C718" s="63" t="s">
        <v>725</v>
      </c>
      <c r="D718" s="22" t="s">
        <v>865</v>
      </c>
      <c r="E718" s="22">
        <v>4</v>
      </c>
      <c r="F718" s="24">
        <v>300000000</v>
      </c>
      <c r="G718" s="24">
        <v>300000000</v>
      </c>
      <c r="H718" s="25">
        <v>0</v>
      </c>
      <c r="I718" s="50">
        <v>0</v>
      </c>
      <c r="J718" s="45">
        <v>44027</v>
      </c>
      <c r="K718" s="22">
        <v>7</v>
      </c>
      <c r="L718" s="22">
        <v>7</v>
      </c>
      <c r="M718" s="22">
        <v>6</v>
      </c>
      <c r="N718" s="22">
        <v>1</v>
      </c>
      <c r="O718" s="45">
        <v>44042</v>
      </c>
      <c r="P718" s="64">
        <v>3</v>
      </c>
      <c r="Q718" s="147" t="s">
        <v>24</v>
      </c>
      <c r="R718" s="22">
        <v>1</v>
      </c>
      <c r="S718" s="148" t="s">
        <v>727</v>
      </c>
      <c r="T718" s="148" t="s">
        <v>26</v>
      </c>
      <c r="U718" s="148" t="s">
        <v>728</v>
      </c>
      <c r="V718" s="146">
        <v>6605400</v>
      </c>
      <c r="W718" s="149" t="s">
        <v>27</v>
      </c>
      <c r="X718" s="150" t="s">
        <v>50</v>
      </c>
      <c r="Y718" s="151"/>
    </row>
    <row r="719" spans="1:25" ht="127.5" x14ac:dyDescent="0.2">
      <c r="A719" s="22">
        <v>80111620</v>
      </c>
      <c r="B719" s="22" t="s">
        <v>49</v>
      </c>
      <c r="C719" s="63" t="s">
        <v>725</v>
      </c>
      <c r="D719" s="22" t="s">
        <v>866</v>
      </c>
      <c r="E719" s="22">
        <v>4</v>
      </c>
      <c r="F719" s="24">
        <v>13400000</v>
      </c>
      <c r="G719" s="24">
        <v>13400000</v>
      </c>
      <c r="H719" s="25">
        <v>0</v>
      </c>
      <c r="I719" s="50">
        <v>0</v>
      </c>
      <c r="J719" s="45">
        <v>43850</v>
      </c>
      <c r="K719" s="22">
        <v>1</v>
      </c>
      <c r="L719" s="22">
        <v>1</v>
      </c>
      <c r="M719" s="22">
        <v>11</v>
      </c>
      <c r="N719" s="22">
        <v>1</v>
      </c>
      <c r="O719" s="45">
        <v>43854</v>
      </c>
      <c r="P719" s="64">
        <v>3</v>
      </c>
      <c r="Q719" s="147" t="s">
        <v>24</v>
      </c>
      <c r="R719" s="22">
        <v>1</v>
      </c>
      <c r="S719" s="148" t="s">
        <v>727</v>
      </c>
      <c r="T719" s="148" t="s">
        <v>26</v>
      </c>
      <c r="U719" s="148" t="s">
        <v>728</v>
      </c>
      <c r="V719" s="146">
        <v>6605400</v>
      </c>
      <c r="W719" s="149" t="s">
        <v>27</v>
      </c>
      <c r="X719" s="150" t="s">
        <v>50</v>
      </c>
      <c r="Y719" s="151"/>
    </row>
    <row r="720" spans="1:25" ht="114.75" x14ac:dyDescent="0.2">
      <c r="A720" s="22">
        <v>80111620</v>
      </c>
      <c r="B720" s="22" t="s">
        <v>49</v>
      </c>
      <c r="C720" s="63" t="s">
        <v>725</v>
      </c>
      <c r="D720" s="22" t="s">
        <v>867</v>
      </c>
      <c r="E720" s="22">
        <v>4</v>
      </c>
      <c r="F720" s="24">
        <v>20760000</v>
      </c>
      <c r="G720" s="24">
        <v>20760000</v>
      </c>
      <c r="H720" s="25">
        <v>0</v>
      </c>
      <c r="I720" s="50">
        <v>0</v>
      </c>
      <c r="J720" s="45">
        <v>43850</v>
      </c>
      <c r="K720" s="22">
        <v>1</v>
      </c>
      <c r="L720" s="22">
        <v>1</v>
      </c>
      <c r="M720" s="22">
        <v>11</v>
      </c>
      <c r="N720" s="22">
        <v>1</v>
      </c>
      <c r="O720" s="45">
        <v>43854</v>
      </c>
      <c r="P720" s="64">
        <v>3</v>
      </c>
      <c r="Q720" s="147" t="s">
        <v>24</v>
      </c>
      <c r="R720" s="22">
        <v>1</v>
      </c>
      <c r="S720" s="148" t="s">
        <v>727</v>
      </c>
      <c r="T720" s="148" t="s">
        <v>26</v>
      </c>
      <c r="U720" s="148" t="s">
        <v>728</v>
      </c>
      <c r="V720" s="146">
        <v>6605400</v>
      </c>
      <c r="W720" s="149" t="s">
        <v>27</v>
      </c>
      <c r="X720" s="150" t="s">
        <v>50</v>
      </c>
      <c r="Y720" s="151"/>
    </row>
    <row r="721" spans="1:25" ht="127.5" x14ac:dyDescent="0.2">
      <c r="A721" s="22">
        <v>80111620</v>
      </c>
      <c r="B721" s="22" t="s">
        <v>49</v>
      </c>
      <c r="C721" s="63" t="s">
        <v>725</v>
      </c>
      <c r="D721" s="22" t="s">
        <v>724</v>
      </c>
      <c r="E721" s="22">
        <v>4</v>
      </c>
      <c r="F721" s="24">
        <v>18900000</v>
      </c>
      <c r="G721" s="24">
        <v>18900000</v>
      </c>
      <c r="H721" s="25">
        <v>0</v>
      </c>
      <c r="I721" s="50">
        <v>0</v>
      </c>
      <c r="J721" s="45">
        <v>43850</v>
      </c>
      <c r="K721" s="22">
        <v>1</v>
      </c>
      <c r="L721" s="22">
        <v>1</v>
      </c>
      <c r="M721" s="22">
        <v>11</v>
      </c>
      <c r="N721" s="22">
        <v>1</v>
      </c>
      <c r="O721" s="45">
        <v>43857</v>
      </c>
      <c r="P721" s="64">
        <v>3</v>
      </c>
      <c r="Q721" s="147" t="s">
        <v>24</v>
      </c>
      <c r="R721" s="22">
        <v>1</v>
      </c>
      <c r="S721" s="148" t="s">
        <v>727</v>
      </c>
      <c r="T721" s="148" t="s">
        <v>26</v>
      </c>
      <c r="U721" s="148" t="s">
        <v>728</v>
      </c>
      <c r="V721" s="146">
        <v>6605400</v>
      </c>
      <c r="W721" s="149" t="s">
        <v>27</v>
      </c>
      <c r="X721" s="150" t="s">
        <v>50</v>
      </c>
      <c r="Y721" s="151"/>
    </row>
    <row r="722" spans="1:25" ht="127.5" x14ac:dyDescent="0.2">
      <c r="A722" s="22">
        <v>80111620</v>
      </c>
      <c r="B722" s="22" t="s">
        <v>49</v>
      </c>
      <c r="C722" s="63" t="s">
        <v>725</v>
      </c>
      <c r="D722" s="22" t="s">
        <v>724</v>
      </c>
      <c r="E722" s="22">
        <v>4</v>
      </c>
      <c r="F722" s="24">
        <v>3300000</v>
      </c>
      <c r="G722" s="24">
        <v>3300000</v>
      </c>
      <c r="H722" s="25">
        <v>0</v>
      </c>
      <c r="I722" s="50">
        <v>0</v>
      </c>
      <c r="J722" s="45">
        <v>43852</v>
      </c>
      <c r="K722" s="22">
        <v>1</v>
      </c>
      <c r="L722" s="22">
        <v>1</v>
      </c>
      <c r="M722" s="22">
        <v>11</v>
      </c>
      <c r="N722" s="22">
        <v>1</v>
      </c>
      <c r="O722" s="45">
        <v>43857</v>
      </c>
      <c r="P722" s="64">
        <v>3</v>
      </c>
      <c r="Q722" s="147" t="s">
        <v>24</v>
      </c>
      <c r="R722" s="22">
        <v>1</v>
      </c>
      <c r="S722" s="148" t="s">
        <v>727</v>
      </c>
      <c r="T722" s="148" t="s">
        <v>26</v>
      </c>
      <c r="U722" s="148" t="s">
        <v>728</v>
      </c>
      <c r="V722" s="146">
        <v>6605400</v>
      </c>
      <c r="W722" s="149" t="s">
        <v>27</v>
      </c>
      <c r="X722" s="150" t="s">
        <v>50</v>
      </c>
      <c r="Y722" s="151"/>
    </row>
    <row r="723" spans="1:25" ht="153" x14ac:dyDescent="0.2">
      <c r="A723" s="22">
        <v>80111620</v>
      </c>
      <c r="B723" s="22" t="s">
        <v>49</v>
      </c>
      <c r="C723" s="63" t="s">
        <v>725</v>
      </c>
      <c r="D723" s="22" t="s">
        <v>868</v>
      </c>
      <c r="E723" s="22">
        <v>4</v>
      </c>
      <c r="F723" s="24">
        <v>30000000</v>
      </c>
      <c r="G723" s="24">
        <v>30000000</v>
      </c>
      <c r="H723" s="25">
        <v>0</v>
      </c>
      <c r="I723" s="50">
        <v>0</v>
      </c>
      <c r="J723" s="45">
        <v>43857</v>
      </c>
      <c r="K723" s="22">
        <v>1</v>
      </c>
      <c r="L723" s="22">
        <v>2</v>
      </c>
      <c r="M723" s="22">
        <v>11</v>
      </c>
      <c r="N723" s="22">
        <v>1</v>
      </c>
      <c r="O723" s="45">
        <v>43864</v>
      </c>
      <c r="P723" s="64">
        <v>3</v>
      </c>
      <c r="Q723" s="147" t="s">
        <v>24</v>
      </c>
      <c r="R723" s="22">
        <v>1</v>
      </c>
      <c r="S723" s="148" t="s">
        <v>727</v>
      </c>
      <c r="T723" s="148" t="s">
        <v>26</v>
      </c>
      <c r="U723" s="148" t="s">
        <v>728</v>
      </c>
      <c r="V723" s="146">
        <v>6605400</v>
      </c>
      <c r="W723" s="149" t="s">
        <v>27</v>
      </c>
      <c r="X723" s="150" t="s">
        <v>50</v>
      </c>
      <c r="Y723" s="151"/>
    </row>
    <row r="724" spans="1:25" ht="89.25" x14ac:dyDescent="0.2">
      <c r="A724" s="22">
        <v>80111620</v>
      </c>
      <c r="B724" s="22" t="s">
        <v>49</v>
      </c>
      <c r="C724" s="63" t="s">
        <v>725</v>
      </c>
      <c r="D724" s="22" t="s">
        <v>775</v>
      </c>
      <c r="E724" s="22">
        <v>4</v>
      </c>
      <c r="F724" s="24">
        <v>10000000</v>
      </c>
      <c r="G724" s="24">
        <v>10000000</v>
      </c>
      <c r="H724" s="25">
        <v>0</v>
      </c>
      <c r="I724" s="50">
        <v>0</v>
      </c>
      <c r="J724" s="45">
        <v>43878</v>
      </c>
      <c r="K724" s="22">
        <v>2</v>
      </c>
      <c r="L724" s="22">
        <v>2</v>
      </c>
      <c r="M724" s="22">
        <v>11</v>
      </c>
      <c r="N724" s="22">
        <v>1</v>
      </c>
      <c r="O724" s="45">
        <v>43887</v>
      </c>
      <c r="P724" s="64">
        <v>3</v>
      </c>
      <c r="Q724" s="147" t="s">
        <v>24</v>
      </c>
      <c r="R724" s="22">
        <v>1</v>
      </c>
      <c r="S724" s="148" t="s">
        <v>727</v>
      </c>
      <c r="T724" s="148" t="s">
        <v>26</v>
      </c>
      <c r="U724" s="148" t="s">
        <v>728</v>
      </c>
      <c r="V724" s="146">
        <v>6605400</v>
      </c>
      <c r="W724" s="149" t="s">
        <v>27</v>
      </c>
      <c r="X724" s="150" t="s">
        <v>50</v>
      </c>
      <c r="Y724" s="151"/>
    </row>
    <row r="725" spans="1:25" ht="89.25" x14ac:dyDescent="0.2">
      <c r="A725" s="22">
        <v>80111620</v>
      </c>
      <c r="B725" s="22" t="s">
        <v>49</v>
      </c>
      <c r="C725" s="63" t="s">
        <v>725</v>
      </c>
      <c r="D725" s="22" t="s">
        <v>777</v>
      </c>
      <c r="E725" s="22">
        <v>4</v>
      </c>
      <c r="F725" s="24">
        <v>18550000</v>
      </c>
      <c r="G725" s="24">
        <v>18550000</v>
      </c>
      <c r="H725" s="25">
        <v>0</v>
      </c>
      <c r="I725" s="50">
        <v>0</v>
      </c>
      <c r="J725" s="45">
        <v>43885</v>
      </c>
      <c r="K725" s="22">
        <v>2</v>
      </c>
      <c r="L725" s="22">
        <v>2</v>
      </c>
      <c r="M725" s="22">
        <v>10</v>
      </c>
      <c r="N725" s="22">
        <v>1</v>
      </c>
      <c r="O725" s="45">
        <v>43893</v>
      </c>
      <c r="P725" s="64">
        <v>3</v>
      </c>
      <c r="Q725" s="147" t="s">
        <v>24</v>
      </c>
      <c r="R725" s="22">
        <v>1</v>
      </c>
      <c r="S725" s="148" t="s">
        <v>727</v>
      </c>
      <c r="T725" s="148" t="s">
        <v>26</v>
      </c>
      <c r="U725" s="148" t="s">
        <v>728</v>
      </c>
      <c r="V725" s="146">
        <v>6605400</v>
      </c>
      <c r="W725" s="149" t="s">
        <v>27</v>
      </c>
      <c r="X725" s="150" t="s">
        <v>50</v>
      </c>
      <c r="Y725" s="151"/>
    </row>
    <row r="726" spans="1:25" ht="127.5" x14ac:dyDescent="0.2">
      <c r="A726" s="22">
        <v>80111620</v>
      </c>
      <c r="B726" s="22" t="s">
        <v>49</v>
      </c>
      <c r="C726" s="63" t="s">
        <v>725</v>
      </c>
      <c r="D726" s="22" t="s">
        <v>869</v>
      </c>
      <c r="E726" s="22">
        <v>4</v>
      </c>
      <c r="F726" s="24">
        <v>45000000</v>
      </c>
      <c r="G726" s="24">
        <v>45000000</v>
      </c>
      <c r="H726" s="25">
        <v>0</v>
      </c>
      <c r="I726" s="50">
        <v>0</v>
      </c>
      <c r="J726" s="45">
        <v>43885</v>
      </c>
      <c r="K726" s="22">
        <v>2</v>
      </c>
      <c r="L726" s="22">
        <v>2</v>
      </c>
      <c r="M726" s="22">
        <v>10</v>
      </c>
      <c r="N726" s="22">
        <v>1</v>
      </c>
      <c r="O726" s="45">
        <v>43895</v>
      </c>
      <c r="P726" s="64">
        <v>3</v>
      </c>
      <c r="Q726" s="147" t="s">
        <v>24</v>
      </c>
      <c r="R726" s="22">
        <v>3</v>
      </c>
      <c r="S726" s="148" t="s">
        <v>727</v>
      </c>
      <c r="T726" s="148" t="s">
        <v>26</v>
      </c>
      <c r="U726" s="148" t="s">
        <v>728</v>
      </c>
      <c r="V726" s="146">
        <v>6605400</v>
      </c>
      <c r="W726" s="149" t="s">
        <v>27</v>
      </c>
      <c r="X726" s="150" t="s">
        <v>50</v>
      </c>
      <c r="Y726" s="151"/>
    </row>
    <row r="727" spans="1:25" ht="204" x14ac:dyDescent="0.2">
      <c r="A727" s="22">
        <v>80111620</v>
      </c>
      <c r="B727" s="22" t="s">
        <v>49</v>
      </c>
      <c r="C727" s="63" t="s">
        <v>725</v>
      </c>
      <c r="D727" s="22" t="s">
        <v>870</v>
      </c>
      <c r="E727" s="22">
        <v>4</v>
      </c>
      <c r="F727" s="24">
        <v>11860000</v>
      </c>
      <c r="G727" s="24">
        <v>11860000</v>
      </c>
      <c r="H727" s="25">
        <v>0</v>
      </c>
      <c r="I727" s="50">
        <v>0</v>
      </c>
      <c r="J727" s="45">
        <v>43914</v>
      </c>
      <c r="K727" s="22">
        <v>3</v>
      </c>
      <c r="L727" s="22">
        <v>3</v>
      </c>
      <c r="M727" s="22">
        <v>4</v>
      </c>
      <c r="N727" s="22">
        <v>1</v>
      </c>
      <c r="O727" s="45">
        <v>43915</v>
      </c>
      <c r="P727" s="64" t="s">
        <v>871</v>
      </c>
      <c r="Q727" s="147" t="s">
        <v>24</v>
      </c>
      <c r="R727" s="22">
        <v>1</v>
      </c>
      <c r="S727" s="148" t="s">
        <v>727</v>
      </c>
      <c r="T727" s="148" t="s">
        <v>26</v>
      </c>
      <c r="U727" s="148" t="s">
        <v>728</v>
      </c>
      <c r="V727" s="146">
        <v>6605400</v>
      </c>
      <c r="W727" s="149" t="s">
        <v>27</v>
      </c>
      <c r="X727" s="150" t="s">
        <v>50</v>
      </c>
      <c r="Y727" s="151"/>
    </row>
    <row r="728" spans="1:25" ht="153" x14ac:dyDescent="0.2">
      <c r="A728" s="22">
        <v>80111620</v>
      </c>
      <c r="B728" s="22" t="s">
        <v>49</v>
      </c>
      <c r="C728" s="63" t="s">
        <v>725</v>
      </c>
      <c r="D728" s="22" t="s">
        <v>872</v>
      </c>
      <c r="E728" s="22">
        <v>4</v>
      </c>
      <c r="F728" s="24">
        <v>24500000</v>
      </c>
      <c r="G728" s="24">
        <v>24500000</v>
      </c>
      <c r="H728" s="25">
        <v>0</v>
      </c>
      <c r="I728" s="50">
        <v>0</v>
      </c>
      <c r="J728" s="45">
        <v>44033</v>
      </c>
      <c r="K728" s="22">
        <v>7</v>
      </c>
      <c r="L728" s="22">
        <v>7</v>
      </c>
      <c r="M728" s="22">
        <v>5</v>
      </c>
      <c r="N728" s="22">
        <v>1</v>
      </c>
      <c r="O728" s="45">
        <v>44042</v>
      </c>
      <c r="P728" s="64">
        <v>3</v>
      </c>
      <c r="Q728" s="147" t="s">
        <v>24</v>
      </c>
      <c r="R728" s="22">
        <v>1</v>
      </c>
      <c r="S728" s="148" t="s">
        <v>727</v>
      </c>
      <c r="T728" s="148" t="s">
        <v>26</v>
      </c>
      <c r="U728" s="148" t="s">
        <v>728</v>
      </c>
      <c r="V728" s="146">
        <v>6605400</v>
      </c>
      <c r="W728" s="149" t="s">
        <v>27</v>
      </c>
      <c r="X728" s="150" t="s">
        <v>50</v>
      </c>
      <c r="Y728" s="151"/>
    </row>
    <row r="729" spans="1:25" ht="127.5" x14ac:dyDescent="0.2">
      <c r="A729" s="22">
        <v>82121700</v>
      </c>
      <c r="B729" s="22" t="s">
        <v>81</v>
      </c>
      <c r="C729" s="63" t="s">
        <v>800</v>
      </c>
      <c r="D729" s="22" t="s">
        <v>873</v>
      </c>
      <c r="E729" s="22">
        <v>4</v>
      </c>
      <c r="F729" s="24">
        <v>1000000</v>
      </c>
      <c r="G729" s="24">
        <v>1000000</v>
      </c>
      <c r="H729" s="25">
        <v>0</v>
      </c>
      <c r="I729" s="50">
        <v>0</v>
      </c>
      <c r="J729" s="45">
        <v>43911</v>
      </c>
      <c r="K729" s="22">
        <v>4</v>
      </c>
      <c r="L729" s="22">
        <v>5</v>
      </c>
      <c r="M729" s="22">
        <v>11</v>
      </c>
      <c r="N729" s="22">
        <v>1</v>
      </c>
      <c r="O729" s="45">
        <v>43982</v>
      </c>
      <c r="P729" s="64">
        <v>3</v>
      </c>
      <c r="Q729" s="147" t="s">
        <v>53</v>
      </c>
      <c r="R729" s="22">
        <v>1</v>
      </c>
      <c r="S729" s="148" t="s">
        <v>727</v>
      </c>
      <c r="T729" s="148" t="s">
        <v>26</v>
      </c>
      <c r="U729" s="148" t="s">
        <v>728</v>
      </c>
      <c r="V729" s="146">
        <v>6605400</v>
      </c>
      <c r="W729" s="149" t="s">
        <v>27</v>
      </c>
      <c r="X729" s="150" t="s">
        <v>50</v>
      </c>
      <c r="Y729" s="151"/>
    </row>
    <row r="730" spans="1:25" ht="89.25" x14ac:dyDescent="0.2">
      <c r="A730" s="22">
        <v>80111620</v>
      </c>
      <c r="B730" s="22" t="s">
        <v>49</v>
      </c>
      <c r="C730" s="63" t="s">
        <v>725</v>
      </c>
      <c r="D730" s="22" t="s">
        <v>757</v>
      </c>
      <c r="E730" s="22">
        <v>4</v>
      </c>
      <c r="F730" s="24">
        <v>35580000</v>
      </c>
      <c r="G730" s="24">
        <v>35580000</v>
      </c>
      <c r="H730" s="25">
        <v>0</v>
      </c>
      <c r="I730" s="50">
        <v>0</v>
      </c>
      <c r="J730" s="45">
        <v>44013</v>
      </c>
      <c r="K730" s="22">
        <v>7</v>
      </c>
      <c r="L730" s="22">
        <v>7</v>
      </c>
      <c r="M730" s="22">
        <v>6</v>
      </c>
      <c r="N730" s="22">
        <v>1</v>
      </c>
      <c r="O730" s="45">
        <v>44027</v>
      </c>
      <c r="P730" s="64">
        <v>3</v>
      </c>
      <c r="Q730" s="147" t="s">
        <v>24</v>
      </c>
      <c r="R730" s="22">
        <v>1</v>
      </c>
      <c r="S730" s="148" t="s">
        <v>727</v>
      </c>
      <c r="T730" s="148" t="s">
        <v>26</v>
      </c>
      <c r="U730" s="148" t="s">
        <v>728</v>
      </c>
      <c r="V730" s="146">
        <v>6605400</v>
      </c>
      <c r="W730" s="149" t="s">
        <v>27</v>
      </c>
      <c r="X730" s="150" t="s">
        <v>50</v>
      </c>
      <c r="Y730" s="151"/>
    </row>
    <row r="731" spans="1:25" ht="89.25" x14ac:dyDescent="0.2">
      <c r="A731" s="22">
        <v>80111620</v>
      </c>
      <c r="B731" s="22" t="s">
        <v>49</v>
      </c>
      <c r="C731" s="63" t="s">
        <v>725</v>
      </c>
      <c r="D731" s="22" t="s">
        <v>644</v>
      </c>
      <c r="E731" s="22">
        <v>4</v>
      </c>
      <c r="F731" s="24">
        <v>4447500</v>
      </c>
      <c r="G731" s="24">
        <v>4447500</v>
      </c>
      <c r="H731" s="25">
        <v>0</v>
      </c>
      <c r="I731" s="50">
        <v>0</v>
      </c>
      <c r="J731" s="45">
        <v>44033</v>
      </c>
      <c r="K731" s="22">
        <v>7</v>
      </c>
      <c r="L731" s="22">
        <v>7</v>
      </c>
      <c r="M731" s="22">
        <v>5</v>
      </c>
      <c r="N731" s="22">
        <v>1</v>
      </c>
      <c r="O731" s="45">
        <v>44042</v>
      </c>
      <c r="P731" s="64">
        <v>3</v>
      </c>
      <c r="Q731" s="147" t="s">
        <v>24</v>
      </c>
      <c r="R731" s="22">
        <v>1</v>
      </c>
      <c r="S731" s="148" t="s">
        <v>727</v>
      </c>
      <c r="T731" s="148" t="s">
        <v>26</v>
      </c>
      <c r="U731" s="148" t="s">
        <v>728</v>
      </c>
      <c r="V731" s="146">
        <v>6605400</v>
      </c>
      <c r="W731" s="149" t="s">
        <v>27</v>
      </c>
      <c r="X731" s="150" t="s">
        <v>50</v>
      </c>
      <c r="Y731" s="151"/>
    </row>
    <row r="732" spans="1:25" ht="89.25" x14ac:dyDescent="0.2">
      <c r="A732" s="22">
        <v>78111800</v>
      </c>
      <c r="B732" s="22" t="s">
        <v>81</v>
      </c>
      <c r="C732" s="63" t="s">
        <v>794</v>
      </c>
      <c r="D732" s="22" t="s">
        <v>874</v>
      </c>
      <c r="E732" s="22">
        <v>5</v>
      </c>
      <c r="F732" s="24">
        <v>45000000</v>
      </c>
      <c r="G732" s="24">
        <v>45000000</v>
      </c>
      <c r="H732" s="25">
        <v>0</v>
      </c>
      <c r="I732" s="50">
        <v>0</v>
      </c>
      <c r="J732" s="45">
        <v>44027</v>
      </c>
      <c r="K732" s="22">
        <v>7</v>
      </c>
      <c r="L732" s="22">
        <v>7</v>
      </c>
      <c r="M732" s="22">
        <v>12</v>
      </c>
      <c r="N732" s="22">
        <v>1</v>
      </c>
      <c r="O732" s="45">
        <v>44042</v>
      </c>
      <c r="P732" s="64">
        <v>3</v>
      </c>
      <c r="Q732" s="147" t="s">
        <v>53</v>
      </c>
      <c r="R732" s="22">
        <v>1</v>
      </c>
      <c r="S732" s="148" t="s">
        <v>727</v>
      </c>
      <c r="T732" s="148" t="s">
        <v>26</v>
      </c>
      <c r="U732" s="148" t="s">
        <v>728</v>
      </c>
      <c r="V732" s="146">
        <v>6605400</v>
      </c>
      <c r="W732" s="149" t="s">
        <v>27</v>
      </c>
      <c r="X732" s="150" t="s">
        <v>50</v>
      </c>
      <c r="Y732" s="151"/>
    </row>
    <row r="733" spans="1:25" ht="89.25" x14ac:dyDescent="0.2">
      <c r="A733" s="22">
        <v>90141603</v>
      </c>
      <c r="B733" s="22" t="s">
        <v>81</v>
      </c>
      <c r="C733" s="63" t="s">
        <v>800</v>
      </c>
      <c r="D733" s="22" t="s">
        <v>875</v>
      </c>
      <c r="E733" s="22">
        <v>5</v>
      </c>
      <c r="F733" s="24">
        <v>6000000</v>
      </c>
      <c r="G733" s="24">
        <v>6000000</v>
      </c>
      <c r="H733" s="25">
        <v>0</v>
      </c>
      <c r="I733" s="50">
        <v>0</v>
      </c>
      <c r="J733" s="45">
        <v>44033</v>
      </c>
      <c r="K733" s="22">
        <v>7</v>
      </c>
      <c r="L733" s="22">
        <v>7</v>
      </c>
      <c r="M733" s="22">
        <v>6</v>
      </c>
      <c r="N733" s="22">
        <v>1</v>
      </c>
      <c r="O733" s="45">
        <v>44053</v>
      </c>
      <c r="P733" s="64">
        <v>3</v>
      </c>
      <c r="Q733" s="147" t="s">
        <v>53</v>
      </c>
      <c r="R733" s="22">
        <v>1</v>
      </c>
      <c r="S733" s="148" t="s">
        <v>727</v>
      </c>
      <c r="T733" s="148" t="s">
        <v>26</v>
      </c>
      <c r="U733" s="148" t="s">
        <v>728</v>
      </c>
      <c r="V733" s="146">
        <v>6605400</v>
      </c>
      <c r="W733" s="149" t="s">
        <v>27</v>
      </c>
      <c r="X733" s="150" t="s">
        <v>50</v>
      </c>
      <c r="Y733" s="151"/>
    </row>
    <row r="734" spans="1:25" ht="89.25" x14ac:dyDescent="0.2">
      <c r="A734" s="22">
        <v>14111507</v>
      </c>
      <c r="B734" s="22" t="s">
        <v>81</v>
      </c>
      <c r="C734" s="63" t="s">
        <v>57</v>
      </c>
      <c r="D734" s="22" t="s">
        <v>876</v>
      </c>
      <c r="E734" s="22">
        <v>5</v>
      </c>
      <c r="F734" s="24">
        <v>5000000</v>
      </c>
      <c r="G734" s="24">
        <v>5000000</v>
      </c>
      <c r="H734" s="25">
        <v>0</v>
      </c>
      <c r="I734" s="50">
        <v>0</v>
      </c>
      <c r="J734" s="45">
        <v>44033</v>
      </c>
      <c r="K734" s="22">
        <v>7</v>
      </c>
      <c r="L734" s="22">
        <v>7</v>
      </c>
      <c r="M734" s="22">
        <v>6</v>
      </c>
      <c r="N734" s="22">
        <v>1</v>
      </c>
      <c r="O734" s="45">
        <v>44053</v>
      </c>
      <c r="P734" s="64">
        <v>3</v>
      </c>
      <c r="Q734" s="147" t="s">
        <v>53</v>
      </c>
      <c r="R734" s="22">
        <v>1</v>
      </c>
      <c r="S734" s="148" t="s">
        <v>727</v>
      </c>
      <c r="T734" s="148" t="s">
        <v>26</v>
      </c>
      <c r="U734" s="148" t="s">
        <v>728</v>
      </c>
      <c r="V734" s="146">
        <v>6605400</v>
      </c>
      <c r="W734" s="149" t="s">
        <v>27</v>
      </c>
      <c r="X734" s="150" t="s">
        <v>50</v>
      </c>
      <c r="Y734" s="151"/>
    </row>
    <row r="735" spans="1:25" ht="89.25" x14ac:dyDescent="0.2">
      <c r="A735" s="22">
        <v>82101900</v>
      </c>
      <c r="B735" s="22" t="s">
        <v>70</v>
      </c>
      <c r="C735" s="63" t="s">
        <v>794</v>
      </c>
      <c r="D735" s="22" t="s">
        <v>827</v>
      </c>
      <c r="E735" s="22">
        <v>4</v>
      </c>
      <c r="F735" s="24">
        <v>87500000</v>
      </c>
      <c r="G735" s="24">
        <v>87500000</v>
      </c>
      <c r="H735" s="25">
        <v>0</v>
      </c>
      <c r="I735" s="50">
        <v>0</v>
      </c>
      <c r="J735" s="45">
        <v>44033</v>
      </c>
      <c r="K735" s="22">
        <v>7</v>
      </c>
      <c r="L735" s="22">
        <v>7</v>
      </c>
      <c r="M735" s="22">
        <v>6</v>
      </c>
      <c r="N735" s="22">
        <v>1</v>
      </c>
      <c r="O735" s="45">
        <v>44053</v>
      </c>
      <c r="P735" s="64">
        <v>3</v>
      </c>
      <c r="Q735" s="147" t="s">
        <v>53</v>
      </c>
      <c r="R735" s="22">
        <v>0</v>
      </c>
      <c r="S735" s="148" t="s">
        <v>727</v>
      </c>
      <c r="T735" s="148" t="s">
        <v>26</v>
      </c>
      <c r="U735" s="148" t="s">
        <v>728</v>
      </c>
      <c r="V735" s="146">
        <v>6605400</v>
      </c>
      <c r="W735" s="149" t="s">
        <v>27</v>
      </c>
      <c r="X735" s="150" t="s">
        <v>50</v>
      </c>
      <c r="Y735" s="151"/>
    </row>
    <row r="736" spans="1:25" ht="140.25" x14ac:dyDescent="0.2">
      <c r="A736" s="22">
        <v>80111620</v>
      </c>
      <c r="B736" s="22" t="s">
        <v>49</v>
      </c>
      <c r="C736" s="63" t="s">
        <v>725</v>
      </c>
      <c r="D736" s="22" t="s">
        <v>791</v>
      </c>
      <c r="E736" s="22">
        <v>4</v>
      </c>
      <c r="F736" s="24">
        <v>13720000</v>
      </c>
      <c r="G736" s="24">
        <v>13720000</v>
      </c>
      <c r="H736" s="25">
        <v>0</v>
      </c>
      <c r="I736" s="50">
        <v>0</v>
      </c>
      <c r="J736" s="45">
        <v>43962</v>
      </c>
      <c r="K736" s="22">
        <v>5</v>
      </c>
      <c r="L736" s="22">
        <v>5</v>
      </c>
      <c r="M736" s="22">
        <v>8</v>
      </c>
      <c r="N736" s="22">
        <v>1</v>
      </c>
      <c r="O736" s="45">
        <v>43951</v>
      </c>
      <c r="P736" s="64">
        <v>3</v>
      </c>
      <c r="Q736" s="147" t="s">
        <v>24</v>
      </c>
      <c r="R736" s="22">
        <v>1</v>
      </c>
      <c r="S736" s="148" t="s">
        <v>727</v>
      </c>
      <c r="T736" s="148" t="s">
        <v>26</v>
      </c>
      <c r="U736" s="148" t="s">
        <v>728</v>
      </c>
      <c r="V736" s="146">
        <v>6605400</v>
      </c>
      <c r="W736" s="149" t="s">
        <v>27</v>
      </c>
      <c r="X736" s="150" t="s">
        <v>50</v>
      </c>
      <c r="Y736" s="151"/>
    </row>
    <row r="737" spans="1:25" ht="140.25" x14ac:dyDescent="0.2">
      <c r="A737" s="22">
        <v>80111620</v>
      </c>
      <c r="B737" s="22" t="s">
        <v>49</v>
      </c>
      <c r="C737" s="63" t="s">
        <v>725</v>
      </c>
      <c r="D737" s="22" t="s">
        <v>877</v>
      </c>
      <c r="E737" s="22">
        <v>4</v>
      </c>
      <c r="F737" s="24">
        <v>14825000</v>
      </c>
      <c r="G737" s="24">
        <v>14825000</v>
      </c>
      <c r="H737" s="25">
        <v>0</v>
      </c>
      <c r="I737" s="50">
        <v>0</v>
      </c>
      <c r="J737" s="45">
        <v>44013</v>
      </c>
      <c r="K737" s="22">
        <v>7</v>
      </c>
      <c r="L737" s="22">
        <v>7</v>
      </c>
      <c r="M737" s="22">
        <v>5</v>
      </c>
      <c r="N737" s="22">
        <v>1</v>
      </c>
      <c r="O737" s="45">
        <v>44038</v>
      </c>
      <c r="P737" s="64">
        <v>3</v>
      </c>
      <c r="Q737" s="147" t="s">
        <v>24</v>
      </c>
      <c r="R737" s="22">
        <v>1</v>
      </c>
      <c r="S737" s="148" t="s">
        <v>727</v>
      </c>
      <c r="T737" s="148" t="s">
        <v>26</v>
      </c>
      <c r="U737" s="148" t="s">
        <v>728</v>
      </c>
      <c r="V737" s="146">
        <v>6605400</v>
      </c>
      <c r="W737" s="149" t="s">
        <v>27</v>
      </c>
      <c r="X737" s="150" t="s">
        <v>50</v>
      </c>
      <c r="Y737" s="151"/>
    </row>
    <row r="738" spans="1:25" ht="89.25" x14ac:dyDescent="0.2">
      <c r="A738" s="22">
        <v>80111620</v>
      </c>
      <c r="B738" s="22" t="s">
        <v>49</v>
      </c>
      <c r="C738" s="63" t="s">
        <v>725</v>
      </c>
      <c r="D738" s="22" t="s">
        <v>650</v>
      </c>
      <c r="E738" s="22">
        <v>4</v>
      </c>
      <c r="F738" s="24">
        <v>8586000</v>
      </c>
      <c r="G738" s="24">
        <v>8586000</v>
      </c>
      <c r="H738" s="25">
        <v>0</v>
      </c>
      <c r="I738" s="50">
        <v>0</v>
      </c>
      <c r="J738" s="45">
        <v>43892</v>
      </c>
      <c r="K738" s="22">
        <v>3</v>
      </c>
      <c r="L738" s="22">
        <v>3</v>
      </c>
      <c r="M738" s="22">
        <v>9</v>
      </c>
      <c r="N738" s="22">
        <v>1</v>
      </c>
      <c r="O738" s="45">
        <v>43921</v>
      </c>
      <c r="P738" s="64">
        <v>3</v>
      </c>
      <c r="Q738" s="147" t="s">
        <v>24</v>
      </c>
      <c r="R738" s="22">
        <v>2</v>
      </c>
      <c r="S738" s="148" t="s">
        <v>727</v>
      </c>
      <c r="T738" s="148" t="s">
        <v>26</v>
      </c>
      <c r="U738" s="148" t="s">
        <v>728</v>
      </c>
      <c r="V738" s="146">
        <v>6605400</v>
      </c>
      <c r="W738" s="149" t="s">
        <v>27</v>
      </c>
      <c r="X738" s="150" t="s">
        <v>50</v>
      </c>
      <c r="Y738" s="151"/>
    </row>
    <row r="739" spans="1:25" ht="114.75" x14ac:dyDescent="0.2">
      <c r="A739" s="22">
        <v>80111620</v>
      </c>
      <c r="B739" s="22" t="s">
        <v>49</v>
      </c>
      <c r="C739" s="63" t="s">
        <v>794</v>
      </c>
      <c r="D739" s="22" t="s">
        <v>878</v>
      </c>
      <c r="E739" s="22">
        <v>4</v>
      </c>
      <c r="F739" s="24">
        <v>29050000</v>
      </c>
      <c r="G739" s="24">
        <v>29050000</v>
      </c>
      <c r="H739" s="25">
        <v>0</v>
      </c>
      <c r="I739" s="50">
        <v>0</v>
      </c>
      <c r="J739" s="45">
        <v>43963</v>
      </c>
      <c r="K739" s="22">
        <v>5</v>
      </c>
      <c r="L739" s="22">
        <v>5</v>
      </c>
      <c r="M739" s="22">
        <v>7</v>
      </c>
      <c r="N739" s="22">
        <v>1</v>
      </c>
      <c r="O739" s="45">
        <v>43967</v>
      </c>
      <c r="P739" s="64">
        <v>3</v>
      </c>
      <c r="Q739" s="147" t="s">
        <v>53</v>
      </c>
      <c r="R739" s="22">
        <v>1</v>
      </c>
      <c r="S739" s="148" t="s">
        <v>727</v>
      </c>
      <c r="T739" s="148" t="s">
        <v>26</v>
      </c>
      <c r="U739" s="148" t="s">
        <v>728</v>
      </c>
      <c r="V739" s="146">
        <v>6605400</v>
      </c>
      <c r="W739" s="149" t="s">
        <v>27</v>
      </c>
      <c r="X739" s="150" t="s">
        <v>50</v>
      </c>
      <c r="Y739" s="151"/>
    </row>
    <row r="740" spans="1:25" ht="114.75" x14ac:dyDescent="0.2">
      <c r="A740" s="22">
        <v>80111620</v>
      </c>
      <c r="B740" s="22" t="s">
        <v>49</v>
      </c>
      <c r="C740" s="63" t="s">
        <v>794</v>
      </c>
      <c r="D740" s="22" t="s">
        <v>653</v>
      </c>
      <c r="E740" s="22">
        <v>4</v>
      </c>
      <c r="F740" s="24">
        <v>2965000</v>
      </c>
      <c r="G740" s="24">
        <v>2965000</v>
      </c>
      <c r="H740" s="25">
        <v>0</v>
      </c>
      <c r="I740" s="50">
        <v>0</v>
      </c>
      <c r="J740" s="45">
        <v>43899</v>
      </c>
      <c r="K740" s="22">
        <v>3</v>
      </c>
      <c r="L740" s="22">
        <v>3</v>
      </c>
      <c r="M740" s="22">
        <v>2</v>
      </c>
      <c r="N740" s="22">
        <v>1</v>
      </c>
      <c r="O740" s="45">
        <v>43906</v>
      </c>
      <c r="P740" s="64">
        <v>3</v>
      </c>
      <c r="Q740" s="147" t="s">
        <v>53</v>
      </c>
      <c r="R740" s="22">
        <v>1</v>
      </c>
      <c r="S740" s="148" t="s">
        <v>727</v>
      </c>
      <c r="T740" s="148" t="s">
        <v>26</v>
      </c>
      <c r="U740" s="148" t="s">
        <v>728</v>
      </c>
      <c r="V740" s="146">
        <v>6605400</v>
      </c>
      <c r="W740" s="149" t="s">
        <v>27</v>
      </c>
      <c r="X740" s="150" t="s">
        <v>50</v>
      </c>
      <c r="Y740" s="151"/>
    </row>
    <row r="741" spans="1:25" ht="140.25" x14ac:dyDescent="0.2">
      <c r="A741" s="22">
        <v>80111620</v>
      </c>
      <c r="B741" s="22" t="s">
        <v>49</v>
      </c>
      <c r="C741" s="63" t="s">
        <v>794</v>
      </c>
      <c r="D741" s="22" t="s">
        <v>654</v>
      </c>
      <c r="E741" s="22">
        <v>4</v>
      </c>
      <c r="F741" s="24">
        <v>13342500</v>
      </c>
      <c r="G741" s="24">
        <v>13342500</v>
      </c>
      <c r="H741" s="25">
        <v>0</v>
      </c>
      <c r="I741" s="50">
        <v>0</v>
      </c>
      <c r="J741" s="45">
        <v>43899</v>
      </c>
      <c r="K741" s="22">
        <v>3</v>
      </c>
      <c r="L741" s="22">
        <v>3</v>
      </c>
      <c r="M741" s="22">
        <v>9</v>
      </c>
      <c r="N741" s="22">
        <v>1</v>
      </c>
      <c r="O741" s="45">
        <v>43906</v>
      </c>
      <c r="P741" s="64">
        <v>3</v>
      </c>
      <c r="Q741" s="147" t="s">
        <v>53</v>
      </c>
      <c r="R741" s="22">
        <v>1</v>
      </c>
      <c r="S741" s="148" t="s">
        <v>727</v>
      </c>
      <c r="T741" s="148" t="s">
        <v>26</v>
      </c>
      <c r="U741" s="148" t="s">
        <v>728</v>
      </c>
      <c r="V741" s="146">
        <v>6605400</v>
      </c>
      <c r="W741" s="149" t="s">
        <v>27</v>
      </c>
      <c r="X741" s="150" t="s">
        <v>50</v>
      </c>
      <c r="Y741" s="151"/>
    </row>
    <row r="742" spans="1:25" ht="153" x14ac:dyDescent="0.2">
      <c r="A742" s="22">
        <v>80111620</v>
      </c>
      <c r="B742" s="22" t="s">
        <v>49</v>
      </c>
      <c r="C742" s="63" t="s">
        <v>794</v>
      </c>
      <c r="D742" s="22" t="s">
        <v>879</v>
      </c>
      <c r="E742" s="22">
        <v>4</v>
      </c>
      <c r="F742" s="24">
        <v>140000000</v>
      </c>
      <c r="G742" s="24">
        <v>140000000</v>
      </c>
      <c r="H742" s="25">
        <v>0</v>
      </c>
      <c r="I742" s="50">
        <v>0</v>
      </c>
      <c r="J742" s="45">
        <v>43934</v>
      </c>
      <c r="K742" s="22">
        <v>4</v>
      </c>
      <c r="L742" s="22">
        <v>4</v>
      </c>
      <c r="M742" s="22">
        <v>8</v>
      </c>
      <c r="N742" s="22">
        <v>1</v>
      </c>
      <c r="O742" s="45">
        <v>43951</v>
      </c>
      <c r="P742" s="64">
        <v>3</v>
      </c>
      <c r="Q742" s="147" t="s">
        <v>53</v>
      </c>
      <c r="R742" s="22">
        <v>10</v>
      </c>
      <c r="S742" s="148" t="s">
        <v>727</v>
      </c>
      <c r="T742" s="148" t="s">
        <v>26</v>
      </c>
      <c r="U742" s="148" t="s">
        <v>728</v>
      </c>
      <c r="V742" s="146">
        <v>6605400</v>
      </c>
      <c r="W742" s="149" t="s">
        <v>27</v>
      </c>
      <c r="X742" s="150" t="s">
        <v>50</v>
      </c>
      <c r="Y742" s="151"/>
    </row>
    <row r="743" spans="1:25" ht="89.25" x14ac:dyDescent="0.2">
      <c r="A743" s="22">
        <v>80111620</v>
      </c>
      <c r="B743" s="22" t="s">
        <v>49</v>
      </c>
      <c r="C743" s="63" t="s">
        <v>794</v>
      </c>
      <c r="D743" s="22" t="s">
        <v>823</v>
      </c>
      <c r="E743" s="22">
        <v>4</v>
      </c>
      <c r="F743" s="24">
        <v>3000000</v>
      </c>
      <c r="G743" s="24">
        <v>3000000</v>
      </c>
      <c r="H743" s="25">
        <v>0</v>
      </c>
      <c r="I743" s="50">
        <v>0</v>
      </c>
      <c r="J743" s="45">
        <v>43928</v>
      </c>
      <c r="K743" s="22">
        <v>4</v>
      </c>
      <c r="L743" s="22">
        <v>4</v>
      </c>
      <c r="M743" s="22">
        <v>9</v>
      </c>
      <c r="N743" s="22">
        <v>1</v>
      </c>
      <c r="O743" s="45">
        <v>43951</v>
      </c>
      <c r="P743" s="64">
        <v>3</v>
      </c>
      <c r="Q743" s="147" t="s">
        <v>53</v>
      </c>
      <c r="R743" s="22">
        <v>1</v>
      </c>
      <c r="S743" s="148" t="s">
        <v>727</v>
      </c>
      <c r="T743" s="148" t="s">
        <v>26</v>
      </c>
      <c r="U743" s="148" t="s">
        <v>728</v>
      </c>
      <c r="V743" s="146">
        <v>6605400</v>
      </c>
      <c r="W743" s="149" t="s">
        <v>27</v>
      </c>
      <c r="X743" s="150" t="s">
        <v>50</v>
      </c>
      <c r="Y743" s="151"/>
    </row>
    <row r="744" spans="1:25" ht="153" x14ac:dyDescent="0.2">
      <c r="A744" s="22">
        <v>80111620</v>
      </c>
      <c r="B744" s="22" t="s">
        <v>49</v>
      </c>
      <c r="C744" s="63" t="s">
        <v>794</v>
      </c>
      <c r="D744" s="22" t="s">
        <v>649</v>
      </c>
      <c r="E744" s="22">
        <v>4</v>
      </c>
      <c r="F744" s="24">
        <v>9765000</v>
      </c>
      <c r="G744" s="24">
        <v>9765000</v>
      </c>
      <c r="H744" s="25">
        <v>0</v>
      </c>
      <c r="I744" s="50">
        <v>0</v>
      </c>
      <c r="J744" s="45">
        <v>43955</v>
      </c>
      <c r="K744" s="22">
        <v>5</v>
      </c>
      <c r="L744" s="22">
        <v>5</v>
      </c>
      <c r="M744" s="22">
        <v>7</v>
      </c>
      <c r="N744" s="22">
        <v>1</v>
      </c>
      <c r="O744" s="45">
        <v>43959</v>
      </c>
      <c r="P744" s="64">
        <v>3</v>
      </c>
      <c r="Q744" s="147" t="s">
        <v>53</v>
      </c>
      <c r="R744" s="22">
        <v>2</v>
      </c>
      <c r="S744" s="148" t="s">
        <v>727</v>
      </c>
      <c r="T744" s="148" t="s">
        <v>26</v>
      </c>
      <c r="U744" s="148" t="s">
        <v>728</v>
      </c>
      <c r="V744" s="146">
        <v>6605400</v>
      </c>
      <c r="W744" s="149" t="s">
        <v>27</v>
      </c>
      <c r="X744" s="150" t="s">
        <v>50</v>
      </c>
      <c r="Y744" s="151"/>
    </row>
    <row r="745" spans="1:25" ht="153" x14ac:dyDescent="0.2">
      <c r="A745" s="22">
        <v>80111620</v>
      </c>
      <c r="B745" s="22" t="s">
        <v>49</v>
      </c>
      <c r="C745" s="63" t="s">
        <v>794</v>
      </c>
      <c r="D745" s="22" t="s">
        <v>825</v>
      </c>
      <c r="E745" s="22">
        <v>4</v>
      </c>
      <c r="F745" s="24">
        <v>7266000</v>
      </c>
      <c r="G745" s="24">
        <v>7266000</v>
      </c>
      <c r="H745" s="25">
        <v>0</v>
      </c>
      <c r="I745" s="50">
        <v>0</v>
      </c>
      <c r="J745" s="45">
        <v>43951</v>
      </c>
      <c r="K745" s="22">
        <v>5</v>
      </c>
      <c r="L745" s="22">
        <v>5</v>
      </c>
      <c r="M745" s="22">
        <v>7</v>
      </c>
      <c r="N745" s="22">
        <v>1</v>
      </c>
      <c r="O745" s="45">
        <v>43959</v>
      </c>
      <c r="P745" s="64">
        <v>3</v>
      </c>
      <c r="Q745" s="147" t="s">
        <v>53</v>
      </c>
      <c r="R745" s="22">
        <v>1</v>
      </c>
      <c r="S745" s="148" t="s">
        <v>727</v>
      </c>
      <c r="T745" s="148" t="s">
        <v>26</v>
      </c>
      <c r="U745" s="148" t="s">
        <v>728</v>
      </c>
      <c r="V745" s="146">
        <v>6605400</v>
      </c>
      <c r="W745" s="149" t="s">
        <v>27</v>
      </c>
      <c r="X745" s="150" t="s">
        <v>50</v>
      </c>
      <c r="Y745" s="151"/>
    </row>
    <row r="746" spans="1:25" ht="89.25" x14ac:dyDescent="0.2">
      <c r="A746" s="22">
        <v>80111620</v>
      </c>
      <c r="B746" s="22" t="s">
        <v>49</v>
      </c>
      <c r="C746" s="63" t="s">
        <v>794</v>
      </c>
      <c r="D746" s="22" t="s">
        <v>826</v>
      </c>
      <c r="E746" s="22">
        <v>4</v>
      </c>
      <c r="F746" s="24">
        <v>10017000</v>
      </c>
      <c r="G746" s="24">
        <v>10017000</v>
      </c>
      <c r="H746" s="25">
        <v>0</v>
      </c>
      <c r="I746" s="50">
        <v>0</v>
      </c>
      <c r="J746" s="45">
        <v>43951</v>
      </c>
      <c r="K746" s="22">
        <v>5</v>
      </c>
      <c r="L746" s="22">
        <v>5</v>
      </c>
      <c r="M746" s="22">
        <v>7</v>
      </c>
      <c r="N746" s="22">
        <v>1</v>
      </c>
      <c r="O746" s="45">
        <v>43959</v>
      </c>
      <c r="P746" s="64">
        <v>3</v>
      </c>
      <c r="Q746" s="147" t="s">
        <v>53</v>
      </c>
      <c r="R746" s="22">
        <v>3</v>
      </c>
      <c r="S746" s="148" t="s">
        <v>727</v>
      </c>
      <c r="T746" s="148" t="s">
        <v>26</v>
      </c>
      <c r="U746" s="148" t="s">
        <v>728</v>
      </c>
      <c r="V746" s="146">
        <v>6605400</v>
      </c>
      <c r="W746" s="149" t="s">
        <v>27</v>
      </c>
      <c r="X746" s="150" t="s">
        <v>50</v>
      </c>
      <c r="Y746" s="151"/>
    </row>
    <row r="747" spans="1:25" ht="178.5" x14ac:dyDescent="0.2">
      <c r="A747" s="22">
        <v>80111620</v>
      </c>
      <c r="B747" s="22" t="s">
        <v>557</v>
      </c>
      <c r="C747" s="63" t="s">
        <v>794</v>
      </c>
      <c r="D747" s="22" t="s">
        <v>662</v>
      </c>
      <c r="E747" s="22">
        <v>4</v>
      </c>
      <c r="F747" s="24">
        <v>2790000</v>
      </c>
      <c r="G747" s="24">
        <v>2790000</v>
      </c>
      <c r="H747" s="25">
        <v>0</v>
      </c>
      <c r="I747" s="50">
        <v>0</v>
      </c>
      <c r="J747" s="45">
        <v>43914</v>
      </c>
      <c r="K747" s="22">
        <v>3</v>
      </c>
      <c r="L747" s="22">
        <v>3</v>
      </c>
      <c r="M747" s="22">
        <v>4</v>
      </c>
      <c r="N747" s="22">
        <v>1</v>
      </c>
      <c r="O747" s="45">
        <v>43915</v>
      </c>
      <c r="P747" s="64">
        <v>3</v>
      </c>
      <c r="Q747" s="147" t="s">
        <v>53</v>
      </c>
      <c r="R747" s="22">
        <v>1</v>
      </c>
      <c r="S747" s="148" t="s">
        <v>727</v>
      </c>
      <c r="T747" s="148" t="s">
        <v>26</v>
      </c>
      <c r="U747" s="148" t="s">
        <v>728</v>
      </c>
      <c r="V747" s="146">
        <v>6605400</v>
      </c>
      <c r="W747" s="149" t="s">
        <v>27</v>
      </c>
      <c r="X747" s="150" t="s">
        <v>50</v>
      </c>
      <c r="Y747" s="151"/>
    </row>
    <row r="748" spans="1:25" ht="153" x14ac:dyDescent="0.2">
      <c r="A748" s="22">
        <v>80111620</v>
      </c>
      <c r="B748" s="22" t="s">
        <v>557</v>
      </c>
      <c r="C748" s="63" t="s">
        <v>794</v>
      </c>
      <c r="D748" s="22" t="s">
        <v>658</v>
      </c>
      <c r="E748" s="22">
        <v>4</v>
      </c>
      <c r="F748" s="24">
        <v>4152000</v>
      </c>
      <c r="G748" s="24">
        <v>4152000</v>
      </c>
      <c r="H748" s="25">
        <v>0</v>
      </c>
      <c r="I748" s="50">
        <v>0</v>
      </c>
      <c r="J748" s="45">
        <v>43914</v>
      </c>
      <c r="K748" s="22">
        <v>3</v>
      </c>
      <c r="L748" s="22">
        <v>3</v>
      </c>
      <c r="M748" s="22">
        <v>4</v>
      </c>
      <c r="N748" s="22">
        <v>1</v>
      </c>
      <c r="O748" s="45">
        <v>43916</v>
      </c>
      <c r="P748" s="64">
        <v>3</v>
      </c>
      <c r="Q748" s="147" t="s">
        <v>53</v>
      </c>
      <c r="R748" s="22">
        <v>1</v>
      </c>
      <c r="S748" s="148" t="s">
        <v>727</v>
      </c>
      <c r="T748" s="148" t="s">
        <v>26</v>
      </c>
      <c r="U748" s="148" t="s">
        <v>728</v>
      </c>
      <c r="V748" s="146">
        <v>6605400</v>
      </c>
      <c r="W748" s="149" t="s">
        <v>27</v>
      </c>
      <c r="X748" s="150" t="s">
        <v>50</v>
      </c>
      <c r="Y748" s="151"/>
    </row>
    <row r="749" spans="1:25" ht="165.75" x14ac:dyDescent="0.2">
      <c r="A749" s="22">
        <v>80111620</v>
      </c>
      <c r="B749" s="22" t="s">
        <v>557</v>
      </c>
      <c r="C749" s="63" t="s">
        <v>794</v>
      </c>
      <c r="D749" s="22" t="s">
        <v>661</v>
      </c>
      <c r="E749" s="22">
        <v>4</v>
      </c>
      <c r="F749" s="24">
        <v>3180000</v>
      </c>
      <c r="G749" s="24">
        <v>3180000</v>
      </c>
      <c r="H749" s="25">
        <v>0</v>
      </c>
      <c r="I749" s="50">
        <v>0</v>
      </c>
      <c r="J749" s="45">
        <v>43914</v>
      </c>
      <c r="K749" s="22">
        <v>3</v>
      </c>
      <c r="L749" s="22">
        <v>3</v>
      </c>
      <c r="M749" s="22">
        <v>4</v>
      </c>
      <c r="N749" s="22">
        <v>1</v>
      </c>
      <c r="O749" s="45">
        <v>43921</v>
      </c>
      <c r="P749" s="64">
        <v>3</v>
      </c>
      <c r="Q749" s="147" t="s">
        <v>53</v>
      </c>
      <c r="R749" s="22">
        <v>1</v>
      </c>
      <c r="S749" s="148" t="s">
        <v>727</v>
      </c>
      <c r="T749" s="148" t="s">
        <v>26</v>
      </c>
      <c r="U749" s="148" t="s">
        <v>728</v>
      </c>
      <c r="V749" s="146">
        <v>6605400</v>
      </c>
      <c r="W749" s="149" t="s">
        <v>27</v>
      </c>
      <c r="X749" s="150" t="s">
        <v>50</v>
      </c>
      <c r="Y749" s="151"/>
    </row>
    <row r="750" spans="1:25" ht="153" x14ac:dyDescent="0.2">
      <c r="A750" s="22">
        <v>80111620</v>
      </c>
      <c r="B750" s="22" t="s">
        <v>49</v>
      </c>
      <c r="C750" s="63" t="s">
        <v>725</v>
      </c>
      <c r="D750" s="22" t="s">
        <v>649</v>
      </c>
      <c r="E750" s="22">
        <v>4</v>
      </c>
      <c r="F750" s="24">
        <v>4882500</v>
      </c>
      <c r="G750" s="24">
        <v>4882500</v>
      </c>
      <c r="H750" s="25">
        <v>0</v>
      </c>
      <c r="I750" s="50">
        <v>0</v>
      </c>
      <c r="J750" s="45">
        <v>43955</v>
      </c>
      <c r="K750" s="22">
        <v>5</v>
      </c>
      <c r="L750" s="22">
        <v>5</v>
      </c>
      <c r="M750" s="22">
        <v>7</v>
      </c>
      <c r="N750" s="22">
        <v>1</v>
      </c>
      <c r="O750" s="45">
        <v>43959</v>
      </c>
      <c r="P750" s="64">
        <v>3</v>
      </c>
      <c r="Q750" s="147" t="s">
        <v>24</v>
      </c>
      <c r="R750" s="22">
        <v>1</v>
      </c>
      <c r="S750" s="148" t="s">
        <v>727</v>
      </c>
      <c r="T750" s="148" t="s">
        <v>26</v>
      </c>
      <c r="U750" s="148" t="s">
        <v>728</v>
      </c>
      <c r="V750" s="146">
        <v>6605400</v>
      </c>
      <c r="W750" s="149" t="s">
        <v>27</v>
      </c>
      <c r="X750" s="150" t="s">
        <v>50</v>
      </c>
      <c r="Y750" s="151"/>
    </row>
    <row r="751" spans="1:25" ht="127.5" x14ac:dyDescent="0.2">
      <c r="A751" s="22">
        <v>80111620</v>
      </c>
      <c r="B751" s="22" t="s">
        <v>49</v>
      </c>
      <c r="C751" s="63" t="s">
        <v>725</v>
      </c>
      <c r="D751" s="22" t="s">
        <v>786</v>
      </c>
      <c r="E751" s="22">
        <v>4</v>
      </c>
      <c r="F751" s="24">
        <v>7791000</v>
      </c>
      <c r="G751" s="24">
        <v>7791000</v>
      </c>
      <c r="H751" s="25">
        <v>0</v>
      </c>
      <c r="I751" s="50">
        <v>0</v>
      </c>
      <c r="J751" s="45">
        <v>43955</v>
      </c>
      <c r="K751" s="22">
        <v>5</v>
      </c>
      <c r="L751" s="22">
        <v>5</v>
      </c>
      <c r="M751" s="22">
        <v>7</v>
      </c>
      <c r="N751" s="22">
        <v>1</v>
      </c>
      <c r="O751" s="45">
        <v>43981</v>
      </c>
      <c r="P751" s="64">
        <v>3</v>
      </c>
      <c r="Q751" s="147" t="s">
        <v>24</v>
      </c>
      <c r="R751" s="22">
        <v>1</v>
      </c>
      <c r="S751" s="148" t="s">
        <v>727</v>
      </c>
      <c r="T751" s="148" t="s">
        <v>26</v>
      </c>
      <c r="U751" s="148" t="s">
        <v>728</v>
      </c>
      <c r="V751" s="146">
        <v>6605400</v>
      </c>
      <c r="W751" s="149" t="s">
        <v>27</v>
      </c>
      <c r="X751" s="150" t="s">
        <v>50</v>
      </c>
      <c r="Y751" s="151"/>
    </row>
    <row r="752" spans="1:25" ht="127.5" x14ac:dyDescent="0.2">
      <c r="A752" s="22">
        <v>80111620</v>
      </c>
      <c r="B752" s="22" t="s">
        <v>49</v>
      </c>
      <c r="C752" s="63" t="s">
        <v>725</v>
      </c>
      <c r="D752" s="22" t="s">
        <v>601</v>
      </c>
      <c r="E752" s="22">
        <v>4</v>
      </c>
      <c r="F752" s="24">
        <v>7920000</v>
      </c>
      <c r="G752" s="24">
        <v>7920000</v>
      </c>
      <c r="H752" s="25">
        <v>0</v>
      </c>
      <c r="I752" s="50">
        <v>0</v>
      </c>
      <c r="J752" s="45">
        <v>43938</v>
      </c>
      <c r="K752" s="22">
        <v>4</v>
      </c>
      <c r="L752" s="22">
        <v>4</v>
      </c>
      <c r="M752" s="22">
        <v>8</v>
      </c>
      <c r="N752" s="22">
        <v>1</v>
      </c>
      <c r="O752" s="45">
        <v>43951</v>
      </c>
      <c r="P752" s="64">
        <v>3</v>
      </c>
      <c r="Q752" s="147" t="s">
        <v>24</v>
      </c>
      <c r="R752" s="22">
        <v>1</v>
      </c>
      <c r="S752" s="148" t="s">
        <v>727</v>
      </c>
      <c r="T752" s="148" t="s">
        <v>26</v>
      </c>
      <c r="U752" s="148" t="s">
        <v>728</v>
      </c>
      <c r="V752" s="146">
        <v>6605400</v>
      </c>
      <c r="W752" s="149" t="s">
        <v>27</v>
      </c>
      <c r="X752" s="150" t="s">
        <v>50</v>
      </c>
      <c r="Y752" s="151"/>
    </row>
    <row r="753" spans="1:25" ht="89.25" x14ac:dyDescent="0.2">
      <c r="A753" s="22">
        <v>80111620</v>
      </c>
      <c r="B753" s="22" t="s">
        <v>49</v>
      </c>
      <c r="C753" s="63" t="s">
        <v>725</v>
      </c>
      <c r="D753" s="22" t="s">
        <v>788</v>
      </c>
      <c r="E753" s="22">
        <v>4</v>
      </c>
      <c r="F753" s="24">
        <v>10290000</v>
      </c>
      <c r="G753" s="24">
        <v>10290000</v>
      </c>
      <c r="H753" s="25">
        <v>0</v>
      </c>
      <c r="I753" s="50">
        <v>0</v>
      </c>
      <c r="J753" s="45">
        <v>43955</v>
      </c>
      <c r="K753" s="22">
        <v>5</v>
      </c>
      <c r="L753" s="22">
        <v>5</v>
      </c>
      <c r="M753" s="22">
        <v>7</v>
      </c>
      <c r="N753" s="22">
        <v>1</v>
      </c>
      <c r="O753" s="45">
        <v>43981</v>
      </c>
      <c r="P753" s="64">
        <v>3</v>
      </c>
      <c r="Q753" s="147" t="s">
        <v>24</v>
      </c>
      <c r="R753" s="22">
        <v>1</v>
      </c>
      <c r="S753" s="148" t="s">
        <v>727</v>
      </c>
      <c r="T753" s="148" t="s">
        <v>26</v>
      </c>
      <c r="U753" s="148" t="s">
        <v>728</v>
      </c>
      <c r="V753" s="146">
        <v>6605400</v>
      </c>
      <c r="W753" s="149" t="s">
        <v>27</v>
      </c>
      <c r="X753" s="150" t="s">
        <v>50</v>
      </c>
      <c r="Y753" s="151"/>
    </row>
    <row r="754" spans="1:25" ht="114.75" x14ac:dyDescent="0.2">
      <c r="A754" s="22">
        <v>80111620</v>
      </c>
      <c r="B754" s="22" t="s">
        <v>49</v>
      </c>
      <c r="C754" s="63" t="s">
        <v>725</v>
      </c>
      <c r="D754" s="22" t="s">
        <v>665</v>
      </c>
      <c r="E754" s="22">
        <v>4</v>
      </c>
      <c r="F754" s="24">
        <v>7791000</v>
      </c>
      <c r="G754" s="24">
        <v>7791000</v>
      </c>
      <c r="H754" s="25">
        <v>0</v>
      </c>
      <c r="I754" s="50">
        <v>0</v>
      </c>
      <c r="J754" s="45">
        <v>43955</v>
      </c>
      <c r="K754" s="22">
        <v>5</v>
      </c>
      <c r="L754" s="22">
        <v>5</v>
      </c>
      <c r="M754" s="22">
        <v>7</v>
      </c>
      <c r="N754" s="22">
        <v>1</v>
      </c>
      <c r="O754" s="45">
        <v>43981</v>
      </c>
      <c r="P754" s="64">
        <v>3</v>
      </c>
      <c r="Q754" s="147" t="s">
        <v>24</v>
      </c>
      <c r="R754" s="22">
        <v>1</v>
      </c>
      <c r="S754" s="148" t="s">
        <v>727</v>
      </c>
      <c r="T754" s="148" t="s">
        <v>26</v>
      </c>
      <c r="U754" s="148" t="s">
        <v>728</v>
      </c>
      <c r="V754" s="146">
        <v>6605400</v>
      </c>
      <c r="W754" s="149" t="s">
        <v>27</v>
      </c>
      <c r="X754" s="150" t="s">
        <v>50</v>
      </c>
      <c r="Y754" s="151"/>
    </row>
    <row r="755" spans="1:25" ht="102" x14ac:dyDescent="0.2">
      <c r="A755" s="22">
        <v>80111620</v>
      </c>
      <c r="B755" s="22" t="s">
        <v>49</v>
      </c>
      <c r="C755" s="63" t="s">
        <v>725</v>
      </c>
      <c r="D755" s="22" t="s">
        <v>792</v>
      </c>
      <c r="E755" s="22">
        <v>4</v>
      </c>
      <c r="F755" s="24">
        <v>2730000</v>
      </c>
      <c r="G755" s="24">
        <v>2730000</v>
      </c>
      <c r="H755" s="25">
        <v>0</v>
      </c>
      <c r="I755" s="50">
        <v>0</v>
      </c>
      <c r="J755" s="45">
        <v>43938</v>
      </c>
      <c r="K755" s="22">
        <v>4</v>
      </c>
      <c r="L755" s="22">
        <v>4</v>
      </c>
      <c r="M755" s="22">
        <v>8</v>
      </c>
      <c r="N755" s="22">
        <v>1</v>
      </c>
      <c r="O755" s="45">
        <v>43951</v>
      </c>
      <c r="P755" s="64">
        <v>3</v>
      </c>
      <c r="Q755" s="147" t="s">
        <v>24</v>
      </c>
      <c r="R755" s="22">
        <v>1</v>
      </c>
      <c r="S755" s="148" t="s">
        <v>727</v>
      </c>
      <c r="T755" s="148" t="s">
        <v>26</v>
      </c>
      <c r="U755" s="148" t="s">
        <v>728</v>
      </c>
      <c r="V755" s="146">
        <v>6605400</v>
      </c>
      <c r="W755" s="149" t="s">
        <v>27</v>
      </c>
      <c r="X755" s="150" t="s">
        <v>50</v>
      </c>
      <c r="Y755" s="151"/>
    </row>
    <row r="756" spans="1:25" ht="89.25" x14ac:dyDescent="0.2">
      <c r="A756" s="22">
        <v>80111620</v>
      </c>
      <c r="B756" s="22" t="s">
        <v>49</v>
      </c>
      <c r="C756" s="63" t="s">
        <v>725</v>
      </c>
      <c r="D756" s="22" t="s">
        <v>671</v>
      </c>
      <c r="E756" s="22">
        <v>4</v>
      </c>
      <c r="F756" s="24">
        <v>6226500</v>
      </c>
      <c r="G756" s="24">
        <v>6226500</v>
      </c>
      <c r="H756" s="25">
        <v>0</v>
      </c>
      <c r="I756" s="50">
        <v>0</v>
      </c>
      <c r="J756" s="45">
        <v>43962</v>
      </c>
      <c r="K756" s="22">
        <v>5</v>
      </c>
      <c r="L756" s="22">
        <v>5</v>
      </c>
      <c r="M756" s="22">
        <v>7</v>
      </c>
      <c r="N756" s="22">
        <v>1</v>
      </c>
      <c r="O756" s="45">
        <v>43978</v>
      </c>
      <c r="P756" s="64">
        <v>3</v>
      </c>
      <c r="Q756" s="147" t="s">
        <v>24</v>
      </c>
      <c r="R756" s="22">
        <v>1</v>
      </c>
      <c r="S756" s="148" t="s">
        <v>727</v>
      </c>
      <c r="T756" s="148" t="s">
        <v>26</v>
      </c>
      <c r="U756" s="148" t="s">
        <v>728</v>
      </c>
      <c r="V756" s="146">
        <v>6605400</v>
      </c>
      <c r="W756" s="149" t="s">
        <v>27</v>
      </c>
      <c r="X756" s="150" t="s">
        <v>50</v>
      </c>
      <c r="Y756" s="151"/>
    </row>
    <row r="757" spans="1:25" ht="89.25" x14ac:dyDescent="0.2">
      <c r="A757" s="22">
        <v>80111620</v>
      </c>
      <c r="B757" s="22" t="s">
        <v>49</v>
      </c>
      <c r="C757" s="63" t="s">
        <v>725</v>
      </c>
      <c r="D757" s="22"/>
      <c r="E757" s="22">
        <v>4</v>
      </c>
      <c r="F757" s="24">
        <v>2500000</v>
      </c>
      <c r="G757" s="24">
        <v>2500000</v>
      </c>
      <c r="H757" s="25">
        <v>0</v>
      </c>
      <c r="I757" s="50">
        <v>0</v>
      </c>
      <c r="J757" s="45">
        <v>43957</v>
      </c>
      <c r="K757" s="22">
        <v>5</v>
      </c>
      <c r="L757" s="22">
        <v>5</v>
      </c>
      <c r="M757" s="22">
        <v>7</v>
      </c>
      <c r="N757" s="22">
        <v>1</v>
      </c>
      <c r="O757" s="45">
        <v>43963</v>
      </c>
      <c r="P757" s="64">
        <v>3</v>
      </c>
      <c r="Q757" s="147" t="s">
        <v>24</v>
      </c>
      <c r="R757" s="22">
        <v>1</v>
      </c>
      <c r="S757" s="148" t="s">
        <v>727</v>
      </c>
      <c r="T757" s="148" t="s">
        <v>26</v>
      </c>
      <c r="U757" s="148" t="s">
        <v>728</v>
      </c>
      <c r="V757" s="146">
        <v>6605400</v>
      </c>
      <c r="W757" s="149" t="s">
        <v>27</v>
      </c>
      <c r="X757" s="150" t="s">
        <v>50</v>
      </c>
      <c r="Y757" s="151"/>
    </row>
    <row r="758" spans="1:25" ht="114.75" x14ac:dyDescent="0.2">
      <c r="A758" s="22">
        <v>80111620</v>
      </c>
      <c r="B758" s="22" t="s">
        <v>49</v>
      </c>
      <c r="C758" s="63" t="s">
        <v>725</v>
      </c>
      <c r="D758" s="22" t="s">
        <v>655</v>
      </c>
      <c r="E758" s="22">
        <v>4</v>
      </c>
      <c r="F758" s="24">
        <v>14553000</v>
      </c>
      <c r="G758" s="24">
        <v>14553000</v>
      </c>
      <c r="H758" s="25">
        <v>0</v>
      </c>
      <c r="I758" s="50">
        <v>0</v>
      </c>
      <c r="J758" s="45">
        <v>43945</v>
      </c>
      <c r="K758" s="22">
        <v>5</v>
      </c>
      <c r="L758" s="22">
        <v>5</v>
      </c>
      <c r="M758" s="22">
        <v>7</v>
      </c>
      <c r="N758" s="22">
        <v>1</v>
      </c>
      <c r="O758" s="45">
        <v>43959</v>
      </c>
      <c r="P758" s="64">
        <v>3</v>
      </c>
      <c r="Q758" s="147" t="s">
        <v>24</v>
      </c>
      <c r="R758" s="22">
        <v>6</v>
      </c>
      <c r="S758" s="148" t="s">
        <v>727</v>
      </c>
      <c r="T758" s="148" t="s">
        <v>26</v>
      </c>
      <c r="U758" s="148" t="s">
        <v>728</v>
      </c>
      <c r="V758" s="146">
        <v>6605400</v>
      </c>
      <c r="W758" s="149" t="s">
        <v>27</v>
      </c>
      <c r="X758" s="150" t="s">
        <v>50</v>
      </c>
      <c r="Y758" s="151"/>
    </row>
    <row r="759" spans="1:25" ht="140.25" x14ac:dyDescent="0.2">
      <c r="A759" s="22">
        <v>80111620</v>
      </c>
      <c r="B759" s="22" t="s">
        <v>49</v>
      </c>
      <c r="C759" s="63" t="s">
        <v>725</v>
      </c>
      <c r="D759" s="22" t="s">
        <v>654</v>
      </c>
      <c r="E759" s="22">
        <v>4</v>
      </c>
      <c r="F759" s="24">
        <v>6226500</v>
      </c>
      <c r="G759" s="24">
        <v>6226500</v>
      </c>
      <c r="H759" s="25">
        <v>0</v>
      </c>
      <c r="I759" s="50">
        <v>0</v>
      </c>
      <c r="J759" s="45">
        <v>43962</v>
      </c>
      <c r="K759" s="22">
        <v>5</v>
      </c>
      <c r="L759" s="22">
        <v>5</v>
      </c>
      <c r="M759" s="22">
        <v>7</v>
      </c>
      <c r="N759" s="22">
        <v>1</v>
      </c>
      <c r="O759" s="45">
        <v>43978</v>
      </c>
      <c r="P759" s="64">
        <v>3</v>
      </c>
      <c r="Q759" s="147" t="s">
        <v>24</v>
      </c>
      <c r="R759" s="22">
        <v>1</v>
      </c>
      <c r="S759" s="148" t="s">
        <v>727</v>
      </c>
      <c r="T759" s="148" t="s">
        <v>26</v>
      </c>
      <c r="U759" s="148" t="s">
        <v>728</v>
      </c>
      <c r="V759" s="146">
        <v>6605400</v>
      </c>
      <c r="W759" s="149" t="s">
        <v>27</v>
      </c>
      <c r="X759" s="150" t="s">
        <v>50</v>
      </c>
      <c r="Y759" s="151"/>
    </row>
    <row r="760" spans="1:25" ht="165.75" x14ac:dyDescent="0.2">
      <c r="A760" s="22">
        <v>80111620</v>
      </c>
      <c r="B760" s="22" t="s">
        <v>557</v>
      </c>
      <c r="C760" s="63" t="s">
        <v>725</v>
      </c>
      <c r="D760" s="22" t="s">
        <v>789</v>
      </c>
      <c r="E760" s="22">
        <v>4</v>
      </c>
      <c r="F760" s="24">
        <v>2970000</v>
      </c>
      <c r="G760" s="24">
        <v>2970000</v>
      </c>
      <c r="H760" s="25">
        <v>0</v>
      </c>
      <c r="I760" s="50">
        <v>0</v>
      </c>
      <c r="J760" s="45">
        <v>43934</v>
      </c>
      <c r="K760" s="22">
        <v>4</v>
      </c>
      <c r="L760" s="22">
        <v>4</v>
      </c>
      <c r="M760" s="22">
        <v>3</v>
      </c>
      <c r="N760" s="22">
        <v>1</v>
      </c>
      <c r="O760" s="45">
        <v>43951</v>
      </c>
      <c r="P760" s="64">
        <v>3</v>
      </c>
      <c r="Q760" s="147" t="s">
        <v>24</v>
      </c>
      <c r="R760" s="22">
        <v>1</v>
      </c>
      <c r="S760" s="148" t="s">
        <v>727</v>
      </c>
      <c r="T760" s="148" t="s">
        <v>26</v>
      </c>
      <c r="U760" s="148" t="s">
        <v>728</v>
      </c>
      <c r="V760" s="146">
        <v>6605400</v>
      </c>
      <c r="W760" s="149" t="s">
        <v>27</v>
      </c>
      <c r="X760" s="150" t="s">
        <v>50</v>
      </c>
      <c r="Y760" s="151"/>
    </row>
    <row r="761" spans="1:25" ht="127.5" x14ac:dyDescent="0.2">
      <c r="A761" s="22">
        <v>80111620</v>
      </c>
      <c r="B761" s="22" t="s">
        <v>49</v>
      </c>
      <c r="C761" s="63" t="s">
        <v>725</v>
      </c>
      <c r="D761" s="22" t="s">
        <v>601</v>
      </c>
      <c r="E761" s="22">
        <v>4</v>
      </c>
      <c r="F761" s="24">
        <v>13860000</v>
      </c>
      <c r="G761" s="24">
        <v>13860000</v>
      </c>
      <c r="H761" s="25">
        <v>0</v>
      </c>
      <c r="I761" s="50">
        <v>0</v>
      </c>
      <c r="J761" s="45">
        <v>43938</v>
      </c>
      <c r="K761" s="22">
        <v>5</v>
      </c>
      <c r="L761" s="22">
        <v>5</v>
      </c>
      <c r="M761" s="22">
        <v>7</v>
      </c>
      <c r="N761" s="22">
        <v>1</v>
      </c>
      <c r="O761" s="45">
        <v>43966</v>
      </c>
      <c r="P761" s="64">
        <v>3</v>
      </c>
      <c r="Q761" s="147" t="s">
        <v>24</v>
      </c>
      <c r="R761" s="22">
        <v>2</v>
      </c>
      <c r="S761" s="148" t="s">
        <v>727</v>
      </c>
      <c r="T761" s="148" t="s">
        <v>26</v>
      </c>
      <c r="U761" s="148" t="s">
        <v>728</v>
      </c>
      <c r="V761" s="146">
        <v>6605400</v>
      </c>
      <c r="W761" s="149" t="s">
        <v>27</v>
      </c>
      <c r="X761" s="150" t="s">
        <v>50</v>
      </c>
      <c r="Y761" s="151"/>
    </row>
    <row r="762" spans="1:25" ht="140.25" x14ac:dyDescent="0.2">
      <c r="A762" s="22">
        <v>80111620</v>
      </c>
      <c r="B762" s="22" t="s">
        <v>557</v>
      </c>
      <c r="C762" s="63" t="s">
        <v>725</v>
      </c>
      <c r="D762" s="22" t="s">
        <v>787</v>
      </c>
      <c r="E762" s="22">
        <v>4</v>
      </c>
      <c r="F762" s="24">
        <v>4570000</v>
      </c>
      <c r="G762" s="24">
        <v>4570000</v>
      </c>
      <c r="H762" s="25">
        <v>0</v>
      </c>
      <c r="I762" s="50">
        <v>0</v>
      </c>
      <c r="J762" s="45">
        <v>43944</v>
      </c>
      <c r="K762" s="22">
        <v>4</v>
      </c>
      <c r="L762" s="22">
        <v>4</v>
      </c>
      <c r="M762" s="22">
        <v>2</v>
      </c>
      <c r="N762" s="22">
        <v>1</v>
      </c>
      <c r="O762" s="45">
        <v>43951</v>
      </c>
      <c r="P762" s="64">
        <v>3</v>
      </c>
      <c r="Q762" s="147" t="s">
        <v>24</v>
      </c>
      <c r="R762" s="22">
        <v>1</v>
      </c>
      <c r="S762" s="148" t="s">
        <v>727</v>
      </c>
      <c r="T762" s="148" t="s">
        <v>26</v>
      </c>
      <c r="U762" s="148" t="s">
        <v>728</v>
      </c>
      <c r="V762" s="146">
        <v>6605400</v>
      </c>
      <c r="W762" s="149" t="s">
        <v>27</v>
      </c>
      <c r="X762" s="150" t="s">
        <v>50</v>
      </c>
      <c r="Y762" s="151"/>
    </row>
    <row r="763" spans="1:25" ht="89.25" x14ac:dyDescent="0.2">
      <c r="A763" s="22">
        <v>80111620</v>
      </c>
      <c r="B763" s="22" t="s">
        <v>49</v>
      </c>
      <c r="C763" s="63" t="s">
        <v>725</v>
      </c>
      <c r="D763" s="22" t="s">
        <v>880</v>
      </c>
      <c r="E763" s="22">
        <v>4</v>
      </c>
      <c r="F763" s="24">
        <v>28000000</v>
      </c>
      <c r="G763" s="24">
        <v>28000000</v>
      </c>
      <c r="H763" s="25">
        <v>0</v>
      </c>
      <c r="I763" s="50">
        <v>0</v>
      </c>
      <c r="J763" s="45">
        <v>43962</v>
      </c>
      <c r="K763" s="22">
        <v>5</v>
      </c>
      <c r="L763" s="22">
        <v>5</v>
      </c>
      <c r="M763" s="22">
        <v>7</v>
      </c>
      <c r="N763" s="22">
        <v>1</v>
      </c>
      <c r="O763" s="45">
        <v>43971</v>
      </c>
      <c r="P763" s="64">
        <v>3</v>
      </c>
      <c r="Q763" s="147" t="s">
        <v>24</v>
      </c>
      <c r="R763" s="22">
        <v>1</v>
      </c>
      <c r="S763" s="148" t="s">
        <v>727</v>
      </c>
      <c r="T763" s="148" t="s">
        <v>26</v>
      </c>
      <c r="U763" s="148" t="s">
        <v>728</v>
      </c>
      <c r="V763" s="146">
        <v>6605400</v>
      </c>
      <c r="W763" s="149" t="s">
        <v>27</v>
      </c>
      <c r="X763" s="150" t="s">
        <v>50</v>
      </c>
      <c r="Y763" s="151"/>
    </row>
    <row r="764" spans="1:25" ht="89.25" x14ac:dyDescent="0.2">
      <c r="A764" s="22">
        <v>80111620</v>
      </c>
      <c r="B764" s="22" t="s">
        <v>49</v>
      </c>
      <c r="C764" s="63" t="s">
        <v>725</v>
      </c>
      <c r="D764" s="22" t="s">
        <v>881</v>
      </c>
      <c r="E764" s="22">
        <v>4</v>
      </c>
      <c r="F764" s="24">
        <v>162750000</v>
      </c>
      <c r="G764" s="24">
        <v>162750000</v>
      </c>
      <c r="H764" s="25">
        <v>0</v>
      </c>
      <c r="I764" s="50">
        <v>0</v>
      </c>
      <c r="J764" s="45">
        <v>43962</v>
      </c>
      <c r="K764" s="22">
        <v>5</v>
      </c>
      <c r="L764" s="22">
        <v>5</v>
      </c>
      <c r="M764" s="22">
        <v>7</v>
      </c>
      <c r="N764" s="22">
        <v>1</v>
      </c>
      <c r="O764" s="45">
        <v>43978</v>
      </c>
      <c r="P764" s="64">
        <v>3</v>
      </c>
      <c r="Q764" s="147" t="s">
        <v>24</v>
      </c>
      <c r="R764" s="22">
        <v>5</v>
      </c>
      <c r="S764" s="148" t="s">
        <v>727</v>
      </c>
      <c r="T764" s="148" t="s">
        <v>26</v>
      </c>
      <c r="U764" s="148" t="s">
        <v>728</v>
      </c>
      <c r="V764" s="146">
        <v>6605400</v>
      </c>
      <c r="W764" s="149" t="s">
        <v>27</v>
      </c>
      <c r="X764" s="150" t="s">
        <v>50</v>
      </c>
      <c r="Y764" s="151"/>
    </row>
    <row r="765" spans="1:25" ht="102" x14ac:dyDescent="0.2">
      <c r="A765" s="22">
        <v>80111620</v>
      </c>
      <c r="B765" s="22" t="s">
        <v>49</v>
      </c>
      <c r="C765" s="63" t="s">
        <v>725</v>
      </c>
      <c r="D765" s="22" t="s">
        <v>882</v>
      </c>
      <c r="E765" s="22">
        <v>4</v>
      </c>
      <c r="F765" s="24">
        <v>11510000</v>
      </c>
      <c r="G765" s="24">
        <v>11510000</v>
      </c>
      <c r="H765" s="25">
        <v>0</v>
      </c>
      <c r="I765" s="50">
        <v>0</v>
      </c>
      <c r="J765" s="45">
        <v>43963</v>
      </c>
      <c r="K765" s="22">
        <v>5</v>
      </c>
      <c r="L765" s="22">
        <v>5</v>
      </c>
      <c r="M765" s="22">
        <v>7</v>
      </c>
      <c r="N765" s="22">
        <v>1</v>
      </c>
      <c r="O765" s="45">
        <v>43978</v>
      </c>
      <c r="P765" s="64">
        <v>3</v>
      </c>
      <c r="Q765" s="147" t="s">
        <v>24</v>
      </c>
      <c r="R765" s="22">
        <v>5</v>
      </c>
      <c r="S765" s="148" t="s">
        <v>727</v>
      </c>
      <c r="T765" s="148" t="s">
        <v>26</v>
      </c>
      <c r="U765" s="148" t="s">
        <v>728</v>
      </c>
      <c r="V765" s="146">
        <v>6605400</v>
      </c>
      <c r="W765" s="149" t="s">
        <v>27</v>
      </c>
      <c r="X765" s="150" t="s">
        <v>50</v>
      </c>
      <c r="Y765" s="151"/>
    </row>
    <row r="766" spans="1:25" ht="89.25" x14ac:dyDescent="0.2">
      <c r="A766" s="22">
        <v>81141601</v>
      </c>
      <c r="B766" s="22" t="s">
        <v>70</v>
      </c>
      <c r="C766" s="63" t="s">
        <v>794</v>
      </c>
      <c r="D766" s="22" t="s">
        <v>883</v>
      </c>
      <c r="E766" s="22">
        <v>5</v>
      </c>
      <c r="F766" s="24">
        <v>800000000</v>
      </c>
      <c r="G766" s="24">
        <v>800000000</v>
      </c>
      <c r="H766" s="25">
        <v>0</v>
      </c>
      <c r="I766" s="50">
        <v>0</v>
      </c>
      <c r="J766" s="45">
        <v>44033</v>
      </c>
      <c r="K766" s="22">
        <v>7</v>
      </c>
      <c r="L766" s="22">
        <v>7</v>
      </c>
      <c r="M766" s="22">
        <v>6</v>
      </c>
      <c r="N766" s="22">
        <v>1</v>
      </c>
      <c r="O766" s="45">
        <v>44073</v>
      </c>
      <c r="P766" s="64">
        <v>3</v>
      </c>
      <c r="Q766" s="147" t="s">
        <v>53</v>
      </c>
      <c r="R766" s="22">
        <v>0</v>
      </c>
      <c r="S766" s="148" t="s">
        <v>727</v>
      </c>
      <c r="T766" s="148" t="s">
        <v>26</v>
      </c>
      <c r="U766" s="148" t="s">
        <v>728</v>
      </c>
      <c r="V766" s="146">
        <v>6605400</v>
      </c>
      <c r="W766" s="149" t="s">
        <v>27</v>
      </c>
      <c r="X766" s="150" t="s">
        <v>50</v>
      </c>
      <c r="Y766" s="151"/>
    </row>
    <row r="767" spans="1:25" ht="102" x14ac:dyDescent="0.2">
      <c r="A767" s="22" t="s">
        <v>884</v>
      </c>
      <c r="B767" s="22" t="s">
        <v>56</v>
      </c>
      <c r="C767" s="63" t="s">
        <v>885</v>
      </c>
      <c r="D767" s="22" t="s">
        <v>886</v>
      </c>
      <c r="E767" s="22">
        <v>4</v>
      </c>
      <c r="F767" s="24">
        <v>83544228</v>
      </c>
      <c r="G767" s="24">
        <v>83544228</v>
      </c>
      <c r="H767" s="25">
        <v>0</v>
      </c>
      <c r="I767" s="50">
        <v>0</v>
      </c>
      <c r="J767" s="45">
        <v>44019</v>
      </c>
      <c r="K767" s="22">
        <v>7</v>
      </c>
      <c r="L767" s="22">
        <v>8</v>
      </c>
      <c r="M767" s="22">
        <v>6</v>
      </c>
      <c r="N767" s="22">
        <v>1</v>
      </c>
      <c r="O767" s="45">
        <v>44073</v>
      </c>
      <c r="P767" s="64">
        <v>3</v>
      </c>
      <c r="Q767" s="147" t="s">
        <v>53</v>
      </c>
      <c r="R767" s="22">
        <v>0</v>
      </c>
      <c r="S767" s="148" t="s">
        <v>727</v>
      </c>
      <c r="T767" s="148" t="s">
        <v>26</v>
      </c>
      <c r="U767" s="148" t="s">
        <v>728</v>
      </c>
      <c r="V767" s="146">
        <v>6605400</v>
      </c>
      <c r="W767" s="149" t="s">
        <v>27</v>
      </c>
      <c r="X767" s="150" t="s">
        <v>50</v>
      </c>
      <c r="Y767" s="151"/>
    </row>
    <row r="768" spans="1:25" ht="89.25" x14ac:dyDescent="0.2">
      <c r="A768" s="22">
        <v>90141500</v>
      </c>
      <c r="B768" s="22" t="s">
        <v>70</v>
      </c>
      <c r="C768" s="63" t="s">
        <v>794</v>
      </c>
      <c r="D768" s="22" t="s">
        <v>887</v>
      </c>
      <c r="E768" s="22" t="s">
        <v>771</v>
      </c>
      <c r="F768" s="24">
        <v>499224148</v>
      </c>
      <c r="G768" s="24">
        <v>499224148</v>
      </c>
      <c r="H768" s="25">
        <v>0</v>
      </c>
      <c r="I768" s="50">
        <v>0</v>
      </c>
      <c r="J768" s="45">
        <v>44019</v>
      </c>
      <c r="K768" s="22">
        <v>7</v>
      </c>
      <c r="L768" s="22">
        <v>8</v>
      </c>
      <c r="M768" s="22">
        <v>6</v>
      </c>
      <c r="N768" s="22">
        <v>1</v>
      </c>
      <c r="O768" s="45">
        <v>44073</v>
      </c>
      <c r="P768" s="64">
        <v>3</v>
      </c>
      <c r="Q768" s="147" t="s">
        <v>53</v>
      </c>
      <c r="R768" s="22">
        <v>0</v>
      </c>
      <c r="S768" s="148" t="s">
        <v>727</v>
      </c>
      <c r="T768" s="148" t="s">
        <v>26</v>
      </c>
      <c r="U768" s="148" t="s">
        <v>728</v>
      </c>
      <c r="V768" s="146">
        <v>6605400</v>
      </c>
      <c r="W768" s="149" t="s">
        <v>27</v>
      </c>
      <c r="X768" s="150" t="s">
        <v>50</v>
      </c>
      <c r="Y768" s="151"/>
    </row>
    <row r="769" spans="1:25" ht="89.25" x14ac:dyDescent="0.2">
      <c r="A769" s="22">
        <v>80111620</v>
      </c>
      <c r="B769" s="22" t="s">
        <v>70</v>
      </c>
      <c r="C769" s="63" t="s">
        <v>794</v>
      </c>
      <c r="D769" s="22" t="s">
        <v>888</v>
      </c>
      <c r="E769" s="22" t="s">
        <v>771</v>
      </c>
      <c r="F769" s="24">
        <v>1042500000</v>
      </c>
      <c r="G769" s="24">
        <v>1042500000</v>
      </c>
      <c r="H769" s="25">
        <v>0</v>
      </c>
      <c r="I769" s="50">
        <v>0</v>
      </c>
      <c r="J769" s="45">
        <v>44019</v>
      </c>
      <c r="K769" s="22">
        <v>7</v>
      </c>
      <c r="L769" s="22">
        <v>8</v>
      </c>
      <c r="M769" s="22">
        <v>6</v>
      </c>
      <c r="N769" s="22">
        <v>1</v>
      </c>
      <c r="O769" s="45">
        <v>44073</v>
      </c>
      <c r="P769" s="64">
        <v>3</v>
      </c>
      <c r="Q769" s="147" t="s">
        <v>53</v>
      </c>
      <c r="R769" s="22">
        <v>0</v>
      </c>
      <c r="S769" s="148" t="s">
        <v>727</v>
      </c>
      <c r="T769" s="148" t="s">
        <v>26</v>
      </c>
      <c r="U769" s="148" t="s">
        <v>728</v>
      </c>
      <c r="V769" s="146">
        <v>6605400</v>
      </c>
      <c r="W769" s="149" t="s">
        <v>27</v>
      </c>
      <c r="X769" s="150" t="s">
        <v>50</v>
      </c>
      <c r="Y769" s="151"/>
    </row>
    <row r="770" spans="1:25" ht="89.25" x14ac:dyDescent="0.2">
      <c r="A770" s="22">
        <v>82100000</v>
      </c>
      <c r="B770" s="22" t="s">
        <v>76</v>
      </c>
      <c r="C770" s="63" t="s">
        <v>794</v>
      </c>
      <c r="D770" s="22" t="s">
        <v>889</v>
      </c>
      <c r="E770" s="22">
        <v>4</v>
      </c>
      <c r="F770" s="24">
        <v>29000000</v>
      </c>
      <c r="G770" s="24">
        <v>29000000</v>
      </c>
      <c r="H770" s="25">
        <v>0</v>
      </c>
      <c r="I770" s="50">
        <v>0</v>
      </c>
      <c r="J770" s="45">
        <v>44019</v>
      </c>
      <c r="K770" s="22">
        <v>7</v>
      </c>
      <c r="L770" s="22">
        <v>8</v>
      </c>
      <c r="M770" s="22">
        <v>6</v>
      </c>
      <c r="N770" s="22">
        <v>1</v>
      </c>
      <c r="O770" s="45">
        <v>44073</v>
      </c>
      <c r="P770" s="64">
        <v>3</v>
      </c>
      <c r="Q770" s="147" t="s">
        <v>53</v>
      </c>
      <c r="R770" s="22">
        <v>0</v>
      </c>
      <c r="S770" s="148" t="s">
        <v>727</v>
      </c>
      <c r="T770" s="148" t="s">
        <v>26</v>
      </c>
      <c r="U770" s="148" t="s">
        <v>728</v>
      </c>
      <c r="V770" s="146">
        <v>6605400</v>
      </c>
      <c r="W770" s="149" t="s">
        <v>27</v>
      </c>
      <c r="X770" s="150" t="s">
        <v>50</v>
      </c>
      <c r="Y770" s="151"/>
    </row>
    <row r="771" spans="1:25" ht="127.5" x14ac:dyDescent="0.2">
      <c r="A771" s="22">
        <v>73101701</v>
      </c>
      <c r="B771" s="22" t="s">
        <v>70</v>
      </c>
      <c r="C771" s="63" t="s">
        <v>57</v>
      </c>
      <c r="D771" s="22" t="s">
        <v>796</v>
      </c>
      <c r="E771" s="22" t="s">
        <v>771</v>
      </c>
      <c r="F771" s="24">
        <v>275000000</v>
      </c>
      <c r="G771" s="24">
        <v>275000000</v>
      </c>
      <c r="H771" s="25">
        <v>0</v>
      </c>
      <c r="I771" s="50">
        <v>0</v>
      </c>
      <c r="J771" s="45">
        <v>44019</v>
      </c>
      <c r="K771" s="22">
        <v>7</v>
      </c>
      <c r="L771" s="22">
        <v>8</v>
      </c>
      <c r="M771" s="22">
        <v>6</v>
      </c>
      <c r="N771" s="22">
        <v>1</v>
      </c>
      <c r="O771" s="45">
        <v>44073</v>
      </c>
      <c r="P771" s="64">
        <v>3</v>
      </c>
      <c r="Q771" s="147" t="s">
        <v>53</v>
      </c>
      <c r="R771" s="22">
        <v>0</v>
      </c>
      <c r="S771" s="148" t="s">
        <v>727</v>
      </c>
      <c r="T771" s="148" t="s">
        <v>26</v>
      </c>
      <c r="U771" s="148" t="s">
        <v>728</v>
      </c>
      <c r="V771" s="146">
        <v>6605400</v>
      </c>
      <c r="W771" s="149" t="s">
        <v>27</v>
      </c>
      <c r="X771" s="150" t="s">
        <v>50</v>
      </c>
      <c r="Y771" s="151"/>
    </row>
    <row r="772" spans="1:25" ht="89.25" x14ac:dyDescent="0.2">
      <c r="A772" s="22">
        <v>82101900</v>
      </c>
      <c r="B772" s="22" t="s">
        <v>70</v>
      </c>
      <c r="C772" s="63" t="s">
        <v>794</v>
      </c>
      <c r="D772" s="22" t="s">
        <v>890</v>
      </c>
      <c r="E772" s="22" t="s">
        <v>771</v>
      </c>
      <c r="F772" s="24">
        <v>63300000</v>
      </c>
      <c r="G772" s="24">
        <v>63300000</v>
      </c>
      <c r="H772" s="25">
        <v>0</v>
      </c>
      <c r="I772" s="50">
        <v>0</v>
      </c>
      <c r="J772" s="45">
        <v>44019</v>
      </c>
      <c r="K772" s="22">
        <v>7</v>
      </c>
      <c r="L772" s="22">
        <v>8</v>
      </c>
      <c r="M772" s="22">
        <v>6</v>
      </c>
      <c r="N772" s="22">
        <v>1</v>
      </c>
      <c r="O772" s="45">
        <v>44073</v>
      </c>
      <c r="P772" s="64">
        <v>3</v>
      </c>
      <c r="Q772" s="147" t="s">
        <v>53</v>
      </c>
      <c r="R772" s="22">
        <v>0</v>
      </c>
      <c r="S772" s="148" t="s">
        <v>727</v>
      </c>
      <c r="T772" s="148" t="s">
        <v>26</v>
      </c>
      <c r="U772" s="148" t="s">
        <v>728</v>
      </c>
      <c r="V772" s="146">
        <v>6605400</v>
      </c>
      <c r="W772" s="149" t="s">
        <v>27</v>
      </c>
      <c r="X772" s="150" t="s">
        <v>50</v>
      </c>
      <c r="Y772" s="151"/>
    </row>
    <row r="773" spans="1:25" ht="89.25" x14ac:dyDescent="0.2">
      <c r="A773" s="22">
        <v>82101500</v>
      </c>
      <c r="B773" s="22" t="s">
        <v>70</v>
      </c>
      <c r="C773" s="63" t="s">
        <v>794</v>
      </c>
      <c r="D773" s="22" t="s">
        <v>891</v>
      </c>
      <c r="E773" s="22" t="s">
        <v>771</v>
      </c>
      <c r="F773" s="24">
        <v>234783627</v>
      </c>
      <c r="G773" s="24">
        <v>234783627</v>
      </c>
      <c r="H773" s="25">
        <v>0</v>
      </c>
      <c r="I773" s="50">
        <v>0</v>
      </c>
      <c r="J773" s="45">
        <v>44019</v>
      </c>
      <c r="K773" s="22">
        <v>7</v>
      </c>
      <c r="L773" s="22">
        <v>8</v>
      </c>
      <c r="M773" s="22">
        <v>6</v>
      </c>
      <c r="N773" s="22">
        <v>1</v>
      </c>
      <c r="O773" s="45">
        <v>44073</v>
      </c>
      <c r="P773" s="64">
        <v>3</v>
      </c>
      <c r="Q773" s="147" t="s">
        <v>53</v>
      </c>
      <c r="R773" s="22">
        <v>0</v>
      </c>
      <c r="S773" s="148" t="s">
        <v>727</v>
      </c>
      <c r="T773" s="148" t="s">
        <v>26</v>
      </c>
      <c r="U773" s="148" t="s">
        <v>728</v>
      </c>
      <c r="V773" s="146">
        <v>6605400</v>
      </c>
      <c r="W773" s="149" t="s">
        <v>27</v>
      </c>
      <c r="X773" s="150" t="s">
        <v>50</v>
      </c>
      <c r="Y773" s="151"/>
    </row>
    <row r="774" spans="1:25" ht="89.25" x14ac:dyDescent="0.2">
      <c r="A774" s="22">
        <v>80111620</v>
      </c>
      <c r="B774" s="22" t="s">
        <v>49</v>
      </c>
      <c r="C774" s="63" t="s">
        <v>794</v>
      </c>
      <c r="D774" s="22" t="s">
        <v>892</v>
      </c>
      <c r="E774" s="22">
        <v>4</v>
      </c>
      <c r="F774" s="24">
        <v>100910000</v>
      </c>
      <c r="G774" s="24">
        <v>100910000</v>
      </c>
      <c r="H774" s="25">
        <v>0</v>
      </c>
      <c r="I774" s="50">
        <v>0</v>
      </c>
      <c r="J774" s="45">
        <v>44019</v>
      </c>
      <c r="K774" s="22">
        <v>7</v>
      </c>
      <c r="L774" s="22">
        <v>8</v>
      </c>
      <c r="M774" s="22">
        <v>6</v>
      </c>
      <c r="N774" s="22">
        <v>1</v>
      </c>
      <c r="O774" s="45">
        <v>44073</v>
      </c>
      <c r="P774" s="64">
        <v>3</v>
      </c>
      <c r="Q774" s="147" t="s">
        <v>24</v>
      </c>
      <c r="R774" s="22">
        <v>9</v>
      </c>
      <c r="S774" s="148" t="s">
        <v>727</v>
      </c>
      <c r="T774" s="148" t="s">
        <v>26</v>
      </c>
      <c r="U774" s="148" t="s">
        <v>728</v>
      </c>
      <c r="V774" s="146">
        <v>6605400</v>
      </c>
      <c r="W774" s="149" t="s">
        <v>27</v>
      </c>
      <c r="X774" s="150" t="s">
        <v>50</v>
      </c>
      <c r="Y774" s="151"/>
    </row>
    <row r="775" spans="1:25" ht="63.75" x14ac:dyDescent="0.2">
      <c r="A775" s="22" t="s">
        <v>893</v>
      </c>
      <c r="B775" s="22" t="s">
        <v>76</v>
      </c>
      <c r="C775" s="63" t="s">
        <v>617</v>
      </c>
      <c r="D775" s="22" t="s">
        <v>894</v>
      </c>
      <c r="E775" s="22">
        <v>4</v>
      </c>
      <c r="F775" s="24">
        <v>15000000</v>
      </c>
      <c r="G775" s="24">
        <v>15000000</v>
      </c>
      <c r="H775" s="25">
        <v>0</v>
      </c>
      <c r="I775" s="50">
        <v>0</v>
      </c>
      <c r="J775" s="45">
        <v>44033</v>
      </c>
      <c r="K775" s="22">
        <v>7</v>
      </c>
      <c r="L775" s="22">
        <v>8</v>
      </c>
      <c r="M775" s="22">
        <v>5</v>
      </c>
      <c r="N775" s="22">
        <v>1</v>
      </c>
      <c r="O775" s="45">
        <v>44073</v>
      </c>
      <c r="P775" s="64" t="s">
        <v>895</v>
      </c>
      <c r="Q775" s="147" t="s">
        <v>53</v>
      </c>
      <c r="R775" s="22">
        <v>1</v>
      </c>
      <c r="S775" s="148" t="s">
        <v>896</v>
      </c>
      <c r="T775" s="148" t="s">
        <v>26</v>
      </c>
      <c r="U775" s="148" t="s">
        <v>631</v>
      </c>
      <c r="V775" s="146">
        <v>6605400</v>
      </c>
      <c r="W775" s="149" t="s">
        <v>897</v>
      </c>
      <c r="X775" s="150" t="s">
        <v>51</v>
      </c>
      <c r="Y775" s="151"/>
    </row>
    <row r="776" spans="1:25" ht="63.75" x14ac:dyDescent="0.2">
      <c r="A776" s="22">
        <v>32101500</v>
      </c>
      <c r="B776" s="22" t="s">
        <v>76</v>
      </c>
      <c r="C776" s="63" t="s">
        <v>617</v>
      </c>
      <c r="D776" s="22" t="s">
        <v>827</v>
      </c>
      <c r="E776" s="22">
        <v>4</v>
      </c>
      <c r="F776" s="24">
        <v>87500000</v>
      </c>
      <c r="G776" s="24">
        <v>87500000</v>
      </c>
      <c r="H776" s="25">
        <v>0</v>
      </c>
      <c r="I776" s="50">
        <v>0</v>
      </c>
      <c r="J776" s="45">
        <v>44033</v>
      </c>
      <c r="K776" s="22">
        <v>7</v>
      </c>
      <c r="L776" s="22">
        <v>8</v>
      </c>
      <c r="M776" s="22">
        <v>5</v>
      </c>
      <c r="N776" s="22">
        <v>1</v>
      </c>
      <c r="O776" s="45">
        <v>44073</v>
      </c>
      <c r="P776" s="64" t="s">
        <v>898</v>
      </c>
      <c r="Q776" s="147" t="s">
        <v>53</v>
      </c>
      <c r="R776" s="22">
        <v>1</v>
      </c>
      <c r="S776" s="148" t="s">
        <v>896</v>
      </c>
      <c r="T776" s="148" t="s">
        <v>26</v>
      </c>
      <c r="U776" s="148" t="s">
        <v>631</v>
      </c>
      <c r="V776" s="146">
        <v>6605400</v>
      </c>
      <c r="W776" s="149" t="s">
        <v>897</v>
      </c>
      <c r="X776" s="150" t="s">
        <v>51</v>
      </c>
      <c r="Y776" s="151"/>
    </row>
    <row r="777" spans="1:25" ht="153" x14ac:dyDescent="0.2">
      <c r="A777" s="22">
        <v>53102700</v>
      </c>
      <c r="B777" s="22" t="s">
        <v>76</v>
      </c>
      <c r="C777" s="63" t="s">
        <v>717</v>
      </c>
      <c r="D777" s="22" t="s">
        <v>899</v>
      </c>
      <c r="E777" s="22">
        <v>4</v>
      </c>
      <c r="F777" s="24">
        <v>626515285</v>
      </c>
      <c r="G777" s="24">
        <v>626515285</v>
      </c>
      <c r="H777" s="25">
        <v>0</v>
      </c>
      <c r="I777" s="50">
        <v>0</v>
      </c>
      <c r="J777" s="45">
        <v>44033</v>
      </c>
      <c r="K777" s="22">
        <v>7</v>
      </c>
      <c r="L777" s="22">
        <v>8</v>
      </c>
      <c r="M777" s="22">
        <v>5</v>
      </c>
      <c r="N777" s="22">
        <v>1</v>
      </c>
      <c r="O777" s="45">
        <v>44073</v>
      </c>
      <c r="P777" s="64" t="s">
        <v>895</v>
      </c>
      <c r="Q777" s="147" t="s">
        <v>53</v>
      </c>
      <c r="R777" s="22">
        <v>1</v>
      </c>
      <c r="S777" s="148" t="s">
        <v>896</v>
      </c>
      <c r="T777" s="148" t="s">
        <v>26</v>
      </c>
      <c r="U777" s="148" t="s">
        <v>631</v>
      </c>
      <c r="V777" s="146">
        <v>6605400</v>
      </c>
      <c r="W777" s="149" t="s">
        <v>897</v>
      </c>
      <c r="X777" s="150" t="s">
        <v>51</v>
      </c>
      <c r="Y777" s="151"/>
    </row>
    <row r="778" spans="1:25" ht="63.75" x14ac:dyDescent="0.2">
      <c r="A778" s="22">
        <v>55121700</v>
      </c>
      <c r="B778" s="22" t="s">
        <v>60</v>
      </c>
      <c r="C778" s="63" t="s">
        <v>717</v>
      </c>
      <c r="D778" s="22" t="s">
        <v>900</v>
      </c>
      <c r="E778" s="22">
        <v>5</v>
      </c>
      <c r="F778" s="24">
        <v>10000000</v>
      </c>
      <c r="G778" s="24">
        <v>10000000</v>
      </c>
      <c r="H778" s="25">
        <v>0</v>
      </c>
      <c r="I778" s="50">
        <v>0</v>
      </c>
      <c r="J778" s="45">
        <v>44033</v>
      </c>
      <c r="K778" s="22">
        <v>7</v>
      </c>
      <c r="L778" s="22">
        <v>8</v>
      </c>
      <c r="M778" s="22">
        <v>5</v>
      </c>
      <c r="N778" s="22">
        <v>1</v>
      </c>
      <c r="O778" s="45">
        <v>44073</v>
      </c>
      <c r="P778" s="64">
        <v>1</v>
      </c>
      <c r="Q778" s="147" t="s">
        <v>53</v>
      </c>
      <c r="R778" s="22">
        <v>1</v>
      </c>
      <c r="S778" s="148" t="s">
        <v>896</v>
      </c>
      <c r="T778" s="148" t="s">
        <v>26</v>
      </c>
      <c r="U778" s="148" t="s">
        <v>631</v>
      </c>
      <c r="V778" s="146">
        <v>6605400</v>
      </c>
      <c r="W778" s="149" t="s">
        <v>897</v>
      </c>
      <c r="X778" s="150" t="s">
        <v>51</v>
      </c>
      <c r="Y778" s="151"/>
    </row>
    <row r="779" spans="1:25" ht="76.5" x14ac:dyDescent="0.2">
      <c r="A779" s="22">
        <v>14111500</v>
      </c>
      <c r="B779" s="22" t="s">
        <v>70</v>
      </c>
      <c r="C779" s="63" t="s">
        <v>717</v>
      </c>
      <c r="D779" s="22" t="s">
        <v>720</v>
      </c>
      <c r="E779" s="22">
        <v>5</v>
      </c>
      <c r="F779" s="24">
        <v>5599600</v>
      </c>
      <c r="G779" s="24">
        <v>5599600</v>
      </c>
      <c r="H779" s="25">
        <v>0</v>
      </c>
      <c r="I779" s="50">
        <v>0</v>
      </c>
      <c r="J779" s="45">
        <v>44033</v>
      </c>
      <c r="K779" s="22">
        <v>7</v>
      </c>
      <c r="L779" s="22">
        <v>8</v>
      </c>
      <c r="M779" s="22">
        <v>5</v>
      </c>
      <c r="N779" s="22">
        <v>1</v>
      </c>
      <c r="O779" s="45">
        <v>44073</v>
      </c>
      <c r="P779" s="64" t="s">
        <v>901</v>
      </c>
      <c r="Q779" s="147" t="s">
        <v>53</v>
      </c>
      <c r="R779" s="22">
        <v>1</v>
      </c>
      <c r="S779" s="148" t="s">
        <v>896</v>
      </c>
      <c r="T779" s="148" t="s">
        <v>26</v>
      </c>
      <c r="U779" s="148" t="s">
        <v>631</v>
      </c>
      <c r="V779" s="146">
        <v>6605400</v>
      </c>
      <c r="W779" s="149" t="s">
        <v>897</v>
      </c>
      <c r="X779" s="150" t="s">
        <v>51</v>
      </c>
      <c r="Y779" s="151"/>
    </row>
    <row r="780" spans="1:25" ht="89.25" x14ac:dyDescent="0.2">
      <c r="A780" s="22">
        <v>80121604</v>
      </c>
      <c r="B780" s="22" t="s">
        <v>94</v>
      </c>
      <c r="C780" s="63" t="s">
        <v>902</v>
      </c>
      <c r="D780" s="22" t="s">
        <v>903</v>
      </c>
      <c r="E780" s="22">
        <v>4</v>
      </c>
      <c r="F780" s="24">
        <v>50000000</v>
      </c>
      <c r="G780" s="24">
        <v>50000000</v>
      </c>
      <c r="H780" s="25">
        <v>0</v>
      </c>
      <c r="I780" s="50">
        <v>0</v>
      </c>
      <c r="J780" s="45">
        <v>44033</v>
      </c>
      <c r="K780" s="22">
        <v>7</v>
      </c>
      <c r="L780" s="22">
        <v>8</v>
      </c>
      <c r="M780" s="22">
        <v>5</v>
      </c>
      <c r="N780" s="22">
        <v>1</v>
      </c>
      <c r="O780" s="45">
        <v>44073</v>
      </c>
      <c r="P780" s="64" t="s">
        <v>904</v>
      </c>
      <c r="Q780" s="147" t="s">
        <v>53</v>
      </c>
      <c r="R780" s="22">
        <v>1</v>
      </c>
      <c r="S780" s="148" t="s">
        <v>896</v>
      </c>
      <c r="T780" s="148" t="s">
        <v>26</v>
      </c>
      <c r="U780" s="148" t="s">
        <v>631</v>
      </c>
      <c r="V780" s="146">
        <v>6605400</v>
      </c>
      <c r="W780" s="149" t="s">
        <v>897</v>
      </c>
      <c r="X780" s="150" t="s">
        <v>51</v>
      </c>
      <c r="Y780" s="151"/>
    </row>
    <row r="781" spans="1:25" ht="114.75" x14ac:dyDescent="0.2">
      <c r="A781" s="22">
        <v>60100000</v>
      </c>
      <c r="B781" s="22" t="s">
        <v>60</v>
      </c>
      <c r="C781" s="63" t="s">
        <v>905</v>
      </c>
      <c r="D781" s="22" t="s">
        <v>906</v>
      </c>
      <c r="E781" s="22">
        <v>4</v>
      </c>
      <c r="F781" s="24">
        <v>50000000</v>
      </c>
      <c r="G781" s="24">
        <v>50000000</v>
      </c>
      <c r="H781" s="25">
        <v>0</v>
      </c>
      <c r="I781" s="50">
        <v>0</v>
      </c>
      <c r="J781" s="45">
        <v>44033</v>
      </c>
      <c r="K781" s="22">
        <v>7</v>
      </c>
      <c r="L781" s="22">
        <v>8</v>
      </c>
      <c r="M781" s="22">
        <v>5</v>
      </c>
      <c r="N781" s="22">
        <v>1</v>
      </c>
      <c r="O781" s="45">
        <v>44073</v>
      </c>
      <c r="P781" s="64">
        <v>3</v>
      </c>
      <c r="Q781" s="147" t="s">
        <v>53</v>
      </c>
      <c r="R781" s="22">
        <v>1</v>
      </c>
      <c r="S781" s="148" t="s">
        <v>896</v>
      </c>
      <c r="T781" s="148" t="s">
        <v>26</v>
      </c>
      <c r="U781" s="148" t="s">
        <v>631</v>
      </c>
      <c r="V781" s="146">
        <v>6605400</v>
      </c>
      <c r="W781" s="149" t="s">
        <v>897</v>
      </c>
      <c r="X781" s="150" t="s">
        <v>51</v>
      </c>
      <c r="Y781" s="151"/>
    </row>
    <row r="782" spans="1:25" ht="76.5" x14ac:dyDescent="0.2">
      <c r="A782" s="22">
        <v>90141603</v>
      </c>
      <c r="B782" s="22" t="s">
        <v>70</v>
      </c>
      <c r="C782" s="63" t="s">
        <v>717</v>
      </c>
      <c r="D782" s="22" t="s">
        <v>721</v>
      </c>
      <c r="E782" s="22">
        <v>5</v>
      </c>
      <c r="F782" s="24">
        <v>5600000</v>
      </c>
      <c r="G782" s="24">
        <v>5600000</v>
      </c>
      <c r="H782" s="25">
        <v>0</v>
      </c>
      <c r="I782" s="50">
        <v>0</v>
      </c>
      <c r="J782" s="45">
        <v>44033</v>
      </c>
      <c r="K782" s="22">
        <v>7</v>
      </c>
      <c r="L782" s="22">
        <v>8</v>
      </c>
      <c r="M782" s="22">
        <v>5</v>
      </c>
      <c r="N782" s="22">
        <v>1</v>
      </c>
      <c r="O782" s="45">
        <v>44073</v>
      </c>
      <c r="P782" s="64" t="s">
        <v>904</v>
      </c>
      <c r="Q782" s="147" t="s">
        <v>53</v>
      </c>
      <c r="R782" s="22">
        <v>1</v>
      </c>
      <c r="S782" s="148" t="s">
        <v>896</v>
      </c>
      <c r="T782" s="148" t="s">
        <v>26</v>
      </c>
      <c r="U782" s="148" t="s">
        <v>631</v>
      </c>
      <c r="V782" s="146">
        <v>6605400</v>
      </c>
      <c r="W782" s="149" t="s">
        <v>897</v>
      </c>
      <c r="X782" s="150" t="s">
        <v>51</v>
      </c>
      <c r="Y782" s="151"/>
    </row>
    <row r="783" spans="1:25" ht="89.25" x14ac:dyDescent="0.2">
      <c r="A783" s="22">
        <v>55121700</v>
      </c>
      <c r="B783" s="22" t="s">
        <v>60</v>
      </c>
      <c r="C783" s="63" t="s">
        <v>717</v>
      </c>
      <c r="D783" s="22" t="s">
        <v>907</v>
      </c>
      <c r="E783" s="22">
        <v>4</v>
      </c>
      <c r="F783" s="24">
        <v>56000000</v>
      </c>
      <c r="G783" s="24">
        <v>56000000</v>
      </c>
      <c r="H783" s="25">
        <v>0</v>
      </c>
      <c r="I783" s="50">
        <v>0</v>
      </c>
      <c r="J783" s="45">
        <v>44033</v>
      </c>
      <c r="K783" s="22">
        <v>7</v>
      </c>
      <c r="L783" s="22">
        <v>8</v>
      </c>
      <c r="M783" s="22">
        <v>5</v>
      </c>
      <c r="N783" s="22">
        <v>1</v>
      </c>
      <c r="O783" s="45">
        <v>44073</v>
      </c>
      <c r="P783" s="64" t="s">
        <v>898</v>
      </c>
      <c r="Q783" s="147" t="s">
        <v>53</v>
      </c>
      <c r="R783" s="22">
        <v>1</v>
      </c>
      <c r="S783" s="148" t="s">
        <v>896</v>
      </c>
      <c r="T783" s="148" t="s">
        <v>26</v>
      </c>
      <c r="U783" s="148" t="s">
        <v>631</v>
      </c>
      <c r="V783" s="146">
        <v>6605400</v>
      </c>
      <c r="W783" s="149" t="s">
        <v>897</v>
      </c>
      <c r="X783" s="150" t="s">
        <v>51</v>
      </c>
      <c r="Y783" s="151"/>
    </row>
    <row r="784" spans="1:25" ht="140.25" x14ac:dyDescent="0.2">
      <c r="A784" s="22">
        <v>30241601</v>
      </c>
      <c r="B784" s="22" t="s">
        <v>60</v>
      </c>
      <c r="C784" s="63" t="s">
        <v>617</v>
      </c>
      <c r="D784" s="22" t="s">
        <v>908</v>
      </c>
      <c r="E784" s="22">
        <v>5</v>
      </c>
      <c r="F784" s="24">
        <v>40000000</v>
      </c>
      <c r="G784" s="24">
        <v>40000000</v>
      </c>
      <c r="H784" s="25">
        <v>0</v>
      </c>
      <c r="I784" s="50">
        <v>0</v>
      </c>
      <c r="J784" s="45">
        <v>44033</v>
      </c>
      <c r="K784" s="22">
        <v>7</v>
      </c>
      <c r="L784" s="22">
        <v>8</v>
      </c>
      <c r="M784" s="22">
        <v>5</v>
      </c>
      <c r="N784" s="22">
        <v>1</v>
      </c>
      <c r="O784" s="45">
        <v>44073</v>
      </c>
      <c r="P784" s="64">
        <v>1</v>
      </c>
      <c r="Q784" s="147" t="s">
        <v>53</v>
      </c>
      <c r="R784" s="22">
        <v>1</v>
      </c>
      <c r="S784" s="148" t="s">
        <v>896</v>
      </c>
      <c r="T784" s="148" t="s">
        <v>26</v>
      </c>
      <c r="U784" s="148" t="s">
        <v>631</v>
      </c>
      <c r="V784" s="146">
        <v>6605400</v>
      </c>
      <c r="W784" s="149" t="s">
        <v>897</v>
      </c>
      <c r="X784" s="150" t="s">
        <v>51</v>
      </c>
      <c r="Y784" s="151"/>
    </row>
    <row r="785" spans="1:25" ht="63.75" x14ac:dyDescent="0.2">
      <c r="A785" s="22">
        <v>25161507</v>
      </c>
      <c r="B785" s="22" t="s">
        <v>76</v>
      </c>
      <c r="C785" s="63" t="s">
        <v>617</v>
      </c>
      <c r="D785" s="22" t="s">
        <v>909</v>
      </c>
      <c r="E785" s="22">
        <v>4</v>
      </c>
      <c r="F785" s="24">
        <v>163000000</v>
      </c>
      <c r="G785" s="24">
        <v>163000000</v>
      </c>
      <c r="H785" s="25">
        <v>0</v>
      </c>
      <c r="I785" s="50">
        <v>0</v>
      </c>
      <c r="J785" s="45">
        <v>44033</v>
      </c>
      <c r="K785" s="22">
        <v>7</v>
      </c>
      <c r="L785" s="22">
        <v>8</v>
      </c>
      <c r="M785" s="22">
        <v>5</v>
      </c>
      <c r="N785" s="22">
        <v>1</v>
      </c>
      <c r="O785" s="45">
        <v>44073</v>
      </c>
      <c r="P785" s="64">
        <v>1</v>
      </c>
      <c r="Q785" s="147" t="s">
        <v>53</v>
      </c>
      <c r="R785" s="22">
        <v>1</v>
      </c>
      <c r="S785" s="148" t="s">
        <v>896</v>
      </c>
      <c r="T785" s="148" t="s">
        <v>26</v>
      </c>
      <c r="U785" s="148" t="s">
        <v>631</v>
      </c>
      <c r="V785" s="146">
        <v>6605400</v>
      </c>
      <c r="W785" s="149" t="s">
        <v>897</v>
      </c>
      <c r="X785" s="150" t="s">
        <v>51</v>
      </c>
      <c r="Y785" s="151"/>
    </row>
    <row r="786" spans="1:25" ht="102" x14ac:dyDescent="0.2">
      <c r="A786" s="22">
        <v>55121700</v>
      </c>
      <c r="B786" s="22" t="s">
        <v>60</v>
      </c>
      <c r="C786" s="63" t="s">
        <v>617</v>
      </c>
      <c r="D786" s="22" t="s">
        <v>910</v>
      </c>
      <c r="E786" s="22">
        <v>5</v>
      </c>
      <c r="F786" s="24">
        <v>30000000</v>
      </c>
      <c r="G786" s="24">
        <v>30000000</v>
      </c>
      <c r="H786" s="25">
        <v>0</v>
      </c>
      <c r="I786" s="50">
        <v>0</v>
      </c>
      <c r="J786" s="45">
        <v>44033</v>
      </c>
      <c r="K786" s="22">
        <v>7</v>
      </c>
      <c r="L786" s="22">
        <v>8</v>
      </c>
      <c r="M786" s="22">
        <v>5</v>
      </c>
      <c r="N786" s="22">
        <v>1</v>
      </c>
      <c r="O786" s="45">
        <v>44073</v>
      </c>
      <c r="P786" s="64">
        <v>1</v>
      </c>
      <c r="Q786" s="147" t="s">
        <v>53</v>
      </c>
      <c r="R786" s="22">
        <v>1</v>
      </c>
      <c r="S786" s="148" t="s">
        <v>896</v>
      </c>
      <c r="T786" s="148" t="s">
        <v>26</v>
      </c>
      <c r="U786" s="148" t="s">
        <v>631</v>
      </c>
      <c r="V786" s="146">
        <v>6605400</v>
      </c>
      <c r="W786" s="149" t="s">
        <v>897</v>
      </c>
      <c r="X786" s="150" t="s">
        <v>51</v>
      </c>
      <c r="Y786" s="151"/>
    </row>
    <row r="787" spans="1:25" ht="102" x14ac:dyDescent="0.2">
      <c r="A787" s="22">
        <v>90121702</v>
      </c>
      <c r="B787" s="22" t="s">
        <v>60</v>
      </c>
      <c r="C787" s="63" t="s">
        <v>617</v>
      </c>
      <c r="D787" s="22" t="s">
        <v>911</v>
      </c>
      <c r="E787" s="22">
        <v>4</v>
      </c>
      <c r="F787" s="24">
        <v>8000000</v>
      </c>
      <c r="G787" s="24">
        <v>8000000</v>
      </c>
      <c r="H787" s="25">
        <v>0</v>
      </c>
      <c r="I787" s="50">
        <v>0</v>
      </c>
      <c r="J787" s="45">
        <v>44033</v>
      </c>
      <c r="K787" s="22">
        <v>7</v>
      </c>
      <c r="L787" s="22">
        <v>8</v>
      </c>
      <c r="M787" s="22">
        <v>5</v>
      </c>
      <c r="N787" s="22">
        <v>1</v>
      </c>
      <c r="O787" s="45">
        <v>44073</v>
      </c>
      <c r="P787" s="64">
        <v>3</v>
      </c>
      <c r="Q787" s="147" t="s">
        <v>53</v>
      </c>
      <c r="R787" s="22">
        <v>1</v>
      </c>
      <c r="S787" s="148" t="s">
        <v>896</v>
      </c>
      <c r="T787" s="148" t="s">
        <v>26</v>
      </c>
      <c r="U787" s="148" t="s">
        <v>631</v>
      </c>
      <c r="V787" s="146">
        <v>6605400</v>
      </c>
      <c r="W787" s="149" t="s">
        <v>897</v>
      </c>
      <c r="X787" s="150" t="s">
        <v>51</v>
      </c>
      <c r="Y787" s="151"/>
    </row>
    <row r="788" spans="1:25" ht="63.75" x14ac:dyDescent="0.2">
      <c r="A788" s="22">
        <v>91111502</v>
      </c>
      <c r="B788" s="22" t="s">
        <v>60</v>
      </c>
      <c r="C788" s="63" t="s">
        <v>617</v>
      </c>
      <c r="D788" s="22" t="s">
        <v>912</v>
      </c>
      <c r="E788" s="22">
        <v>4</v>
      </c>
      <c r="F788" s="24">
        <v>5500000</v>
      </c>
      <c r="G788" s="24">
        <v>5500000</v>
      </c>
      <c r="H788" s="25">
        <v>0</v>
      </c>
      <c r="I788" s="50">
        <v>0</v>
      </c>
      <c r="J788" s="45">
        <v>44033</v>
      </c>
      <c r="K788" s="22">
        <v>7</v>
      </c>
      <c r="L788" s="22">
        <v>8</v>
      </c>
      <c r="M788" s="22">
        <v>5</v>
      </c>
      <c r="N788" s="22">
        <v>1</v>
      </c>
      <c r="O788" s="45">
        <v>44073</v>
      </c>
      <c r="P788" s="64" t="s">
        <v>913</v>
      </c>
      <c r="Q788" s="147" t="s">
        <v>53</v>
      </c>
      <c r="R788" s="22">
        <v>1</v>
      </c>
      <c r="S788" s="148" t="s">
        <v>896</v>
      </c>
      <c r="T788" s="148" t="s">
        <v>26</v>
      </c>
      <c r="U788" s="148" t="s">
        <v>631</v>
      </c>
      <c r="V788" s="146">
        <v>6605400</v>
      </c>
      <c r="W788" s="149" t="s">
        <v>897</v>
      </c>
      <c r="X788" s="150" t="s">
        <v>51</v>
      </c>
      <c r="Y788" s="151"/>
    </row>
    <row r="789" spans="1:25" ht="127.5" x14ac:dyDescent="0.2">
      <c r="A789" s="22">
        <v>80161801</v>
      </c>
      <c r="B789" s="22" t="s">
        <v>70</v>
      </c>
      <c r="C789" s="63" t="s">
        <v>617</v>
      </c>
      <c r="D789" s="22" t="s">
        <v>914</v>
      </c>
      <c r="E789" s="22">
        <v>5</v>
      </c>
      <c r="F789" s="24">
        <v>3000000</v>
      </c>
      <c r="G789" s="24">
        <v>3000000</v>
      </c>
      <c r="H789" s="25">
        <v>0</v>
      </c>
      <c r="I789" s="50">
        <v>0</v>
      </c>
      <c r="J789" s="45">
        <v>44033</v>
      </c>
      <c r="K789" s="22">
        <v>7</v>
      </c>
      <c r="L789" s="22">
        <v>8</v>
      </c>
      <c r="M789" s="22">
        <v>5</v>
      </c>
      <c r="N789" s="22">
        <v>1</v>
      </c>
      <c r="O789" s="45">
        <v>44073</v>
      </c>
      <c r="P789" s="64" t="s">
        <v>904</v>
      </c>
      <c r="Q789" s="147" t="s">
        <v>53</v>
      </c>
      <c r="R789" s="22">
        <v>1</v>
      </c>
      <c r="S789" s="148" t="s">
        <v>896</v>
      </c>
      <c r="T789" s="148" t="s">
        <v>26</v>
      </c>
      <c r="U789" s="148" t="s">
        <v>631</v>
      </c>
      <c r="V789" s="146">
        <v>6605400</v>
      </c>
      <c r="W789" s="149" t="s">
        <v>897</v>
      </c>
      <c r="X789" s="150" t="s">
        <v>51</v>
      </c>
      <c r="Y789" s="151"/>
    </row>
    <row r="790" spans="1:25" ht="63.75" x14ac:dyDescent="0.2">
      <c r="A790" s="22">
        <v>80141607</v>
      </c>
      <c r="B790" s="22" t="s">
        <v>70</v>
      </c>
      <c r="C790" s="63" t="s">
        <v>617</v>
      </c>
      <c r="D790" s="22" t="s">
        <v>915</v>
      </c>
      <c r="E790" s="22">
        <v>5</v>
      </c>
      <c r="F790" s="24">
        <v>277000000</v>
      </c>
      <c r="G790" s="24">
        <v>277000000</v>
      </c>
      <c r="H790" s="25">
        <v>0</v>
      </c>
      <c r="I790" s="50">
        <v>0</v>
      </c>
      <c r="J790" s="45">
        <v>44033</v>
      </c>
      <c r="K790" s="22">
        <v>7</v>
      </c>
      <c r="L790" s="22">
        <v>8</v>
      </c>
      <c r="M790" s="22">
        <v>5</v>
      </c>
      <c r="N790" s="22">
        <v>1</v>
      </c>
      <c r="O790" s="45">
        <v>44073</v>
      </c>
      <c r="P790" s="64">
        <v>2</v>
      </c>
      <c r="Q790" s="147" t="s">
        <v>53</v>
      </c>
      <c r="R790" s="22">
        <v>1</v>
      </c>
      <c r="S790" s="148" t="s">
        <v>896</v>
      </c>
      <c r="T790" s="148" t="s">
        <v>26</v>
      </c>
      <c r="U790" s="148" t="s">
        <v>631</v>
      </c>
      <c r="V790" s="146">
        <v>6605400</v>
      </c>
      <c r="W790" s="149" t="s">
        <v>897</v>
      </c>
      <c r="X790" s="150" t="s">
        <v>51</v>
      </c>
      <c r="Y790" s="151"/>
    </row>
    <row r="791" spans="1:25" ht="165.75" x14ac:dyDescent="0.2">
      <c r="A791" s="22">
        <v>42172001</v>
      </c>
      <c r="B791" s="22" t="s">
        <v>76</v>
      </c>
      <c r="C791" s="63" t="s">
        <v>717</v>
      </c>
      <c r="D791" s="22" t="s">
        <v>916</v>
      </c>
      <c r="E791" s="22">
        <v>4</v>
      </c>
      <c r="F791" s="24">
        <v>200000000</v>
      </c>
      <c r="G791" s="24">
        <v>200000000</v>
      </c>
      <c r="H791" s="25">
        <v>0</v>
      </c>
      <c r="I791" s="50">
        <v>0</v>
      </c>
      <c r="J791" s="45">
        <v>44033</v>
      </c>
      <c r="K791" s="22">
        <v>7</v>
      </c>
      <c r="L791" s="22">
        <v>8</v>
      </c>
      <c r="M791" s="22">
        <v>5</v>
      </c>
      <c r="N791" s="22">
        <v>1</v>
      </c>
      <c r="O791" s="45">
        <v>44073</v>
      </c>
      <c r="P791" s="64" t="s">
        <v>898</v>
      </c>
      <c r="Q791" s="147" t="s">
        <v>53</v>
      </c>
      <c r="R791" s="22">
        <v>1</v>
      </c>
      <c r="S791" s="148" t="s">
        <v>896</v>
      </c>
      <c r="T791" s="148" t="s">
        <v>26</v>
      </c>
      <c r="U791" s="148" t="s">
        <v>631</v>
      </c>
      <c r="V791" s="146">
        <v>6605400</v>
      </c>
      <c r="W791" s="149" t="s">
        <v>897</v>
      </c>
      <c r="X791" s="150" t="s">
        <v>51</v>
      </c>
      <c r="Y791" s="151"/>
    </row>
    <row r="792" spans="1:25" ht="89.25" x14ac:dyDescent="0.2">
      <c r="A792" s="22">
        <v>43221525</v>
      </c>
      <c r="B792" s="22" t="s">
        <v>76</v>
      </c>
      <c r="C792" s="63" t="s">
        <v>617</v>
      </c>
      <c r="D792" s="22" t="s">
        <v>917</v>
      </c>
      <c r="E792" s="22">
        <v>4</v>
      </c>
      <c r="F792" s="24">
        <v>284420000</v>
      </c>
      <c r="G792" s="24">
        <v>284420000</v>
      </c>
      <c r="H792" s="25">
        <v>0</v>
      </c>
      <c r="I792" s="50">
        <v>0</v>
      </c>
      <c r="J792" s="45">
        <v>44033</v>
      </c>
      <c r="K792" s="22">
        <v>7</v>
      </c>
      <c r="L792" s="22">
        <v>8</v>
      </c>
      <c r="M792" s="22">
        <v>5</v>
      </c>
      <c r="N792" s="22">
        <v>1</v>
      </c>
      <c r="O792" s="45">
        <v>44073</v>
      </c>
      <c r="P792" s="64">
        <v>1</v>
      </c>
      <c r="Q792" s="147" t="s">
        <v>53</v>
      </c>
      <c r="R792" s="22">
        <v>1</v>
      </c>
      <c r="S792" s="148" t="s">
        <v>896</v>
      </c>
      <c r="T792" s="148" t="s">
        <v>26</v>
      </c>
      <c r="U792" s="148" t="s">
        <v>631</v>
      </c>
      <c r="V792" s="146">
        <v>6605400</v>
      </c>
      <c r="W792" s="149" t="s">
        <v>897</v>
      </c>
      <c r="X792" s="150" t="s">
        <v>51</v>
      </c>
      <c r="Y792" s="151"/>
    </row>
    <row r="793" spans="1:25" ht="76.5" x14ac:dyDescent="0.2">
      <c r="A793" s="22">
        <v>46181701</v>
      </c>
      <c r="B793" s="22" t="s">
        <v>60</v>
      </c>
      <c r="C793" s="63" t="s">
        <v>905</v>
      </c>
      <c r="D793" s="22" t="s">
        <v>918</v>
      </c>
      <c r="E793" s="22">
        <v>4</v>
      </c>
      <c r="F793" s="24">
        <v>3000000</v>
      </c>
      <c r="G793" s="24">
        <v>3000000</v>
      </c>
      <c r="H793" s="25">
        <v>0</v>
      </c>
      <c r="I793" s="50">
        <v>0</v>
      </c>
      <c r="J793" s="45">
        <v>44033</v>
      </c>
      <c r="K793" s="22">
        <v>7</v>
      </c>
      <c r="L793" s="22">
        <v>8</v>
      </c>
      <c r="M793" s="22">
        <v>5</v>
      </c>
      <c r="N793" s="22">
        <v>1</v>
      </c>
      <c r="O793" s="45">
        <v>44073</v>
      </c>
      <c r="P793" s="64">
        <v>1</v>
      </c>
      <c r="Q793" s="147" t="s">
        <v>53</v>
      </c>
      <c r="R793" s="22">
        <v>1</v>
      </c>
      <c r="S793" s="148" t="s">
        <v>896</v>
      </c>
      <c r="T793" s="148" t="s">
        <v>26</v>
      </c>
      <c r="U793" s="148" t="s">
        <v>631</v>
      </c>
      <c r="V793" s="146">
        <v>6605400</v>
      </c>
      <c r="W793" s="149" t="s">
        <v>897</v>
      </c>
      <c r="X793" s="150" t="s">
        <v>51</v>
      </c>
      <c r="Y793" s="151"/>
    </row>
    <row r="794" spans="1:25" ht="63.75" x14ac:dyDescent="0.2">
      <c r="A794" s="22">
        <v>46181701</v>
      </c>
      <c r="B794" s="22" t="s">
        <v>76</v>
      </c>
      <c r="C794" s="63" t="s">
        <v>905</v>
      </c>
      <c r="D794" s="22" t="s">
        <v>919</v>
      </c>
      <c r="E794" s="22">
        <v>4</v>
      </c>
      <c r="F794" s="24">
        <v>208500000</v>
      </c>
      <c r="G794" s="24">
        <v>208500000</v>
      </c>
      <c r="H794" s="25">
        <v>0</v>
      </c>
      <c r="I794" s="50">
        <v>0</v>
      </c>
      <c r="J794" s="45">
        <v>44033</v>
      </c>
      <c r="K794" s="22">
        <v>7</v>
      </c>
      <c r="L794" s="22">
        <v>8</v>
      </c>
      <c r="M794" s="22">
        <v>5</v>
      </c>
      <c r="N794" s="22">
        <v>1</v>
      </c>
      <c r="O794" s="45">
        <v>44073</v>
      </c>
      <c r="P794" s="64">
        <v>1</v>
      </c>
      <c r="Q794" s="147" t="s">
        <v>53</v>
      </c>
      <c r="R794" s="22">
        <v>1</v>
      </c>
      <c r="S794" s="148" t="s">
        <v>896</v>
      </c>
      <c r="T794" s="148" t="s">
        <v>26</v>
      </c>
      <c r="U794" s="148" t="s">
        <v>631</v>
      </c>
      <c r="V794" s="146">
        <v>6605400</v>
      </c>
      <c r="W794" s="149" t="s">
        <v>897</v>
      </c>
      <c r="X794" s="150" t="s">
        <v>51</v>
      </c>
      <c r="Y794" s="151"/>
    </row>
    <row r="795" spans="1:25" ht="127.5" x14ac:dyDescent="0.2">
      <c r="A795" s="22" t="s">
        <v>920</v>
      </c>
      <c r="B795" s="22" t="s">
        <v>49</v>
      </c>
      <c r="C795" s="63" t="s">
        <v>921</v>
      </c>
      <c r="D795" s="22" t="s">
        <v>922</v>
      </c>
      <c r="E795" s="22">
        <v>4</v>
      </c>
      <c r="F795" s="24">
        <v>25650000</v>
      </c>
      <c r="G795" s="24">
        <v>25650000</v>
      </c>
      <c r="H795" s="25">
        <v>0</v>
      </c>
      <c r="I795" s="50">
        <v>0</v>
      </c>
      <c r="J795" s="45">
        <v>43900</v>
      </c>
      <c r="K795" s="22">
        <v>3</v>
      </c>
      <c r="L795" s="22">
        <v>3</v>
      </c>
      <c r="M795" s="22">
        <v>285</v>
      </c>
      <c r="N795" s="22">
        <v>0</v>
      </c>
      <c r="O795" s="45">
        <v>43915</v>
      </c>
      <c r="P795" s="64">
        <v>1</v>
      </c>
      <c r="Q795" s="147" t="s">
        <v>24</v>
      </c>
      <c r="R795" s="22">
        <v>1</v>
      </c>
      <c r="S795" s="148" t="s">
        <v>896</v>
      </c>
      <c r="T795" s="148" t="s">
        <v>26</v>
      </c>
      <c r="U795" s="148" t="s">
        <v>631</v>
      </c>
      <c r="V795" s="146">
        <v>6605400</v>
      </c>
      <c r="W795" s="149" t="s">
        <v>897</v>
      </c>
      <c r="X795" s="150" t="s">
        <v>51</v>
      </c>
      <c r="Y795" s="151"/>
    </row>
    <row r="796" spans="1:25" ht="76.5" x14ac:dyDescent="0.2">
      <c r="A796" s="22" t="s">
        <v>920</v>
      </c>
      <c r="B796" s="22" t="s">
        <v>49</v>
      </c>
      <c r="C796" s="63" t="s">
        <v>921</v>
      </c>
      <c r="D796" s="22" t="s">
        <v>923</v>
      </c>
      <c r="E796" s="22">
        <v>5</v>
      </c>
      <c r="F796" s="24">
        <v>42240000</v>
      </c>
      <c r="G796" s="24">
        <v>42240000</v>
      </c>
      <c r="H796" s="25">
        <v>0</v>
      </c>
      <c r="I796" s="50">
        <v>0</v>
      </c>
      <c r="J796" s="45">
        <v>43900</v>
      </c>
      <c r="K796" s="22">
        <v>3</v>
      </c>
      <c r="L796" s="22">
        <v>3</v>
      </c>
      <c r="M796" s="22">
        <v>285</v>
      </c>
      <c r="N796" s="22">
        <v>0</v>
      </c>
      <c r="O796" s="45">
        <v>43915</v>
      </c>
      <c r="P796" s="64">
        <v>1</v>
      </c>
      <c r="Q796" s="147" t="s">
        <v>24</v>
      </c>
      <c r="R796" s="22">
        <v>4</v>
      </c>
      <c r="S796" s="148" t="s">
        <v>896</v>
      </c>
      <c r="T796" s="148" t="s">
        <v>26</v>
      </c>
      <c r="U796" s="148" t="s">
        <v>631</v>
      </c>
      <c r="V796" s="146">
        <v>6605400</v>
      </c>
      <c r="W796" s="149" t="s">
        <v>897</v>
      </c>
      <c r="X796" s="150" t="s">
        <v>51</v>
      </c>
      <c r="Y796" s="151"/>
    </row>
    <row r="797" spans="1:25" ht="76.5" x14ac:dyDescent="0.2">
      <c r="A797" s="22" t="s">
        <v>920</v>
      </c>
      <c r="B797" s="22" t="s">
        <v>49</v>
      </c>
      <c r="C797" s="63" t="s">
        <v>921</v>
      </c>
      <c r="D797" s="22" t="s">
        <v>923</v>
      </c>
      <c r="E797" s="22">
        <v>5</v>
      </c>
      <c r="F797" s="24">
        <v>153120000</v>
      </c>
      <c r="G797" s="24">
        <v>153120000</v>
      </c>
      <c r="H797" s="25">
        <v>0</v>
      </c>
      <c r="I797" s="50">
        <v>0</v>
      </c>
      <c r="J797" s="45">
        <v>43900</v>
      </c>
      <c r="K797" s="22">
        <v>3</v>
      </c>
      <c r="L797" s="22">
        <v>3</v>
      </c>
      <c r="M797" s="22">
        <v>9</v>
      </c>
      <c r="N797" s="22">
        <v>1</v>
      </c>
      <c r="O797" s="45">
        <v>43915</v>
      </c>
      <c r="P797" s="64">
        <v>1</v>
      </c>
      <c r="Q797" s="147" t="s">
        <v>24</v>
      </c>
      <c r="R797" s="22">
        <v>10</v>
      </c>
      <c r="S797" s="148" t="s">
        <v>896</v>
      </c>
      <c r="T797" s="148" t="s">
        <v>26</v>
      </c>
      <c r="U797" s="148" t="s">
        <v>631</v>
      </c>
      <c r="V797" s="146">
        <v>6605400</v>
      </c>
      <c r="W797" s="149" t="s">
        <v>897</v>
      </c>
      <c r="X797" s="150" t="s">
        <v>51</v>
      </c>
      <c r="Y797" s="151"/>
    </row>
    <row r="798" spans="1:25" ht="114.75" x14ac:dyDescent="0.2">
      <c r="A798" s="22" t="s">
        <v>920</v>
      </c>
      <c r="B798" s="22" t="s">
        <v>49</v>
      </c>
      <c r="C798" s="63" t="s">
        <v>921</v>
      </c>
      <c r="D798" s="22" t="s">
        <v>924</v>
      </c>
      <c r="E798" s="22">
        <v>5</v>
      </c>
      <c r="F798" s="24">
        <v>26400000</v>
      </c>
      <c r="G798" s="24">
        <v>26400000</v>
      </c>
      <c r="H798" s="25">
        <v>0</v>
      </c>
      <c r="I798" s="50">
        <v>0</v>
      </c>
      <c r="J798" s="45">
        <v>43900</v>
      </c>
      <c r="K798" s="22">
        <v>3</v>
      </c>
      <c r="L798" s="22">
        <v>3</v>
      </c>
      <c r="M798" s="22">
        <v>285</v>
      </c>
      <c r="N798" s="22">
        <v>0</v>
      </c>
      <c r="O798" s="45">
        <v>43915</v>
      </c>
      <c r="P798" s="64">
        <v>1</v>
      </c>
      <c r="Q798" s="147" t="s">
        <v>24</v>
      </c>
      <c r="R798" s="22">
        <v>2</v>
      </c>
      <c r="S798" s="148" t="s">
        <v>896</v>
      </c>
      <c r="T798" s="148" t="s">
        <v>26</v>
      </c>
      <c r="U798" s="148" t="s">
        <v>631</v>
      </c>
      <c r="V798" s="146">
        <v>6605400</v>
      </c>
      <c r="W798" s="149" t="s">
        <v>897</v>
      </c>
      <c r="X798" s="150" t="s">
        <v>51</v>
      </c>
      <c r="Y798" s="151"/>
    </row>
    <row r="799" spans="1:25" ht="76.5" x14ac:dyDescent="0.2">
      <c r="A799" s="22" t="s">
        <v>920</v>
      </c>
      <c r="B799" s="22" t="s">
        <v>49</v>
      </c>
      <c r="C799" s="63" t="s">
        <v>925</v>
      </c>
      <c r="D799" s="22" t="s">
        <v>926</v>
      </c>
      <c r="E799" s="22">
        <v>4</v>
      </c>
      <c r="F799" s="24">
        <v>36000000</v>
      </c>
      <c r="G799" s="24">
        <v>36000000</v>
      </c>
      <c r="H799" s="25">
        <v>0</v>
      </c>
      <c r="I799" s="50">
        <v>0</v>
      </c>
      <c r="J799" s="45">
        <v>43900</v>
      </c>
      <c r="K799" s="22">
        <v>3</v>
      </c>
      <c r="L799" s="22">
        <v>3</v>
      </c>
      <c r="M799" s="22">
        <v>285</v>
      </c>
      <c r="N799" s="22">
        <v>0</v>
      </c>
      <c r="O799" s="45">
        <v>43915</v>
      </c>
      <c r="P799" s="64">
        <v>1</v>
      </c>
      <c r="Q799" s="147" t="s">
        <v>24</v>
      </c>
      <c r="R799" s="22">
        <v>1</v>
      </c>
      <c r="S799" s="148" t="s">
        <v>896</v>
      </c>
      <c r="T799" s="148" t="s">
        <v>26</v>
      </c>
      <c r="U799" s="148" t="s">
        <v>631</v>
      </c>
      <c r="V799" s="146">
        <v>6605400</v>
      </c>
      <c r="W799" s="149" t="s">
        <v>897</v>
      </c>
      <c r="X799" s="150" t="s">
        <v>51</v>
      </c>
      <c r="Y799" s="151"/>
    </row>
    <row r="800" spans="1:25" ht="114.75" x14ac:dyDescent="0.2">
      <c r="A800" s="22" t="s">
        <v>920</v>
      </c>
      <c r="B800" s="22" t="s">
        <v>49</v>
      </c>
      <c r="C800" s="63" t="s">
        <v>925</v>
      </c>
      <c r="D800" s="22" t="s">
        <v>927</v>
      </c>
      <c r="E800" s="22">
        <v>4</v>
      </c>
      <c r="F800" s="24">
        <v>28620000</v>
      </c>
      <c r="G800" s="24">
        <v>28620000</v>
      </c>
      <c r="H800" s="25">
        <v>0</v>
      </c>
      <c r="I800" s="50">
        <v>0</v>
      </c>
      <c r="J800" s="45">
        <v>43900</v>
      </c>
      <c r="K800" s="22">
        <v>3</v>
      </c>
      <c r="L800" s="22">
        <v>3</v>
      </c>
      <c r="M800" s="22">
        <v>285</v>
      </c>
      <c r="N800" s="22">
        <v>0</v>
      </c>
      <c r="O800" s="45">
        <v>43915</v>
      </c>
      <c r="P800" s="64">
        <v>1</v>
      </c>
      <c r="Q800" s="147" t="s">
        <v>24</v>
      </c>
      <c r="R800" s="22">
        <v>1</v>
      </c>
      <c r="S800" s="148" t="s">
        <v>896</v>
      </c>
      <c r="T800" s="148" t="s">
        <v>26</v>
      </c>
      <c r="U800" s="148" t="s">
        <v>631</v>
      </c>
      <c r="V800" s="146">
        <v>6605400</v>
      </c>
      <c r="W800" s="149" t="s">
        <v>897</v>
      </c>
      <c r="X800" s="150" t="s">
        <v>51</v>
      </c>
      <c r="Y800" s="151"/>
    </row>
    <row r="801" spans="1:25" ht="63.75" x14ac:dyDescent="0.2">
      <c r="A801" s="22" t="s">
        <v>920</v>
      </c>
      <c r="B801" s="22" t="s">
        <v>49</v>
      </c>
      <c r="C801" s="63" t="s">
        <v>925</v>
      </c>
      <c r="D801" s="22" t="s">
        <v>928</v>
      </c>
      <c r="E801" s="22">
        <v>4</v>
      </c>
      <c r="F801" s="24">
        <v>40000000</v>
      </c>
      <c r="G801" s="24">
        <v>40000000</v>
      </c>
      <c r="H801" s="25">
        <v>0</v>
      </c>
      <c r="I801" s="50">
        <v>0</v>
      </c>
      <c r="J801" s="45">
        <v>43879</v>
      </c>
      <c r="K801" s="22">
        <v>2</v>
      </c>
      <c r="L801" s="22">
        <v>2</v>
      </c>
      <c r="M801" s="22">
        <v>10</v>
      </c>
      <c r="N801" s="22">
        <v>1</v>
      </c>
      <c r="O801" s="45">
        <v>43892</v>
      </c>
      <c r="P801" s="64">
        <v>1</v>
      </c>
      <c r="Q801" s="147" t="s">
        <v>24</v>
      </c>
      <c r="R801" s="22">
        <v>1</v>
      </c>
      <c r="S801" s="148" t="s">
        <v>896</v>
      </c>
      <c r="T801" s="148" t="s">
        <v>26</v>
      </c>
      <c r="U801" s="148" t="s">
        <v>631</v>
      </c>
      <c r="V801" s="146">
        <v>6605400</v>
      </c>
      <c r="W801" s="149" t="s">
        <v>897</v>
      </c>
      <c r="X801" s="150" t="s">
        <v>51</v>
      </c>
      <c r="Y801" s="151"/>
    </row>
    <row r="802" spans="1:25" ht="114.75" x14ac:dyDescent="0.2">
      <c r="A802" s="22" t="s">
        <v>920</v>
      </c>
      <c r="B802" s="22" t="s">
        <v>49</v>
      </c>
      <c r="C802" s="63" t="s">
        <v>925</v>
      </c>
      <c r="D802" s="22" t="s">
        <v>929</v>
      </c>
      <c r="E802" s="22">
        <v>4</v>
      </c>
      <c r="F802" s="24">
        <v>40000000</v>
      </c>
      <c r="G802" s="24">
        <v>40000000</v>
      </c>
      <c r="H802" s="25">
        <v>0</v>
      </c>
      <c r="I802" s="50">
        <v>0</v>
      </c>
      <c r="J802" s="45">
        <v>43887</v>
      </c>
      <c r="K802" s="22">
        <v>2</v>
      </c>
      <c r="L802" s="22">
        <v>2</v>
      </c>
      <c r="M802" s="22">
        <v>10</v>
      </c>
      <c r="N802" s="22">
        <v>1</v>
      </c>
      <c r="O802" s="45">
        <v>43892</v>
      </c>
      <c r="P802" s="64">
        <v>1</v>
      </c>
      <c r="Q802" s="147" t="s">
        <v>24</v>
      </c>
      <c r="R802" s="22">
        <v>1</v>
      </c>
      <c r="S802" s="148" t="s">
        <v>896</v>
      </c>
      <c r="T802" s="148" t="s">
        <v>26</v>
      </c>
      <c r="U802" s="148" t="s">
        <v>631</v>
      </c>
      <c r="V802" s="146">
        <v>6605400</v>
      </c>
      <c r="W802" s="149" t="s">
        <v>897</v>
      </c>
      <c r="X802" s="150" t="s">
        <v>51</v>
      </c>
      <c r="Y802" s="151"/>
    </row>
    <row r="803" spans="1:25" ht="127.5" x14ac:dyDescent="0.2">
      <c r="A803" s="22" t="s">
        <v>920</v>
      </c>
      <c r="B803" s="22" t="s">
        <v>49</v>
      </c>
      <c r="C803" s="63" t="s">
        <v>921</v>
      </c>
      <c r="D803" s="22" t="s">
        <v>930</v>
      </c>
      <c r="E803" s="22">
        <v>4</v>
      </c>
      <c r="F803" s="24">
        <v>99297000</v>
      </c>
      <c r="G803" s="24">
        <v>99297000</v>
      </c>
      <c r="H803" s="25">
        <v>0</v>
      </c>
      <c r="I803" s="50">
        <v>0</v>
      </c>
      <c r="J803" s="45">
        <v>43879</v>
      </c>
      <c r="K803" s="22">
        <v>2</v>
      </c>
      <c r="L803" s="22">
        <v>2</v>
      </c>
      <c r="M803" s="22">
        <v>11</v>
      </c>
      <c r="N803" s="22">
        <v>1</v>
      </c>
      <c r="O803" s="45">
        <v>43881</v>
      </c>
      <c r="P803" s="64">
        <v>1</v>
      </c>
      <c r="Q803" s="147" t="s">
        <v>24</v>
      </c>
      <c r="R803" s="22">
        <v>9</v>
      </c>
      <c r="S803" s="148" t="s">
        <v>896</v>
      </c>
      <c r="T803" s="148" t="s">
        <v>26</v>
      </c>
      <c r="U803" s="148" t="s">
        <v>631</v>
      </c>
      <c r="V803" s="146">
        <v>6605400</v>
      </c>
      <c r="W803" s="149" t="s">
        <v>897</v>
      </c>
      <c r="X803" s="150" t="s">
        <v>51</v>
      </c>
      <c r="Y803" s="151"/>
    </row>
    <row r="804" spans="1:25" ht="127.5" x14ac:dyDescent="0.2">
      <c r="A804" s="22" t="s">
        <v>920</v>
      </c>
      <c r="B804" s="22" t="s">
        <v>49</v>
      </c>
      <c r="C804" s="63" t="s">
        <v>921</v>
      </c>
      <c r="D804" s="22" t="s">
        <v>930</v>
      </c>
      <c r="E804" s="22">
        <v>4</v>
      </c>
      <c r="F804" s="24">
        <v>35343000</v>
      </c>
      <c r="G804" s="24">
        <v>35343000</v>
      </c>
      <c r="H804" s="25">
        <v>0</v>
      </c>
      <c r="I804" s="50">
        <v>0</v>
      </c>
      <c r="J804" s="45">
        <v>43879</v>
      </c>
      <c r="K804" s="22">
        <v>2</v>
      </c>
      <c r="L804" s="22">
        <v>2</v>
      </c>
      <c r="M804" s="22">
        <v>10.5</v>
      </c>
      <c r="N804" s="22">
        <v>1</v>
      </c>
      <c r="O804" s="45">
        <v>43892</v>
      </c>
      <c r="P804" s="64">
        <v>1</v>
      </c>
      <c r="Q804" s="147" t="s">
        <v>24</v>
      </c>
      <c r="R804" s="22">
        <v>3</v>
      </c>
      <c r="S804" s="148" t="s">
        <v>896</v>
      </c>
      <c r="T804" s="148" t="s">
        <v>26</v>
      </c>
      <c r="U804" s="148" t="s">
        <v>631</v>
      </c>
      <c r="V804" s="146">
        <v>6605400</v>
      </c>
      <c r="W804" s="149" t="s">
        <v>897</v>
      </c>
      <c r="X804" s="150" t="s">
        <v>51</v>
      </c>
      <c r="Y804" s="151"/>
    </row>
    <row r="805" spans="1:25" ht="127.5" x14ac:dyDescent="0.2">
      <c r="A805" s="22" t="s">
        <v>920</v>
      </c>
      <c r="B805" s="22" t="s">
        <v>49</v>
      </c>
      <c r="C805" s="63" t="s">
        <v>921</v>
      </c>
      <c r="D805" s="22" t="s">
        <v>930</v>
      </c>
      <c r="E805" s="22">
        <v>4</v>
      </c>
      <c r="F805" s="24">
        <v>11594000</v>
      </c>
      <c r="G805" s="24">
        <v>11594000</v>
      </c>
      <c r="H805" s="25">
        <v>0</v>
      </c>
      <c r="I805" s="50">
        <v>0</v>
      </c>
      <c r="J805" s="45">
        <v>43879</v>
      </c>
      <c r="K805" s="22">
        <v>2</v>
      </c>
      <c r="L805" s="22">
        <v>2</v>
      </c>
      <c r="M805" s="22">
        <v>10</v>
      </c>
      <c r="N805" s="22">
        <v>1</v>
      </c>
      <c r="O805" s="45">
        <v>43881</v>
      </c>
      <c r="P805" s="64">
        <v>1</v>
      </c>
      <c r="Q805" s="147" t="s">
        <v>24</v>
      </c>
      <c r="R805" s="22">
        <v>1</v>
      </c>
      <c r="S805" s="148" t="s">
        <v>896</v>
      </c>
      <c r="T805" s="148" t="s">
        <v>26</v>
      </c>
      <c r="U805" s="148" t="s">
        <v>631</v>
      </c>
      <c r="V805" s="146">
        <v>6605400</v>
      </c>
      <c r="W805" s="149" t="s">
        <v>897</v>
      </c>
      <c r="X805" s="150" t="s">
        <v>51</v>
      </c>
      <c r="Y805" s="151"/>
    </row>
    <row r="806" spans="1:25" ht="127.5" x14ac:dyDescent="0.2">
      <c r="A806" s="22" t="s">
        <v>920</v>
      </c>
      <c r="B806" s="22" t="s">
        <v>49</v>
      </c>
      <c r="C806" s="63" t="s">
        <v>921</v>
      </c>
      <c r="D806" s="22" t="s">
        <v>930</v>
      </c>
      <c r="E806" s="22">
        <v>4</v>
      </c>
      <c r="F806" s="24">
        <v>143429000</v>
      </c>
      <c r="G806" s="24">
        <v>143429000</v>
      </c>
      <c r="H806" s="25">
        <v>0</v>
      </c>
      <c r="I806" s="50">
        <v>0</v>
      </c>
      <c r="J806" s="45">
        <v>43879</v>
      </c>
      <c r="K806" s="22">
        <v>2</v>
      </c>
      <c r="L806" s="22">
        <v>2</v>
      </c>
      <c r="M806" s="22">
        <v>285</v>
      </c>
      <c r="N806" s="22">
        <v>0</v>
      </c>
      <c r="O806" s="45">
        <v>43892</v>
      </c>
      <c r="P806" s="64">
        <v>1</v>
      </c>
      <c r="Q806" s="147" t="s">
        <v>24</v>
      </c>
      <c r="R806" s="22">
        <v>13</v>
      </c>
      <c r="S806" s="148" t="s">
        <v>896</v>
      </c>
      <c r="T806" s="148" t="s">
        <v>26</v>
      </c>
      <c r="U806" s="148" t="s">
        <v>631</v>
      </c>
      <c r="V806" s="146">
        <v>6605400</v>
      </c>
      <c r="W806" s="149" t="s">
        <v>897</v>
      </c>
      <c r="X806" s="150" t="s">
        <v>51</v>
      </c>
      <c r="Y806" s="151"/>
    </row>
    <row r="807" spans="1:25" ht="63.75" x14ac:dyDescent="0.2">
      <c r="A807" s="22" t="s">
        <v>920</v>
      </c>
      <c r="B807" s="22" t="s">
        <v>49</v>
      </c>
      <c r="C807" s="63" t="s">
        <v>921</v>
      </c>
      <c r="D807" s="22" t="s">
        <v>931</v>
      </c>
      <c r="E807" s="22">
        <v>4</v>
      </c>
      <c r="F807" s="24">
        <v>28000000</v>
      </c>
      <c r="G807" s="24">
        <v>28000000</v>
      </c>
      <c r="H807" s="25">
        <v>0</v>
      </c>
      <c r="I807" s="50">
        <v>0</v>
      </c>
      <c r="J807" s="45">
        <v>43892</v>
      </c>
      <c r="K807" s="22">
        <v>3</v>
      </c>
      <c r="L807" s="22">
        <v>3</v>
      </c>
      <c r="M807" s="22">
        <v>10</v>
      </c>
      <c r="N807" s="22">
        <v>1</v>
      </c>
      <c r="O807" s="45">
        <v>43895</v>
      </c>
      <c r="P807" s="64">
        <v>1</v>
      </c>
      <c r="Q807" s="147" t="s">
        <v>24</v>
      </c>
      <c r="R807" s="22">
        <v>1</v>
      </c>
      <c r="S807" s="148" t="s">
        <v>896</v>
      </c>
      <c r="T807" s="148" t="s">
        <v>26</v>
      </c>
      <c r="U807" s="148" t="s">
        <v>631</v>
      </c>
      <c r="V807" s="146">
        <v>6605400</v>
      </c>
      <c r="W807" s="149" t="s">
        <v>897</v>
      </c>
      <c r="X807" s="150" t="s">
        <v>51</v>
      </c>
      <c r="Y807" s="151"/>
    </row>
    <row r="808" spans="1:25" ht="153" x14ac:dyDescent="0.2">
      <c r="A808" s="22" t="s">
        <v>920</v>
      </c>
      <c r="B808" s="22" t="s">
        <v>49</v>
      </c>
      <c r="C808" s="63" t="s">
        <v>921</v>
      </c>
      <c r="D808" s="22" t="s">
        <v>932</v>
      </c>
      <c r="E808" s="22">
        <v>4</v>
      </c>
      <c r="F808" s="24">
        <v>544000000</v>
      </c>
      <c r="G808" s="24">
        <v>544000000</v>
      </c>
      <c r="H808" s="25">
        <v>0</v>
      </c>
      <c r="I808" s="50">
        <v>0</v>
      </c>
      <c r="J808" s="45">
        <v>43879</v>
      </c>
      <c r="K808" s="22">
        <v>2</v>
      </c>
      <c r="L808" s="22">
        <v>2</v>
      </c>
      <c r="M808" s="22">
        <v>11</v>
      </c>
      <c r="N808" s="22">
        <v>1</v>
      </c>
      <c r="O808" s="45">
        <v>43881</v>
      </c>
      <c r="P808" s="64">
        <v>1</v>
      </c>
      <c r="Q808" s="147" t="s">
        <v>24</v>
      </c>
      <c r="R808" s="22">
        <v>50</v>
      </c>
      <c r="S808" s="148" t="s">
        <v>896</v>
      </c>
      <c r="T808" s="148" t="s">
        <v>26</v>
      </c>
      <c r="U808" s="148" t="s">
        <v>631</v>
      </c>
      <c r="V808" s="146">
        <v>6605400</v>
      </c>
      <c r="W808" s="149" t="s">
        <v>897</v>
      </c>
      <c r="X808" s="150" t="s">
        <v>51</v>
      </c>
      <c r="Y808" s="151"/>
    </row>
    <row r="809" spans="1:25" ht="153" x14ac:dyDescent="0.2">
      <c r="A809" s="22" t="s">
        <v>920</v>
      </c>
      <c r="B809" s="22" t="s">
        <v>49</v>
      </c>
      <c r="C809" s="63" t="s">
        <v>921</v>
      </c>
      <c r="D809" s="22" t="s">
        <v>932</v>
      </c>
      <c r="E809" s="22">
        <v>4</v>
      </c>
      <c r="F809" s="24">
        <v>544000000</v>
      </c>
      <c r="G809" s="24">
        <v>544000000</v>
      </c>
      <c r="H809" s="25">
        <v>0</v>
      </c>
      <c r="I809" s="50">
        <v>0</v>
      </c>
      <c r="J809" s="45">
        <v>43879</v>
      </c>
      <c r="K809" s="22">
        <v>2</v>
      </c>
      <c r="L809" s="22">
        <v>2</v>
      </c>
      <c r="M809" s="22">
        <v>11</v>
      </c>
      <c r="N809" s="22">
        <v>1</v>
      </c>
      <c r="O809" s="45">
        <v>43881</v>
      </c>
      <c r="P809" s="64">
        <v>1</v>
      </c>
      <c r="Q809" s="147" t="s">
        <v>24</v>
      </c>
      <c r="R809" s="22">
        <v>50</v>
      </c>
      <c r="S809" s="148" t="s">
        <v>896</v>
      </c>
      <c r="T809" s="148" t="s">
        <v>26</v>
      </c>
      <c r="U809" s="148" t="s">
        <v>631</v>
      </c>
      <c r="V809" s="146">
        <v>6605400</v>
      </c>
      <c r="W809" s="149" t="s">
        <v>897</v>
      </c>
      <c r="X809" s="150" t="s">
        <v>51</v>
      </c>
      <c r="Y809" s="151"/>
    </row>
    <row r="810" spans="1:25" ht="153" x14ac:dyDescent="0.2">
      <c r="A810" s="22" t="s">
        <v>920</v>
      </c>
      <c r="B810" s="22" t="s">
        <v>49</v>
      </c>
      <c r="C810" s="63" t="s">
        <v>921</v>
      </c>
      <c r="D810" s="22" t="s">
        <v>932</v>
      </c>
      <c r="E810" s="22">
        <v>4</v>
      </c>
      <c r="F810" s="24">
        <v>155840000</v>
      </c>
      <c r="G810" s="24">
        <v>155840000</v>
      </c>
      <c r="H810" s="25">
        <v>0</v>
      </c>
      <c r="I810" s="50">
        <v>0</v>
      </c>
      <c r="J810" s="45">
        <v>43879</v>
      </c>
      <c r="K810" s="22">
        <v>2</v>
      </c>
      <c r="L810" s="22">
        <v>2</v>
      </c>
      <c r="M810" s="22">
        <v>10.5</v>
      </c>
      <c r="N810" s="22">
        <v>1</v>
      </c>
      <c r="O810" s="45">
        <v>43892</v>
      </c>
      <c r="P810" s="64">
        <v>1</v>
      </c>
      <c r="Q810" s="147" t="s">
        <v>24</v>
      </c>
      <c r="R810" s="22">
        <v>15</v>
      </c>
      <c r="S810" s="148" t="s">
        <v>896</v>
      </c>
      <c r="T810" s="148" t="s">
        <v>26</v>
      </c>
      <c r="U810" s="148" t="s">
        <v>631</v>
      </c>
      <c r="V810" s="146">
        <v>6605400</v>
      </c>
      <c r="W810" s="149" t="s">
        <v>897</v>
      </c>
      <c r="X810" s="150" t="s">
        <v>51</v>
      </c>
      <c r="Y810" s="151"/>
    </row>
    <row r="811" spans="1:25" ht="153" x14ac:dyDescent="0.2">
      <c r="A811" s="22" t="s">
        <v>920</v>
      </c>
      <c r="B811" s="22" t="s">
        <v>49</v>
      </c>
      <c r="C811" s="63" t="s">
        <v>921</v>
      </c>
      <c r="D811" s="22" t="s">
        <v>932</v>
      </c>
      <c r="E811" s="22">
        <v>4</v>
      </c>
      <c r="F811" s="24">
        <v>168640000</v>
      </c>
      <c r="G811" s="24">
        <v>168640000</v>
      </c>
      <c r="H811" s="25">
        <v>0</v>
      </c>
      <c r="I811" s="50">
        <v>0</v>
      </c>
      <c r="J811" s="45">
        <v>43879</v>
      </c>
      <c r="K811" s="22">
        <v>2</v>
      </c>
      <c r="L811" s="22">
        <v>2</v>
      </c>
      <c r="M811" s="22">
        <v>10</v>
      </c>
      <c r="N811" s="22">
        <v>1</v>
      </c>
      <c r="O811" s="45">
        <v>43881</v>
      </c>
      <c r="P811" s="64">
        <v>1</v>
      </c>
      <c r="Q811" s="147" t="s">
        <v>24</v>
      </c>
      <c r="R811" s="22">
        <v>19</v>
      </c>
      <c r="S811" s="148" t="s">
        <v>896</v>
      </c>
      <c r="T811" s="148" t="s">
        <v>26</v>
      </c>
      <c r="U811" s="148" t="s">
        <v>631</v>
      </c>
      <c r="V811" s="146">
        <v>6605400</v>
      </c>
      <c r="W811" s="149" t="s">
        <v>897</v>
      </c>
      <c r="X811" s="150" t="s">
        <v>51</v>
      </c>
      <c r="Y811" s="151"/>
    </row>
    <row r="812" spans="1:25" ht="153" x14ac:dyDescent="0.2">
      <c r="A812" s="22" t="s">
        <v>920</v>
      </c>
      <c r="B812" s="22" t="s">
        <v>49</v>
      </c>
      <c r="C812" s="63" t="s">
        <v>921</v>
      </c>
      <c r="D812" s="22" t="s">
        <v>932</v>
      </c>
      <c r="E812" s="22">
        <v>4</v>
      </c>
      <c r="F812" s="24">
        <v>556960000</v>
      </c>
      <c r="G812" s="24">
        <v>556960000</v>
      </c>
      <c r="H812" s="25">
        <v>0</v>
      </c>
      <c r="I812" s="50">
        <v>0</v>
      </c>
      <c r="J812" s="45">
        <v>43879</v>
      </c>
      <c r="K812" s="22">
        <v>2</v>
      </c>
      <c r="L812" s="22">
        <v>2</v>
      </c>
      <c r="M812" s="22">
        <v>285</v>
      </c>
      <c r="N812" s="22">
        <v>0</v>
      </c>
      <c r="O812" s="45">
        <v>43892</v>
      </c>
      <c r="P812" s="64">
        <v>1</v>
      </c>
      <c r="Q812" s="147" t="s">
        <v>24</v>
      </c>
      <c r="R812" s="22">
        <v>59</v>
      </c>
      <c r="S812" s="148" t="s">
        <v>896</v>
      </c>
      <c r="T812" s="148" t="s">
        <v>26</v>
      </c>
      <c r="U812" s="148" t="s">
        <v>631</v>
      </c>
      <c r="V812" s="146">
        <v>6605400</v>
      </c>
      <c r="W812" s="149" t="s">
        <v>897</v>
      </c>
      <c r="X812" s="150" t="s">
        <v>51</v>
      </c>
      <c r="Y812" s="151"/>
    </row>
    <row r="813" spans="1:25" ht="153" x14ac:dyDescent="0.2">
      <c r="A813" s="22" t="s">
        <v>920</v>
      </c>
      <c r="B813" s="22" t="s">
        <v>49</v>
      </c>
      <c r="C813" s="63" t="s">
        <v>921</v>
      </c>
      <c r="D813" s="22" t="s">
        <v>932</v>
      </c>
      <c r="E813" s="22">
        <v>4</v>
      </c>
      <c r="F813" s="24">
        <v>556960000</v>
      </c>
      <c r="G813" s="24">
        <v>556960000</v>
      </c>
      <c r="H813" s="25">
        <v>0</v>
      </c>
      <c r="I813" s="50">
        <v>0</v>
      </c>
      <c r="J813" s="45">
        <v>43879</v>
      </c>
      <c r="K813" s="22">
        <v>2</v>
      </c>
      <c r="L813" s="22">
        <v>2</v>
      </c>
      <c r="M813" s="22">
        <v>285</v>
      </c>
      <c r="N813" s="22">
        <v>0</v>
      </c>
      <c r="O813" s="45">
        <v>43892</v>
      </c>
      <c r="P813" s="64">
        <v>1</v>
      </c>
      <c r="Q813" s="147" t="s">
        <v>24</v>
      </c>
      <c r="R813" s="22">
        <v>59</v>
      </c>
      <c r="S813" s="148" t="s">
        <v>896</v>
      </c>
      <c r="T813" s="148" t="s">
        <v>26</v>
      </c>
      <c r="U813" s="148" t="s">
        <v>631</v>
      </c>
      <c r="V813" s="146">
        <v>6605400</v>
      </c>
      <c r="W813" s="149" t="s">
        <v>897</v>
      </c>
      <c r="X813" s="150" t="s">
        <v>51</v>
      </c>
      <c r="Y813" s="151"/>
    </row>
    <row r="814" spans="1:25" ht="153" x14ac:dyDescent="0.2">
      <c r="A814" s="22" t="s">
        <v>920</v>
      </c>
      <c r="B814" s="22" t="s">
        <v>49</v>
      </c>
      <c r="C814" s="63" t="s">
        <v>921</v>
      </c>
      <c r="D814" s="22" t="s">
        <v>932</v>
      </c>
      <c r="E814" s="22">
        <v>4</v>
      </c>
      <c r="F814" s="24">
        <v>7200000</v>
      </c>
      <c r="G814" s="24">
        <v>7200000</v>
      </c>
      <c r="H814" s="25">
        <v>0</v>
      </c>
      <c r="I814" s="50">
        <v>0</v>
      </c>
      <c r="J814" s="45">
        <v>44033</v>
      </c>
      <c r="K814" s="22">
        <v>7</v>
      </c>
      <c r="L814" s="22">
        <v>7</v>
      </c>
      <c r="M814" s="22">
        <v>5</v>
      </c>
      <c r="N814" s="22">
        <v>1</v>
      </c>
      <c r="O814" s="45">
        <v>44044</v>
      </c>
      <c r="P814" s="64">
        <v>1</v>
      </c>
      <c r="Q814" s="147" t="s">
        <v>24</v>
      </c>
      <c r="R814" s="22">
        <v>1</v>
      </c>
      <c r="S814" s="148" t="s">
        <v>896</v>
      </c>
      <c r="T814" s="148" t="s">
        <v>26</v>
      </c>
      <c r="U814" s="148" t="s">
        <v>631</v>
      </c>
      <c r="V814" s="146">
        <v>6605400</v>
      </c>
      <c r="W814" s="149" t="s">
        <v>897</v>
      </c>
      <c r="X814" s="150" t="s">
        <v>51</v>
      </c>
      <c r="Y814" s="151"/>
    </row>
    <row r="815" spans="1:25" ht="153" x14ac:dyDescent="0.2">
      <c r="A815" s="22" t="s">
        <v>920</v>
      </c>
      <c r="B815" s="22" t="s">
        <v>49</v>
      </c>
      <c r="C815" s="63" t="s">
        <v>921</v>
      </c>
      <c r="D815" s="22" t="s">
        <v>932</v>
      </c>
      <c r="E815" s="22">
        <v>4</v>
      </c>
      <c r="F815" s="24">
        <v>6720000</v>
      </c>
      <c r="G815" s="24">
        <v>6720000</v>
      </c>
      <c r="H815" s="25">
        <v>0</v>
      </c>
      <c r="I815" s="50">
        <v>0</v>
      </c>
      <c r="J815" s="45">
        <v>44033</v>
      </c>
      <c r="K815" s="22">
        <v>7</v>
      </c>
      <c r="L815" s="22">
        <v>7</v>
      </c>
      <c r="M815" s="22">
        <v>5</v>
      </c>
      <c r="N815" s="22">
        <v>1</v>
      </c>
      <c r="O815" s="45">
        <v>44044</v>
      </c>
      <c r="P815" s="64">
        <v>1</v>
      </c>
      <c r="Q815" s="147" t="s">
        <v>24</v>
      </c>
      <c r="R815" s="22">
        <v>1</v>
      </c>
      <c r="S815" s="148" t="s">
        <v>896</v>
      </c>
      <c r="T815" s="148" t="s">
        <v>26</v>
      </c>
      <c r="U815" s="148" t="s">
        <v>631</v>
      </c>
      <c r="V815" s="146">
        <v>6605400</v>
      </c>
      <c r="W815" s="149" t="s">
        <v>897</v>
      </c>
      <c r="X815" s="150" t="s">
        <v>51</v>
      </c>
      <c r="Y815" s="151"/>
    </row>
    <row r="816" spans="1:25" ht="102" x14ac:dyDescent="0.2">
      <c r="A816" s="22" t="s">
        <v>920</v>
      </c>
      <c r="B816" s="22" t="s">
        <v>49</v>
      </c>
      <c r="C816" s="63" t="s">
        <v>925</v>
      </c>
      <c r="D816" s="22" t="s">
        <v>933</v>
      </c>
      <c r="E816" s="22">
        <v>4</v>
      </c>
      <c r="F816" s="24">
        <v>40000000</v>
      </c>
      <c r="G816" s="24">
        <v>40000000</v>
      </c>
      <c r="H816" s="25">
        <v>0</v>
      </c>
      <c r="I816" s="50">
        <v>0</v>
      </c>
      <c r="J816" s="45">
        <v>43894</v>
      </c>
      <c r="K816" s="22">
        <v>3</v>
      </c>
      <c r="L816" s="22">
        <v>3</v>
      </c>
      <c r="M816" s="22">
        <v>10</v>
      </c>
      <c r="N816" s="22">
        <v>1</v>
      </c>
      <c r="O816" s="45">
        <v>43896</v>
      </c>
      <c r="P816" s="64" t="s">
        <v>904</v>
      </c>
      <c r="Q816" s="147" t="s">
        <v>24</v>
      </c>
      <c r="R816" s="22">
        <v>1</v>
      </c>
      <c r="S816" s="148" t="s">
        <v>896</v>
      </c>
      <c r="T816" s="148" t="s">
        <v>26</v>
      </c>
      <c r="U816" s="148" t="s">
        <v>631</v>
      </c>
      <c r="V816" s="146">
        <v>6605400</v>
      </c>
      <c r="W816" s="149" t="s">
        <v>897</v>
      </c>
      <c r="X816" s="150" t="s">
        <v>51</v>
      </c>
      <c r="Y816" s="151"/>
    </row>
    <row r="817" spans="1:25" ht="76.5" x14ac:dyDescent="0.2">
      <c r="A817" s="22" t="s">
        <v>920</v>
      </c>
      <c r="B817" s="22" t="s">
        <v>49</v>
      </c>
      <c r="C817" s="63" t="s">
        <v>925</v>
      </c>
      <c r="D817" s="22" t="s">
        <v>934</v>
      </c>
      <c r="E817" s="22">
        <v>4</v>
      </c>
      <c r="F817" s="24">
        <v>40000000</v>
      </c>
      <c r="G817" s="24">
        <v>40000000</v>
      </c>
      <c r="H817" s="25">
        <v>0</v>
      </c>
      <c r="I817" s="50">
        <v>0</v>
      </c>
      <c r="J817" s="45">
        <v>43879</v>
      </c>
      <c r="K817" s="22">
        <v>2</v>
      </c>
      <c r="L817" s="22">
        <v>2</v>
      </c>
      <c r="M817" s="22">
        <v>10</v>
      </c>
      <c r="N817" s="22">
        <v>1</v>
      </c>
      <c r="O817" s="45">
        <v>43892</v>
      </c>
      <c r="P817" s="64">
        <v>1</v>
      </c>
      <c r="Q817" s="147" t="s">
        <v>24</v>
      </c>
      <c r="R817" s="22">
        <v>1</v>
      </c>
      <c r="S817" s="148" t="s">
        <v>896</v>
      </c>
      <c r="T817" s="148" t="s">
        <v>26</v>
      </c>
      <c r="U817" s="148" t="s">
        <v>631</v>
      </c>
      <c r="V817" s="146">
        <v>6605400</v>
      </c>
      <c r="W817" s="149" t="s">
        <v>897</v>
      </c>
      <c r="X817" s="150" t="s">
        <v>51</v>
      </c>
      <c r="Y817" s="151"/>
    </row>
    <row r="818" spans="1:25" ht="63.75" x14ac:dyDescent="0.2">
      <c r="A818" s="22" t="s">
        <v>920</v>
      </c>
      <c r="B818" s="22" t="s">
        <v>49</v>
      </c>
      <c r="C818" s="63" t="s">
        <v>925</v>
      </c>
      <c r="D818" s="22" t="s">
        <v>935</v>
      </c>
      <c r="E818" s="22">
        <v>4</v>
      </c>
      <c r="F818" s="24">
        <v>66000000</v>
      </c>
      <c r="G818" s="24">
        <v>66000000</v>
      </c>
      <c r="H818" s="25">
        <v>0</v>
      </c>
      <c r="I818" s="50">
        <v>0</v>
      </c>
      <c r="J818" s="45">
        <v>43894</v>
      </c>
      <c r="K818" s="22">
        <v>3</v>
      </c>
      <c r="L818" s="22">
        <v>3</v>
      </c>
      <c r="M818" s="22">
        <v>10</v>
      </c>
      <c r="N818" s="22">
        <v>1</v>
      </c>
      <c r="O818" s="45">
        <v>43896</v>
      </c>
      <c r="P818" s="64">
        <v>1</v>
      </c>
      <c r="Q818" s="147" t="s">
        <v>24</v>
      </c>
      <c r="R818" s="22">
        <v>1</v>
      </c>
      <c r="S818" s="148" t="s">
        <v>896</v>
      </c>
      <c r="T818" s="148" t="s">
        <v>26</v>
      </c>
      <c r="U818" s="148" t="s">
        <v>631</v>
      </c>
      <c r="V818" s="146">
        <v>6605400</v>
      </c>
      <c r="W818" s="149" t="s">
        <v>897</v>
      </c>
      <c r="X818" s="150" t="s">
        <v>51</v>
      </c>
      <c r="Y818" s="151"/>
    </row>
    <row r="819" spans="1:25" ht="89.25" x14ac:dyDescent="0.2">
      <c r="A819" s="22" t="s">
        <v>920</v>
      </c>
      <c r="B819" s="22" t="s">
        <v>49</v>
      </c>
      <c r="C819" s="63" t="s">
        <v>925</v>
      </c>
      <c r="D819" s="22" t="s">
        <v>936</v>
      </c>
      <c r="E819" s="22">
        <v>4</v>
      </c>
      <c r="F819" s="24">
        <v>40000000</v>
      </c>
      <c r="G819" s="24">
        <v>40000000</v>
      </c>
      <c r="H819" s="25">
        <v>0</v>
      </c>
      <c r="I819" s="50">
        <v>0</v>
      </c>
      <c r="J819" s="45">
        <v>43879</v>
      </c>
      <c r="K819" s="22">
        <v>2</v>
      </c>
      <c r="L819" s="22">
        <v>2</v>
      </c>
      <c r="M819" s="22">
        <v>10</v>
      </c>
      <c r="N819" s="22">
        <v>1</v>
      </c>
      <c r="O819" s="45">
        <v>43892</v>
      </c>
      <c r="P819" s="64">
        <v>1</v>
      </c>
      <c r="Q819" s="147" t="s">
        <v>24</v>
      </c>
      <c r="R819" s="22">
        <v>1</v>
      </c>
      <c r="S819" s="148" t="s">
        <v>896</v>
      </c>
      <c r="T819" s="148" t="s">
        <v>26</v>
      </c>
      <c r="U819" s="148" t="s">
        <v>631</v>
      </c>
      <c r="V819" s="146">
        <v>6605400</v>
      </c>
      <c r="W819" s="149" t="s">
        <v>897</v>
      </c>
      <c r="X819" s="150" t="s">
        <v>51</v>
      </c>
      <c r="Y819" s="151"/>
    </row>
    <row r="820" spans="1:25" ht="63.75" x14ac:dyDescent="0.2">
      <c r="A820" s="22" t="s">
        <v>920</v>
      </c>
      <c r="B820" s="22" t="s">
        <v>49</v>
      </c>
      <c r="C820" s="63" t="s">
        <v>921</v>
      </c>
      <c r="D820" s="22" t="s">
        <v>937</v>
      </c>
      <c r="E820" s="22">
        <v>4</v>
      </c>
      <c r="F820" s="24">
        <v>85470000</v>
      </c>
      <c r="G820" s="24">
        <v>85470000</v>
      </c>
      <c r="H820" s="25">
        <v>0</v>
      </c>
      <c r="I820" s="50">
        <v>0</v>
      </c>
      <c r="J820" s="45">
        <v>43879</v>
      </c>
      <c r="K820" s="22">
        <v>2</v>
      </c>
      <c r="L820" s="22">
        <v>2</v>
      </c>
      <c r="M820" s="22">
        <v>10</v>
      </c>
      <c r="N820" s="22">
        <v>1</v>
      </c>
      <c r="O820" s="45">
        <v>43892</v>
      </c>
      <c r="P820" s="64">
        <v>1</v>
      </c>
      <c r="Q820" s="147" t="s">
        <v>24</v>
      </c>
      <c r="R820" s="22">
        <v>4</v>
      </c>
      <c r="S820" s="148" t="s">
        <v>896</v>
      </c>
      <c r="T820" s="148" t="s">
        <v>26</v>
      </c>
      <c r="U820" s="148" t="s">
        <v>631</v>
      </c>
      <c r="V820" s="146">
        <v>6605400</v>
      </c>
      <c r="W820" s="149" t="s">
        <v>897</v>
      </c>
      <c r="X820" s="150" t="s">
        <v>51</v>
      </c>
      <c r="Y820" s="151"/>
    </row>
    <row r="821" spans="1:25" ht="89.25" x14ac:dyDescent="0.2">
      <c r="A821" s="22" t="s">
        <v>920</v>
      </c>
      <c r="B821" s="22" t="s">
        <v>49</v>
      </c>
      <c r="C821" s="63" t="s">
        <v>921</v>
      </c>
      <c r="D821" s="22" t="s">
        <v>823</v>
      </c>
      <c r="E821" s="22">
        <v>4</v>
      </c>
      <c r="F821" s="24">
        <v>15790000</v>
      </c>
      <c r="G821" s="24">
        <v>15790000</v>
      </c>
      <c r="H821" s="25">
        <v>0</v>
      </c>
      <c r="I821" s="50">
        <v>0</v>
      </c>
      <c r="J821" s="45">
        <v>43915</v>
      </c>
      <c r="K821" s="22">
        <v>3</v>
      </c>
      <c r="L821" s="22">
        <v>3</v>
      </c>
      <c r="M821" s="22">
        <v>9</v>
      </c>
      <c r="N821" s="22">
        <v>1</v>
      </c>
      <c r="O821" s="45">
        <v>43910</v>
      </c>
      <c r="P821" s="64" t="s">
        <v>895</v>
      </c>
      <c r="Q821" s="147" t="s">
        <v>24</v>
      </c>
      <c r="R821" s="22">
        <v>1</v>
      </c>
      <c r="S821" s="148" t="s">
        <v>896</v>
      </c>
      <c r="T821" s="148" t="s">
        <v>26</v>
      </c>
      <c r="U821" s="148" t="s">
        <v>631</v>
      </c>
      <c r="V821" s="146">
        <v>6605400</v>
      </c>
      <c r="W821" s="149" t="s">
        <v>897</v>
      </c>
      <c r="X821" s="150" t="s">
        <v>51</v>
      </c>
      <c r="Y821" s="151"/>
    </row>
    <row r="822" spans="1:25" ht="114.75" x14ac:dyDescent="0.2">
      <c r="A822" s="22" t="s">
        <v>920</v>
      </c>
      <c r="B822" s="22" t="s">
        <v>49</v>
      </c>
      <c r="C822" s="63" t="s">
        <v>921</v>
      </c>
      <c r="D822" s="22" t="s">
        <v>938</v>
      </c>
      <c r="E822" s="22">
        <v>4</v>
      </c>
      <c r="F822" s="24">
        <v>17820000</v>
      </c>
      <c r="G822" s="24">
        <v>17820000</v>
      </c>
      <c r="H822" s="25">
        <v>0</v>
      </c>
      <c r="I822" s="50">
        <v>0</v>
      </c>
      <c r="J822" s="45">
        <v>43846</v>
      </c>
      <c r="K822" s="22">
        <v>1</v>
      </c>
      <c r="L822" s="22">
        <v>1</v>
      </c>
      <c r="M822" s="22">
        <v>6</v>
      </c>
      <c r="N822" s="22">
        <v>1</v>
      </c>
      <c r="O822" s="45">
        <v>43882</v>
      </c>
      <c r="P822" s="64">
        <v>1</v>
      </c>
      <c r="Q822" s="147" t="s">
        <v>24</v>
      </c>
      <c r="R822" s="22">
        <v>1</v>
      </c>
      <c r="S822" s="148" t="s">
        <v>896</v>
      </c>
      <c r="T822" s="148" t="s">
        <v>26</v>
      </c>
      <c r="U822" s="148" t="s">
        <v>631</v>
      </c>
      <c r="V822" s="146">
        <v>6605400</v>
      </c>
      <c r="W822" s="149" t="s">
        <v>897</v>
      </c>
      <c r="X822" s="150" t="s">
        <v>51</v>
      </c>
      <c r="Y822" s="151"/>
    </row>
    <row r="823" spans="1:25" ht="127.5" x14ac:dyDescent="0.2">
      <c r="A823" s="22" t="s">
        <v>920</v>
      </c>
      <c r="B823" s="22" t="s">
        <v>49</v>
      </c>
      <c r="C823" s="63" t="s">
        <v>921</v>
      </c>
      <c r="D823" s="22" t="s">
        <v>939</v>
      </c>
      <c r="E823" s="22">
        <v>4</v>
      </c>
      <c r="F823" s="24">
        <v>530100000</v>
      </c>
      <c r="G823" s="24">
        <v>530100000</v>
      </c>
      <c r="H823" s="25">
        <v>0</v>
      </c>
      <c r="I823" s="50">
        <v>0</v>
      </c>
      <c r="J823" s="45">
        <v>43892</v>
      </c>
      <c r="K823" s="22">
        <v>3</v>
      </c>
      <c r="L823" s="22">
        <v>3</v>
      </c>
      <c r="M823" s="22">
        <v>10</v>
      </c>
      <c r="N823" s="22">
        <v>1</v>
      </c>
      <c r="O823" s="45">
        <v>43895</v>
      </c>
      <c r="P823" s="64">
        <v>1</v>
      </c>
      <c r="Q823" s="147" t="s">
        <v>24</v>
      </c>
      <c r="R823" s="22">
        <v>19</v>
      </c>
      <c r="S823" s="148" t="s">
        <v>896</v>
      </c>
      <c r="T823" s="148" t="s">
        <v>26</v>
      </c>
      <c r="U823" s="148" t="s">
        <v>631</v>
      </c>
      <c r="V823" s="146">
        <v>6605400</v>
      </c>
      <c r="W823" s="149" t="s">
        <v>897</v>
      </c>
      <c r="X823" s="150" t="s">
        <v>51</v>
      </c>
      <c r="Y823" s="151"/>
    </row>
    <row r="824" spans="1:25" ht="114.75" x14ac:dyDescent="0.2">
      <c r="A824" s="22" t="s">
        <v>920</v>
      </c>
      <c r="B824" s="22" t="s">
        <v>49</v>
      </c>
      <c r="C824" s="63" t="s">
        <v>921</v>
      </c>
      <c r="D824" s="22" t="s">
        <v>940</v>
      </c>
      <c r="E824" s="22">
        <v>4</v>
      </c>
      <c r="F824" s="24">
        <v>1215060000</v>
      </c>
      <c r="G824" s="24">
        <v>1215060000</v>
      </c>
      <c r="H824" s="25">
        <v>0</v>
      </c>
      <c r="I824" s="50">
        <v>0</v>
      </c>
      <c r="J824" s="45">
        <v>43892</v>
      </c>
      <c r="K824" s="22">
        <v>3</v>
      </c>
      <c r="L824" s="22">
        <v>3</v>
      </c>
      <c r="M824" s="22">
        <v>10</v>
      </c>
      <c r="N824" s="22">
        <v>1</v>
      </c>
      <c r="O824" s="45">
        <v>43895</v>
      </c>
      <c r="P824" s="64">
        <v>1</v>
      </c>
      <c r="Q824" s="147" t="s">
        <v>24</v>
      </c>
      <c r="R824" s="22">
        <v>54</v>
      </c>
      <c r="S824" s="148" t="s">
        <v>896</v>
      </c>
      <c r="T824" s="148" t="s">
        <v>26</v>
      </c>
      <c r="U824" s="148" t="s">
        <v>631</v>
      </c>
      <c r="V824" s="146">
        <v>6605400</v>
      </c>
      <c r="W824" s="149" t="s">
        <v>897</v>
      </c>
      <c r="X824" s="150" t="s">
        <v>51</v>
      </c>
      <c r="Y824" s="151"/>
    </row>
    <row r="825" spans="1:25" ht="89.25" x14ac:dyDescent="0.2">
      <c r="A825" s="22" t="s">
        <v>920</v>
      </c>
      <c r="B825" s="22" t="s">
        <v>49</v>
      </c>
      <c r="C825" s="63" t="s">
        <v>925</v>
      </c>
      <c r="D825" s="22" t="s">
        <v>941</v>
      </c>
      <c r="E825" s="22">
        <v>4</v>
      </c>
      <c r="F825" s="24">
        <v>40000000</v>
      </c>
      <c r="G825" s="24">
        <v>40000000</v>
      </c>
      <c r="H825" s="25">
        <v>0</v>
      </c>
      <c r="I825" s="50">
        <v>0</v>
      </c>
      <c r="J825" s="45">
        <v>43888</v>
      </c>
      <c r="K825" s="22">
        <v>2</v>
      </c>
      <c r="L825" s="22">
        <v>2</v>
      </c>
      <c r="M825" s="22">
        <v>10</v>
      </c>
      <c r="N825" s="22">
        <v>1</v>
      </c>
      <c r="O825" s="45">
        <v>43892</v>
      </c>
      <c r="P825" s="64">
        <v>1</v>
      </c>
      <c r="Q825" s="147" t="s">
        <v>24</v>
      </c>
      <c r="R825" s="22">
        <v>1</v>
      </c>
      <c r="S825" s="148" t="s">
        <v>896</v>
      </c>
      <c r="T825" s="148" t="s">
        <v>26</v>
      </c>
      <c r="U825" s="148" t="s">
        <v>631</v>
      </c>
      <c r="V825" s="146">
        <v>6605400</v>
      </c>
      <c r="W825" s="149" t="s">
        <v>897</v>
      </c>
      <c r="X825" s="150" t="s">
        <v>51</v>
      </c>
      <c r="Y825" s="151"/>
    </row>
    <row r="826" spans="1:25" ht="102" x14ac:dyDescent="0.2">
      <c r="A826" s="22" t="s">
        <v>920</v>
      </c>
      <c r="B826" s="22" t="s">
        <v>49</v>
      </c>
      <c r="C826" s="63" t="s">
        <v>925</v>
      </c>
      <c r="D826" s="22" t="s">
        <v>942</v>
      </c>
      <c r="E826" s="22">
        <v>4</v>
      </c>
      <c r="F826" s="24">
        <v>40000000</v>
      </c>
      <c r="G826" s="24">
        <v>40000000</v>
      </c>
      <c r="H826" s="25">
        <v>0</v>
      </c>
      <c r="I826" s="50">
        <v>0</v>
      </c>
      <c r="J826" s="45">
        <v>43888</v>
      </c>
      <c r="K826" s="22">
        <v>2</v>
      </c>
      <c r="L826" s="22">
        <v>2</v>
      </c>
      <c r="M826" s="22">
        <v>10</v>
      </c>
      <c r="N826" s="22">
        <v>1</v>
      </c>
      <c r="O826" s="45">
        <v>43892</v>
      </c>
      <c r="P826" s="64">
        <v>1</v>
      </c>
      <c r="Q826" s="147" t="s">
        <v>24</v>
      </c>
      <c r="R826" s="22">
        <v>1</v>
      </c>
      <c r="S826" s="148" t="s">
        <v>896</v>
      </c>
      <c r="T826" s="148" t="s">
        <v>26</v>
      </c>
      <c r="U826" s="148" t="s">
        <v>631</v>
      </c>
      <c r="V826" s="146">
        <v>6605400</v>
      </c>
      <c r="W826" s="149" t="s">
        <v>897</v>
      </c>
      <c r="X826" s="150" t="s">
        <v>51</v>
      </c>
      <c r="Y826" s="151"/>
    </row>
    <row r="827" spans="1:25" ht="114.75" x14ac:dyDescent="0.2">
      <c r="A827" s="22" t="s">
        <v>920</v>
      </c>
      <c r="B827" s="22" t="s">
        <v>49</v>
      </c>
      <c r="C827" s="63" t="s">
        <v>925</v>
      </c>
      <c r="D827" s="22" t="s">
        <v>943</v>
      </c>
      <c r="E827" s="22">
        <v>4</v>
      </c>
      <c r="F827" s="24">
        <v>40000000</v>
      </c>
      <c r="G827" s="24">
        <v>40000000</v>
      </c>
      <c r="H827" s="25">
        <v>0</v>
      </c>
      <c r="I827" s="50">
        <v>0</v>
      </c>
      <c r="J827" s="45">
        <v>43879</v>
      </c>
      <c r="K827" s="22">
        <v>2</v>
      </c>
      <c r="L827" s="22">
        <v>2</v>
      </c>
      <c r="M827" s="22">
        <v>10</v>
      </c>
      <c r="N827" s="22">
        <v>1</v>
      </c>
      <c r="O827" s="45">
        <v>43892</v>
      </c>
      <c r="P827" s="64">
        <v>1</v>
      </c>
      <c r="Q827" s="147" t="s">
        <v>24</v>
      </c>
      <c r="R827" s="22">
        <v>1</v>
      </c>
      <c r="S827" s="148" t="s">
        <v>896</v>
      </c>
      <c r="T827" s="148" t="s">
        <v>26</v>
      </c>
      <c r="U827" s="148" t="s">
        <v>631</v>
      </c>
      <c r="V827" s="146">
        <v>6605400</v>
      </c>
      <c r="W827" s="149" t="s">
        <v>897</v>
      </c>
      <c r="X827" s="150" t="s">
        <v>51</v>
      </c>
      <c r="Y827" s="151"/>
    </row>
    <row r="828" spans="1:25" ht="153" x14ac:dyDescent="0.2">
      <c r="A828" s="22" t="s">
        <v>920</v>
      </c>
      <c r="B828" s="22" t="s">
        <v>49</v>
      </c>
      <c r="C828" s="63" t="s">
        <v>925</v>
      </c>
      <c r="D828" s="22" t="s">
        <v>944</v>
      </c>
      <c r="E828" s="22">
        <v>4</v>
      </c>
      <c r="F828" s="24">
        <v>696000000</v>
      </c>
      <c r="G828" s="24">
        <v>696000000</v>
      </c>
      <c r="H828" s="25">
        <v>0</v>
      </c>
      <c r="I828" s="50">
        <v>0</v>
      </c>
      <c r="J828" s="45">
        <v>43879</v>
      </c>
      <c r="K828" s="22">
        <v>2</v>
      </c>
      <c r="L828" s="22">
        <v>2</v>
      </c>
      <c r="M828" s="22">
        <v>10</v>
      </c>
      <c r="N828" s="22">
        <v>1</v>
      </c>
      <c r="O828" s="45">
        <v>43892</v>
      </c>
      <c r="P828" s="64">
        <v>1</v>
      </c>
      <c r="Q828" s="147" t="s">
        <v>24</v>
      </c>
      <c r="R828" s="22">
        <v>18</v>
      </c>
      <c r="S828" s="148" t="s">
        <v>896</v>
      </c>
      <c r="T828" s="148" t="s">
        <v>26</v>
      </c>
      <c r="U828" s="148" t="s">
        <v>631</v>
      </c>
      <c r="V828" s="146">
        <v>6605400</v>
      </c>
      <c r="W828" s="149" t="s">
        <v>897</v>
      </c>
      <c r="X828" s="150" t="s">
        <v>51</v>
      </c>
      <c r="Y828" s="151"/>
    </row>
    <row r="829" spans="1:25" ht="114.75" x14ac:dyDescent="0.2">
      <c r="A829" s="22" t="s">
        <v>920</v>
      </c>
      <c r="B829" s="22" t="s">
        <v>49</v>
      </c>
      <c r="C829" s="63" t="s">
        <v>925</v>
      </c>
      <c r="D829" s="22" t="s">
        <v>945</v>
      </c>
      <c r="E829" s="22">
        <v>5</v>
      </c>
      <c r="F829" s="24">
        <v>59300000</v>
      </c>
      <c r="G829" s="24">
        <v>59300000</v>
      </c>
      <c r="H829" s="25">
        <v>0</v>
      </c>
      <c r="I829" s="50">
        <v>0</v>
      </c>
      <c r="J829" s="45">
        <v>43879</v>
      </c>
      <c r="K829" s="22">
        <v>2</v>
      </c>
      <c r="L829" s="22">
        <v>2</v>
      </c>
      <c r="M829" s="22">
        <v>10</v>
      </c>
      <c r="N829" s="22">
        <v>1</v>
      </c>
      <c r="O829" s="45">
        <v>43876</v>
      </c>
      <c r="P829" s="64">
        <v>1</v>
      </c>
      <c r="Q829" s="147" t="s">
        <v>24</v>
      </c>
      <c r="R829" s="22">
        <v>1</v>
      </c>
      <c r="S829" s="148" t="s">
        <v>896</v>
      </c>
      <c r="T829" s="148" t="s">
        <v>26</v>
      </c>
      <c r="U829" s="148" t="s">
        <v>631</v>
      </c>
      <c r="V829" s="146">
        <v>6605400</v>
      </c>
      <c r="W829" s="149" t="s">
        <v>897</v>
      </c>
      <c r="X829" s="150" t="s">
        <v>51</v>
      </c>
      <c r="Y829" s="151"/>
    </row>
    <row r="830" spans="1:25" ht="63.75" x14ac:dyDescent="0.2">
      <c r="A830" s="22" t="s">
        <v>920</v>
      </c>
      <c r="B830" s="22" t="s">
        <v>49</v>
      </c>
      <c r="C830" s="63" t="s">
        <v>921</v>
      </c>
      <c r="D830" s="22" t="s">
        <v>946</v>
      </c>
      <c r="E830" s="22">
        <v>5</v>
      </c>
      <c r="F830" s="24">
        <v>32550000</v>
      </c>
      <c r="G830" s="24">
        <v>32550000</v>
      </c>
      <c r="H830" s="25">
        <v>0</v>
      </c>
      <c r="I830" s="50">
        <v>0</v>
      </c>
      <c r="J830" s="45">
        <v>43963</v>
      </c>
      <c r="K830" s="22">
        <v>5</v>
      </c>
      <c r="L830" s="22">
        <v>5</v>
      </c>
      <c r="M830" s="22">
        <v>7</v>
      </c>
      <c r="N830" s="22">
        <v>1</v>
      </c>
      <c r="O830" s="45">
        <v>43979</v>
      </c>
      <c r="P830" s="64">
        <v>2</v>
      </c>
      <c r="Q830" s="147" t="s">
        <v>24</v>
      </c>
      <c r="R830" s="22">
        <v>1</v>
      </c>
      <c r="S830" s="148" t="s">
        <v>896</v>
      </c>
      <c r="T830" s="148" t="s">
        <v>26</v>
      </c>
      <c r="U830" s="148" t="s">
        <v>631</v>
      </c>
      <c r="V830" s="146">
        <v>6605400</v>
      </c>
      <c r="W830" s="149" t="s">
        <v>897</v>
      </c>
      <c r="X830" s="150" t="s">
        <v>51</v>
      </c>
      <c r="Y830" s="151"/>
    </row>
    <row r="831" spans="1:25" ht="102" x14ac:dyDescent="0.2">
      <c r="A831" s="22" t="s">
        <v>920</v>
      </c>
      <c r="B831" s="22" t="s">
        <v>49</v>
      </c>
      <c r="C831" s="63" t="s">
        <v>925</v>
      </c>
      <c r="D831" s="22" t="s">
        <v>947</v>
      </c>
      <c r="E831" s="22">
        <v>5</v>
      </c>
      <c r="F831" s="24">
        <v>36000000</v>
      </c>
      <c r="G831" s="24">
        <v>36000000</v>
      </c>
      <c r="H831" s="25">
        <v>0</v>
      </c>
      <c r="I831" s="50">
        <v>0</v>
      </c>
      <c r="J831" s="45">
        <v>44033</v>
      </c>
      <c r="K831" s="22">
        <v>7</v>
      </c>
      <c r="L831" s="22">
        <v>7</v>
      </c>
      <c r="M831" s="22">
        <v>5</v>
      </c>
      <c r="N831" s="22">
        <v>1</v>
      </c>
      <c r="O831" s="45">
        <v>44044</v>
      </c>
      <c r="P831" s="64">
        <v>2</v>
      </c>
      <c r="Q831" s="147" t="s">
        <v>24</v>
      </c>
      <c r="R831" s="22">
        <v>1</v>
      </c>
      <c r="S831" s="148" t="s">
        <v>896</v>
      </c>
      <c r="T831" s="148" t="s">
        <v>26</v>
      </c>
      <c r="U831" s="148" t="s">
        <v>631</v>
      </c>
      <c r="V831" s="146">
        <v>6605400</v>
      </c>
      <c r="W831" s="149" t="s">
        <v>897</v>
      </c>
      <c r="X831" s="150" t="s">
        <v>51</v>
      </c>
      <c r="Y831" s="151"/>
    </row>
    <row r="832" spans="1:25" ht="76.5" x14ac:dyDescent="0.2">
      <c r="A832" s="22" t="s">
        <v>920</v>
      </c>
      <c r="B832" s="22" t="s">
        <v>49</v>
      </c>
      <c r="C832" s="63" t="s">
        <v>925</v>
      </c>
      <c r="D832" s="22" t="s">
        <v>948</v>
      </c>
      <c r="E832" s="22">
        <v>5</v>
      </c>
      <c r="F832" s="24">
        <v>36000000</v>
      </c>
      <c r="G832" s="24">
        <v>36000000</v>
      </c>
      <c r="H832" s="25">
        <v>0</v>
      </c>
      <c r="I832" s="50">
        <v>0</v>
      </c>
      <c r="J832" s="45">
        <v>44033</v>
      </c>
      <c r="K832" s="22">
        <v>7</v>
      </c>
      <c r="L832" s="22">
        <v>7</v>
      </c>
      <c r="M832" s="22">
        <v>5</v>
      </c>
      <c r="N832" s="22">
        <v>1</v>
      </c>
      <c r="O832" s="45">
        <v>44044</v>
      </c>
      <c r="P832" s="64">
        <v>2</v>
      </c>
      <c r="Q832" s="147" t="s">
        <v>24</v>
      </c>
      <c r="R832" s="22">
        <v>1</v>
      </c>
      <c r="S832" s="148" t="s">
        <v>896</v>
      </c>
      <c r="T832" s="148" t="s">
        <v>26</v>
      </c>
      <c r="U832" s="148" t="s">
        <v>631</v>
      </c>
      <c r="V832" s="146">
        <v>6605400</v>
      </c>
      <c r="W832" s="149" t="s">
        <v>897</v>
      </c>
      <c r="X832" s="150" t="s">
        <v>51</v>
      </c>
      <c r="Y832" s="151"/>
    </row>
    <row r="833" spans="1:25" ht="114.75" x14ac:dyDescent="0.2">
      <c r="A833" s="22" t="s">
        <v>920</v>
      </c>
      <c r="B833" s="22" t="s">
        <v>49</v>
      </c>
      <c r="C833" s="63" t="s">
        <v>921</v>
      </c>
      <c r="D833" s="22" t="s">
        <v>949</v>
      </c>
      <c r="E833" s="22">
        <v>5</v>
      </c>
      <c r="F833" s="24">
        <v>175560000</v>
      </c>
      <c r="G833" s="24">
        <v>175560000</v>
      </c>
      <c r="H833" s="25">
        <v>0</v>
      </c>
      <c r="I833" s="50">
        <v>0</v>
      </c>
      <c r="J833" s="45">
        <v>43895</v>
      </c>
      <c r="K833" s="22">
        <v>3</v>
      </c>
      <c r="L833" s="22">
        <v>3</v>
      </c>
      <c r="M833" s="22">
        <v>285</v>
      </c>
      <c r="N833" s="22">
        <v>0</v>
      </c>
      <c r="O833" s="45">
        <v>43905</v>
      </c>
      <c r="P833" s="64">
        <v>2</v>
      </c>
      <c r="Q833" s="147" t="s">
        <v>24</v>
      </c>
      <c r="R833" s="22">
        <v>8</v>
      </c>
      <c r="S833" s="148" t="s">
        <v>896</v>
      </c>
      <c r="T833" s="148" t="s">
        <v>26</v>
      </c>
      <c r="U833" s="148" t="s">
        <v>631</v>
      </c>
      <c r="V833" s="146">
        <v>6605400</v>
      </c>
      <c r="W833" s="149" t="s">
        <v>897</v>
      </c>
      <c r="X833" s="150" t="s">
        <v>51</v>
      </c>
      <c r="Y833" s="151"/>
    </row>
    <row r="834" spans="1:25" ht="76.5" x14ac:dyDescent="0.2">
      <c r="A834" s="22" t="s">
        <v>920</v>
      </c>
      <c r="B834" s="22" t="s">
        <v>49</v>
      </c>
      <c r="C834" s="63" t="s">
        <v>921</v>
      </c>
      <c r="D834" s="22" t="s">
        <v>950</v>
      </c>
      <c r="E834" s="22">
        <v>5</v>
      </c>
      <c r="F834" s="24">
        <v>87780000</v>
      </c>
      <c r="G834" s="24">
        <v>87780000</v>
      </c>
      <c r="H834" s="25">
        <v>0</v>
      </c>
      <c r="I834" s="50">
        <v>0</v>
      </c>
      <c r="J834" s="45">
        <v>43895</v>
      </c>
      <c r="K834" s="22">
        <v>3</v>
      </c>
      <c r="L834" s="22">
        <v>3</v>
      </c>
      <c r="M834" s="22">
        <v>285</v>
      </c>
      <c r="N834" s="22">
        <v>0</v>
      </c>
      <c r="O834" s="45">
        <v>43905</v>
      </c>
      <c r="P834" s="64">
        <v>2</v>
      </c>
      <c r="Q834" s="147" t="s">
        <v>24</v>
      </c>
      <c r="R834" s="22">
        <v>4</v>
      </c>
      <c r="S834" s="148" t="s">
        <v>896</v>
      </c>
      <c r="T834" s="148" t="s">
        <v>26</v>
      </c>
      <c r="U834" s="148" t="s">
        <v>631</v>
      </c>
      <c r="V834" s="146">
        <v>6605400</v>
      </c>
      <c r="W834" s="149" t="s">
        <v>897</v>
      </c>
      <c r="X834" s="150" t="s">
        <v>51</v>
      </c>
      <c r="Y834" s="151"/>
    </row>
    <row r="835" spans="1:25" ht="76.5" x14ac:dyDescent="0.2">
      <c r="A835" s="22" t="s">
        <v>920</v>
      </c>
      <c r="B835" s="22" t="s">
        <v>49</v>
      </c>
      <c r="C835" s="63" t="s">
        <v>921</v>
      </c>
      <c r="D835" s="22" t="s">
        <v>951</v>
      </c>
      <c r="E835" s="22">
        <v>5</v>
      </c>
      <c r="F835" s="24">
        <v>80850000</v>
      </c>
      <c r="G835" s="24">
        <v>80850000</v>
      </c>
      <c r="H835" s="25">
        <v>0</v>
      </c>
      <c r="I835" s="50">
        <v>0</v>
      </c>
      <c r="J835" s="45">
        <v>43895</v>
      </c>
      <c r="K835" s="22">
        <v>3</v>
      </c>
      <c r="L835" s="22">
        <v>3</v>
      </c>
      <c r="M835" s="22">
        <v>285</v>
      </c>
      <c r="N835" s="22">
        <v>0</v>
      </c>
      <c r="O835" s="45">
        <v>43905</v>
      </c>
      <c r="P835" s="64">
        <v>2</v>
      </c>
      <c r="Q835" s="147" t="s">
        <v>24</v>
      </c>
      <c r="R835" s="22">
        <v>9</v>
      </c>
      <c r="S835" s="148" t="s">
        <v>896</v>
      </c>
      <c r="T835" s="148" t="s">
        <v>26</v>
      </c>
      <c r="U835" s="148" t="s">
        <v>631</v>
      </c>
      <c r="V835" s="146">
        <v>6605400</v>
      </c>
      <c r="W835" s="149" t="s">
        <v>897</v>
      </c>
      <c r="X835" s="150" t="s">
        <v>51</v>
      </c>
      <c r="Y835" s="151"/>
    </row>
    <row r="836" spans="1:25" ht="140.25" x14ac:dyDescent="0.2">
      <c r="A836" s="22" t="s">
        <v>920</v>
      </c>
      <c r="B836" s="22" t="s">
        <v>49</v>
      </c>
      <c r="C836" s="63" t="s">
        <v>921</v>
      </c>
      <c r="D836" s="22" t="s">
        <v>952</v>
      </c>
      <c r="E836" s="22">
        <v>5</v>
      </c>
      <c r="F836" s="24">
        <v>8085000</v>
      </c>
      <c r="G836" s="24">
        <v>8085000</v>
      </c>
      <c r="H836" s="25">
        <v>0</v>
      </c>
      <c r="I836" s="50">
        <v>0</v>
      </c>
      <c r="J836" s="45">
        <v>43846</v>
      </c>
      <c r="K836" s="22">
        <v>1</v>
      </c>
      <c r="L836" s="22">
        <v>1</v>
      </c>
      <c r="M836" s="22">
        <v>5</v>
      </c>
      <c r="N836" s="22">
        <v>1</v>
      </c>
      <c r="O836" s="45">
        <v>43882</v>
      </c>
      <c r="P836" s="64">
        <v>2</v>
      </c>
      <c r="Q836" s="147" t="s">
        <v>24</v>
      </c>
      <c r="R836" s="22">
        <v>1</v>
      </c>
      <c r="S836" s="148" t="s">
        <v>896</v>
      </c>
      <c r="T836" s="148" t="s">
        <v>26</v>
      </c>
      <c r="U836" s="148" t="s">
        <v>631</v>
      </c>
      <c r="V836" s="146">
        <v>6605400</v>
      </c>
      <c r="W836" s="149" t="s">
        <v>897</v>
      </c>
      <c r="X836" s="150" t="s">
        <v>51</v>
      </c>
      <c r="Y836" s="151"/>
    </row>
    <row r="837" spans="1:25" ht="102" x14ac:dyDescent="0.2">
      <c r="A837" s="22" t="s">
        <v>920</v>
      </c>
      <c r="B837" s="22" t="s">
        <v>49</v>
      </c>
      <c r="C837" s="63" t="s">
        <v>925</v>
      </c>
      <c r="D837" s="22" t="s">
        <v>953</v>
      </c>
      <c r="E837" s="22">
        <v>5</v>
      </c>
      <c r="F837" s="24">
        <v>40000000</v>
      </c>
      <c r="G837" s="24">
        <v>40000000</v>
      </c>
      <c r="H837" s="25">
        <v>0</v>
      </c>
      <c r="I837" s="50">
        <v>0</v>
      </c>
      <c r="J837" s="45">
        <v>43887</v>
      </c>
      <c r="K837" s="22">
        <v>2</v>
      </c>
      <c r="L837" s="22">
        <v>2</v>
      </c>
      <c r="M837" s="22">
        <v>10</v>
      </c>
      <c r="N837" s="22">
        <v>1</v>
      </c>
      <c r="O837" s="45">
        <v>43881</v>
      </c>
      <c r="P837" s="64">
        <v>2</v>
      </c>
      <c r="Q837" s="147" t="s">
        <v>24</v>
      </c>
      <c r="R837" s="22">
        <v>1</v>
      </c>
      <c r="S837" s="148" t="s">
        <v>896</v>
      </c>
      <c r="T837" s="148" t="s">
        <v>26</v>
      </c>
      <c r="U837" s="148" t="s">
        <v>631</v>
      </c>
      <c r="V837" s="146">
        <v>6605400</v>
      </c>
      <c r="W837" s="149" t="s">
        <v>897</v>
      </c>
      <c r="X837" s="150" t="s">
        <v>51</v>
      </c>
      <c r="Y837" s="151"/>
    </row>
    <row r="838" spans="1:25" ht="140.25" x14ac:dyDescent="0.2">
      <c r="A838" s="22" t="s">
        <v>920</v>
      </c>
      <c r="B838" s="22" t="s">
        <v>49</v>
      </c>
      <c r="C838" s="63" t="s">
        <v>925</v>
      </c>
      <c r="D838" s="22" t="s">
        <v>954</v>
      </c>
      <c r="E838" s="22">
        <v>5</v>
      </c>
      <c r="F838" s="24">
        <v>190000000</v>
      </c>
      <c r="G838" s="24">
        <v>190000000</v>
      </c>
      <c r="H838" s="25">
        <v>0</v>
      </c>
      <c r="I838" s="50">
        <v>0</v>
      </c>
      <c r="J838" s="45">
        <v>43895</v>
      </c>
      <c r="K838" s="22">
        <v>3</v>
      </c>
      <c r="L838" s="22">
        <v>3</v>
      </c>
      <c r="M838" s="22">
        <v>285</v>
      </c>
      <c r="N838" s="22">
        <v>0</v>
      </c>
      <c r="O838" s="45">
        <v>43905</v>
      </c>
      <c r="P838" s="64">
        <v>3</v>
      </c>
      <c r="Q838" s="147" t="s">
        <v>24</v>
      </c>
      <c r="R838" s="22">
        <v>5</v>
      </c>
      <c r="S838" s="148" t="s">
        <v>896</v>
      </c>
      <c r="T838" s="148" t="s">
        <v>26</v>
      </c>
      <c r="U838" s="148" t="s">
        <v>631</v>
      </c>
      <c r="V838" s="146">
        <v>6605400</v>
      </c>
      <c r="W838" s="149" t="s">
        <v>897</v>
      </c>
      <c r="X838" s="150" t="s">
        <v>51</v>
      </c>
      <c r="Y838" s="151"/>
    </row>
    <row r="839" spans="1:25" ht="140.25" x14ac:dyDescent="0.2">
      <c r="A839" s="22" t="s">
        <v>920</v>
      </c>
      <c r="B839" s="22" t="s">
        <v>49</v>
      </c>
      <c r="C839" s="63" t="s">
        <v>925</v>
      </c>
      <c r="D839" s="22" t="s">
        <v>955</v>
      </c>
      <c r="E839" s="22">
        <v>5</v>
      </c>
      <c r="F839" s="24">
        <v>307230000</v>
      </c>
      <c r="G839" s="24">
        <v>307230000</v>
      </c>
      <c r="H839" s="25">
        <v>0</v>
      </c>
      <c r="I839" s="50">
        <v>0</v>
      </c>
      <c r="J839" s="45">
        <v>43895</v>
      </c>
      <c r="K839" s="22">
        <v>3</v>
      </c>
      <c r="L839" s="22">
        <v>3</v>
      </c>
      <c r="M839" s="22">
        <v>285</v>
      </c>
      <c r="N839" s="22">
        <v>0</v>
      </c>
      <c r="O839" s="45">
        <v>43905</v>
      </c>
      <c r="P839" s="64">
        <v>3</v>
      </c>
      <c r="Q839" s="147" t="s">
        <v>24</v>
      </c>
      <c r="R839" s="22">
        <v>34</v>
      </c>
      <c r="S839" s="148" t="s">
        <v>896</v>
      </c>
      <c r="T839" s="148" t="s">
        <v>26</v>
      </c>
      <c r="U839" s="148" t="s">
        <v>631</v>
      </c>
      <c r="V839" s="146">
        <v>6605400</v>
      </c>
      <c r="W839" s="149" t="s">
        <v>897</v>
      </c>
      <c r="X839" s="150" t="s">
        <v>51</v>
      </c>
      <c r="Y839" s="151"/>
    </row>
    <row r="840" spans="1:25" ht="140.25" x14ac:dyDescent="0.2">
      <c r="A840" s="22" t="s">
        <v>920</v>
      </c>
      <c r="B840" s="22" t="s">
        <v>49</v>
      </c>
      <c r="C840" s="63" t="s">
        <v>921</v>
      </c>
      <c r="D840" s="22" t="s">
        <v>955</v>
      </c>
      <c r="E840" s="22">
        <v>5</v>
      </c>
      <c r="F840" s="24">
        <v>13860000</v>
      </c>
      <c r="G840" s="24">
        <v>13860000</v>
      </c>
      <c r="H840" s="25">
        <v>0</v>
      </c>
      <c r="I840" s="50">
        <v>0</v>
      </c>
      <c r="J840" s="45">
        <v>44033</v>
      </c>
      <c r="K840" s="22">
        <v>7</v>
      </c>
      <c r="L840" s="22">
        <v>7</v>
      </c>
      <c r="M840" s="22">
        <v>5</v>
      </c>
      <c r="N840" s="22">
        <v>1</v>
      </c>
      <c r="O840" s="45">
        <v>44044</v>
      </c>
      <c r="P840" s="64">
        <v>3</v>
      </c>
      <c r="Q840" s="147" t="s">
        <v>24</v>
      </c>
      <c r="R840" s="22">
        <v>1</v>
      </c>
      <c r="S840" s="148" t="s">
        <v>896</v>
      </c>
      <c r="T840" s="148" t="s">
        <v>26</v>
      </c>
      <c r="U840" s="148" t="s">
        <v>631</v>
      </c>
      <c r="V840" s="146">
        <v>6605400</v>
      </c>
      <c r="W840" s="149" t="s">
        <v>897</v>
      </c>
      <c r="X840" s="150" t="s">
        <v>51</v>
      </c>
      <c r="Y840" s="151"/>
    </row>
    <row r="841" spans="1:25" ht="63.75" x14ac:dyDescent="0.2">
      <c r="A841" s="22" t="s">
        <v>920</v>
      </c>
      <c r="B841" s="22" t="s">
        <v>49</v>
      </c>
      <c r="C841" s="63" t="s">
        <v>925</v>
      </c>
      <c r="D841" s="22" t="s">
        <v>956</v>
      </c>
      <c r="E841" s="22">
        <v>4</v>
      </c>
      <c r="F841" s="24">
        <v>66000000</v>
      </c>
      <c r="G841" s="24">
        <v>66000000</v>
      </c>
      <c r="H841" s="25">
        <v>0</v>
      </c>
      <c r="I841" s="50">
        <v>0</v>
      </c>
      <c r="J841" s="45">
        <v>43894</v>
      </c>
      <c r="K841" s="22">
        <v>3</v>
      </c>
      <c r="L841" s="22">
        <v>3</v>
      </c>
      <c r="M841" s="22">
        <v>10</v>
      </c>
      <c r="N841" s="22">
        <v>1</v>
      </c>
      <c r="O841" s="45">
        <v>43896</v>
      </c>
      <c r="P841" s="64">
        <v>1</v>
      </c>
      <c r="Q841" s="147" t="s">
        <v>24</v>
      </c>
      <c r="R841" s="22">
        <v>1</v>
      </c>
      <c r="S841" s="148" t="s">
        <v>896</v>
      </c>
      <c r="T841" s="148" t="s">
        <v>26</v>
      </c>
      <c r="U841" s="148" t="s">
        <v>631</v>
      </c>
      <c r="V841" s="146">
        <v>6605400</v>
      </c>
      <c r="W841" s="149" t="s">
        <v>897</v>
      </c>
      <c r="X841" s="150" t="s">
        <v>51</v>
      </c>
      <c r="Y841" s="151"/>
    </row>
    <row r="842" spans="1:25" ht="76.5" x14ac:dyDescent="0.2">
      <c r="A842" s="22" t="s">
        <v>920</v>
      </c>
      <c r="B842" s="22" t="s">
        <v>49</v>
      </c>
      <c r="C842" s="63" t="s">
        <v>921</v>
      </c>
      <c r="D842" s="22" t="s">
        <v>957</v>
      </c>
      <c r="E842" s="22">
        <v>5</v>
      </c>
      <c r="F842" s="24">
        <v>323400000</v>
      </c>
      <c r="G842" s="24">
        <v>323400000</v>
      </c>
      <c r="H842" s="25">
        <v>0</v>
      </c>
      <c r="I842" s="50">
        <v>0</v>
      </c>
      <c r="J842" s="45">
        <v>43915</v>
      </c>
      <c r="K842" s="22">
        <v>3</v>
      </c>
      <c r="L842" s="22">
        <v>3</v>
      </c>
      <c r="M842" s="22">
        <v>9</v>
      </c>
      <c r="N842" s="22">
        <v>1</v>
      </c>
      <c r="O842" s="45">
        <v>43922</v>
      </c>
      <c r="P842" s="64" t="s">
        <v>901</v>
      </c>
      <c r="Q842" s="147" t="s">
        <v>24</v>
      </c>
      <c r="R842" s="22">
        <v>20</v>
      </c>
      <c r="S842" s="148" t="s">
        <v>896</v>
      </c>
      <c r="T842" s="148" t="s">
        <v>26</v>
      </c>
      <c r="U842" s="148" t="s">
        <v>631</v>
      </c>
      <c r="V842" s="146">
        <v>6605400</v>
      </c>
      <c r="W842" s="149" t="s">
        <v>897</v>
      </c>
      <c r="X842" s="150" t="s">
        <v>51</v>
      </c>
      <c r="Y842" s="151"/>
    </row>
    <row r="843" spans="1:25" ht="102" x14ac:dyDescent="0.2">
      <c r="A843" s="22" t="s">
        <v>920</v>
      </c>
      <c r="B843" s="22" t="s">
        <v>49</v>
      </c>
      <c r="C843" s="63" t="s">
        <v>921</v>
      </c>
      <c r="D843" s="22" t="s">
        <v>958</v>
      </c>
      <c r="E843" s="22">
        <v>5</v>
      </c>
      <c r="F843" s="24">
        <v>322539000</v>
      </c>
      <c r="G843" s="24">
        <v>322539000</v>
      </c>
      <c r="H843" s="25">
        <v>0</v>
      </c>
      <c r="I843" s="50">
        <v>0</v>
      </c>
      <c r="J843" s="45">
        <v>43886</v>
      </c>
      <c r="K843" s="22">
        <v>3</v>
      </c>
      <c r="L843" s="22">
        <v>3</v>
      </c>
      <c r="M843" s="22">
        <v>10</v>
      </c>
      <c r="N843" s="22">
        <v>1</v>
      </c>
      <c r="O843" s="45">
        <v>43905</v>
      </c>
      <c r="P843" s="64" t="s">
        <v>901</v>
      </c>
      <c r="Q843" s="147" t="s">
        <v>24</v>
      </c>
      <c r="R843" s="22">
        <v>120</v>
      </c>
      <c r="S843" s="148" t="s">
        <v>896</v>
      </c>
      <c r="T843" s="148" t="s">
        <v>26</v>
      </c>
      <c r="U843" s="148" t="s">
        <v>631</v>
      </c>
      <c r="V843" s="146">
        <v>6605400</v>
      </c>
      <c r="W843" s="149" t="s">
        <v>897</v>
      </c>
      <c r="X843" s="150" t="s">
        <v>51</v>
      </c>
      <c r="Y843" s="151"/>
    </row>
    <row r="844" spans="1:25" ht="140.25" x14ac:dyDescent="0.2">
      <c r="A844" s="22" t="s">
        <v>920</v>
      </c>
      <c r="B844" s="22" t="s">
        <v>49</v>
      </c>
      <c r="C844" s="63" t="s">
        <v>921</v>
      </c>
      <c r="D844" s="22" t="s">
        <v>877</v>
      </c>
      <c r="E844" s="22">
        <v>5</v>
      </c>
      <c r="F844" s="24">
        <v>17790000</v>
      </c>
      <c r="G844" s="24">
        <v>17790000</v>
      </c>
      <c r="H844" s="25">
        <v>0</v>
      </c>
      <c r="I844" s="50">
        <v>0</v>
      </c>
      <c r="J844" s="45">
        <v>44033</v>
      </c>
      <c r="K844" s="22">
        <v>7</v>
      </c>
      <c r="L844" s="22">
        <v>7</v>
      </c>
      <c r="M844" s="22">
        <v>5</v>
      </c>
      <c r="N844" s="22">
        <v>1</v>
      </c>
      <c r="O844" s="45">
        <v>44044</v>
      </c>
      <c r="P844" s="64" t="s">
        <v>901</v>
      </c>
      <c r="Q844" s="147" t="s">
        <v>24</v>
      </c>
      <c r="R844" s="22">
        <v>1</v>
      </c>
      <c r="S844" s="148" t="s">
        <v>896</v>
      </c>
      <c r="T844" s="148" t="s">
        <v>26</v>
      </c>
      <c r="U844" s="148" t="s">
        <v>631</v>
      </c>
      <c r="V844" s="146">
        <v>6605400</v>
      </c>
      <c r="W844" s="149" t="s">
        <v>897</v>
      </c>
      <c r="X844" s="150" t="s">
        <v>51</v>
      </c>
      <c r="Y844" s="151"/>
    </row>
    <row r="845" spans="1:25" ht="153" x14ac:dyDescent="0.2">
      <c r="A845" s="22" t="s">
        <v>920</v>
      </c>
      <c r="B845" s="22" t="s">
        <v>49</v>
      </c>
      <c r="C845" s="63" t="s">
        <v>921</v>
      </c>
      <c r="D845" s="22" t="s">
        <v>879</v>
      </c>
      <c r="E845" s="22">
        <v>5</v>
      </c>
      <c r="F845" s="24">
        <v>124000000</v>
      </c>
      <c r="G845" s="24">
        <v>124000000</v>
      </c>
      <c r="H845" s="25">
        <v>0</v>
      </c>
      <c r="I845" s="50">
        <v>0</v>
      </c>
      <c r="J845" s="45">
        <v>43915</v>
      </c>
      <c r="K845" s="22">
        <v>5</v>
      </c>
      <c r="L845" s="22">
        <v>5</v>
      </c>
      <c r="M845" s="22">
        <v>8</v>
      </c>
      <c r="N845" s="22">
        <v>1</v>
      </c>
      <c r="O845" s="45">
        <v>43961</v>
      </c>
      <c r="P845" s="64" t="s">
        <v>901</v>
      </c>
      <c r="Q845" s="147" t="s">
        <v>24</v>
      </c>
      <c r="R845" s="22">
        <v>10</v>
      </c>
      <c r="S845" s="148" t="s">
        <v>896</v>
      </c>
      <c r="T845" s="148" t="s">
        <v>26</v>
      </c>
      <c r="U845" s="148" t="s">
        <v>631</v>
      </c>
      <c r="V845" s="146">
        <v>6605400</v>
      </c>
      <c r="W845" s="149" t="s">
        <v>897</v>
      </c>
      <c r="X845" s="150" t="s">
        <v>51</v>
      </c>
      <c r="Y845" s="151"/>
    </row>
    <row r="846" spans="1:25" ht="153" x14ac:dyDescent="0.2">
      <c r="A846" s="22" t="s">
        <v>920</v>
      </c>
      <c r="B846" s="22" t="s">
        <v>49</v>
      </c>
      <c r="C846" s="63" t="s">
        <v>921</v>
      </c>
      <c r="D846" s="22" t="s">
        <v>959</v>
      </c>
      <c r="E846" s="22">
        <v>5</v>
      </c>
      <c r="F846" s="24">
        <v>36000000</v>
      </c>
      <c r="G846" s="24">
        <v>36000000</v>
      </c>
      <c r="H846" s="25">
        <v>0</v>
      </c>
      <c r="I846" s="50">
        <v>0</v>
      </c>
      <c r="J846" s="45">
        <v>43899</v>
      </c>
      <c r="K846" s="22">
        <v>3</v>
      </c>
      <c r="L846" s="22">
        <v>3</v>
      </c>
      <c r="M846" s="22">
        <v>285</v>
      </c>
      <c r="N846" s="22">
        <v>0</v>
      </c>
      <c r="O846" s="45">
        <v>43905</v>
      </c>
      <c r="P846" s="64" t="s">
        <v>895</v>
      </c>
      <c r="Q846" s="147" t="s">
        <v>24</v>
      </c>
      <c r="R846" s="22">
        <v>1</v>
      </c>
      <c r="S846" s="148" t="s">
        <v>896</v>
      </c>
      <c r="T846" s="148" t="s">
        <v>26</v>
      </c>
      <c r="U846" s="148" t="s">
        <v>631</v>
      </c>
      <c r="V846" s="146">
        <v>6605400</v>
      </c>
      <c r="W846" s="149" t="s">
        <v>897</v>
      </c>
      <c r="X846" s="150" t="s">
        <v>51</v>
      </c>
      <c r="Y846" s="151"/>
    </row>
    <row r="847" spans="1:25" ht="127.5" x14ac:dyDescent="0.2">
      <c r="A847" s="22" t="s">
        <v>920</v>
      </c>
      <c r="B847" s="22" t="s">
        <v>49</v>
      </c>
      <c r="C847" s="63" t="s">
        <v>925</v>
      </c>
      <c r="D847" s="22" t="s">
        <v>960</v>
      </c>
      <c r="E847" s="22">
        <v>5</v>
      </c>
      <c r="F847" s="24">
        <v>41510000</v>
      </c>
      <c r="G847" s="24">
        <v>41510000</v>
      </c>
      <c r="H847" s="25">
        <v>0</v>
      </c>
      <c r="I847" s="50">
        <v>0</v>
      </c>
      <c r="J847" s="45">
        <v>43955</v>
      </c>
      <c r="K847" s="22">
        <v>5</v>
      </c>
      <c r="L847" s="22">
        <v>5</v>
      </c>
      <c r="M847" s="22">
        <v>7</v>
      </c>
      <c r="N847" s="22">
        <v>1</v>
      </c>
      <c r="O847" s="45">
        <v>43979</v>
      </c>
      <c r="P847" s="64" t="s">
        <v>895</v>
      </c>
      <c r="Q847" s="147" t="s">
        <v>24</v>
      </c>
      <c r="R847" s="22">
        <v>1</v>
      </c>
      <c r="S847" s="148" t="s">
        <v>896</v>
      </c>
      <c r="T847" s="148" t="s">
        <v>26</v>
      </c>
      <c r="U847" s="148" t="s">
        <v>631</v>
      </c>
      <c r="V847" s="146">
        <v>6605400</v>
      </c>
      <c r="W847" s="149" t="s">
        <v>897</v>
      </c>
      <c r="X847" s="150" t="s">
        <v>51</v>
      </c>
      <c r="Y847" s="151"/>
    </row>
    <row r="848" spans="1:25" ht="127.5" x14ac:dyDescent="0.2">
      <c r="A848" s="22">
        <v>80111620</v>
      </c>
      <c r="B848" s="22" t="s">
        <v>49</v>
      </c>
      <c r="C848" s="63" t="s">
        <v>925</v>
      </c>
      <c r="D848" s="22" t="s">
        <v>961</v>
      </c>
      <c r="E848" s="22">
        <v>5</v>
      </c>
      <c r="F848" s="24">
        <v>32550000</v>
      </c>
      <c r="G848" s="24">
        <v>32550000</v>
      </c>
      <c r="H848" s="25">
        <v>0</v>
      </c>
      <c r="I848" s="50">
        <v>0</v>
      </c>
      <c r="J848" s="45">
        <v>43957</v>
      </c>
      <c r="K848" s="22">
        <v>5</v>
      </c>
      <c r="L848" s="22">
        <v>5</v>
      </c>
      <c r="M848" s="22">
        <v>7</v>
      </c>
      <c r="N848" s="22">
        <v>1</v>
      </c>
      <c r="O848" s="45">
        <v>43966</v>
      </c>
      <c r="P848" s="64" t="s">
        <v>895</v>
      </c>
      <c r="Q848" s="147" t="s">
        <v>24</v>
      </c>
      <c r="R848" s="22">
        <v>1</v>
      </c>
      <c r="S848" s="148" t="s">
        <v>896</v>
      </c>
      <c r="T848" s="148" t="s">
        <v>26</v>
      </c>
      <c r="U848" s="148" t="s">
        <v>631</v>
      </c>
      <c r="V848" s="146">
        <v>6605400</v>
      </c>
      <c r="W848" s="149" t="s">
        <v>897</v>
      </c>
      <c r="X848" s="150" t="s">
        <v>51</v>
      </c>
      <c r="Y848" s="151"/>
    </row>
    <row r="849" spans="1:25" ht="102" x14ac:dyDescent="0.2">
      <c r="A849" s="22">
        <v>80111620</v>
      </c>
      <c r="B849" s="22" t="s">
        <v>49</v>
      </c>
      <c r="C849" s="63" t="s">
        <v>925</v>
      </c>
      <c r="D849" s="22" t="s">
        <v>962</v>
      </c>
      <c r="E849" s="22">
        <v>5</v>
      </c>
      <c r="F849" s="24">
        <v>23720000</v>
      </c>
      <c r="G849" s="24">
        <v>23720000</v>
      </c>
      <c r="H849" s="25">
        <v>0</v>
      </c>
      <c r="I849" s="50">
        <v>0</v>
      </c>
      <c r="J849" s="45">
        <v>44033</v>
      </c>
      <c r="K849" s="22">
        <v>8</v>
      </c>
      <c r="L849" s="22">
        <v>8</v>
      </c>
      <c r="M849" s="22">
        <v>4</v>
      </c>
      <c r="N849" s="22">
        <v>1</v>
      </c>
      <c r="O849" s="45">
        <v>44070</v>
      </c>
      <c r="P849" s="64" t="s">
        <v>895</v>
      </c>
      <c r="Q849" s="147" t="s">
        <v>24</v>
      </c>
      <c r="R849" s="22">
        <v>1</v>
      </c>
      <c r="S849" s="148" t="s">
        <v>896</v>
      </c>
      <c r="T849" s="148" t="s">
        <v>26</v>
      </c>
      <c r="U849" s="148" t="s">
        <v>631</v>
      </c>
      <c r="V849" s="146">
        <v>6605400</v>
      </c>
      <c r="W849" s="149" t="s">
        <v>897</v>
      </c>
      <c r="X849" s="150" t="s">
        <v>51</v>
      </c>
      <c r="Y849" s="151"/>
    </row>
    <row r="850" spans="1:25" ht="89.25" x14ac:dyDescent="0.2">
      <c r="A850" s="22">
        <v>80111620</v>
      </c>
      <c r="B850" s="22" t="s">
        <v>49</v>
      </c>
      <c r="C850" s="63" t="s">
        <v>925</v>
      </c>
      <c r="D850" s="22" t="s">
        <v>963</v>
      </c>
      <c r="E850" s="22">
        <v>5</v>
      </c>
      <c r="F850" s="24">
        <v>41510000</v>
      </c>
      <c r="G850" s="24">
        <v>41510000</v>
      </c>
      <c r="H850" s="25">
        <v>0</v>
      </c>
      <c r="I850" s="50">
        <v>0</v>
      </c>
      <c r="J850" s="45">
        <v>43955</v>
      </c>
      <c r="K850" s="22">
        <v>5</v>
      </c>
      <c r="L850" s="22">
        <v>5</v>
      </c>
      <c r="M850" s="22">
        <v>7</v>
      </c>
      <c r="N850" s="22">
        <v>1</v>
      </c>
      <c r="O850" s="45">
        <v>43876</v>
      </c>
      <c r="P850" s="64" t="s">
        <v>895</v>
      </c>
      <c r="Q850" s="147" t="s">
        <v>24</v>
      </c>
      <c r="R850" s="22">
        <v>1</v>
      </c>
      <c r="S850" s="148" t="s">
        <v>896</v>
      </c>
      <c r="T850" s="148" t="s">
        <v>26</v>
      </c>
      <c r="U850" s="148" t="s">
        <v>631</v>
      </c>
      <c r="V850" s="146">
        <v>6605400</v>
      </c>
      <c r="W850" s="149" t="s">
        <v>897</v>
      </c>
      <c r="X850" s="150" t="s">
        <v>51</v>
      </c>
      <c r="Y850" s="151"/>
    </row>
    <row r="851" spans="1:25" ht="89.25" x14ac:dyDescent="0.2">
      <c r="A851" s="22">
        <v>80111620</v>
      </c>
      <c r="B851" s="22" t="s">
        <v>49</v>
      </c>
      <c r="C851" s="63" t="s">
        <v>925</v>
      </c>
      <c r="D851" s="22" t="s">
        <v>964</v>
      </c>
      <c r="E851" s="22">
        <v>5</v>
      </c>
      <c r="F851" s="24">
        <v>16170000</v>
      </c>
      <c r="G851" s="24">
        <v>16170000</v>
      </c>
      <c r="H851" s="25">
        <v>0</v>
      </c>
      <c r="I851" s="50">
        <v>0</v>
      </c>
      <c r="J851" s="45">
        <v>44033</v>
      </c>
      <c r="K851" s="22">
        <v>7</v>
      </c>
      <c r="L851" s="22">
        <v>7</v>
      </c>
      <c r="M851" s="22">
        <v>5</v>
      </c>
      <c r="N851" s="22">
        <v>1</v>
      </c>
      <c r="O851" s="45">
        <v>44044</v>
      </c>
      <c r="P851" s="64" t="s">
        <v>895</v>
      </c>
      <c r="Q851" s="147" t="s">
        <v>24</v>
      </c>
      <c r="R851" s="22">
        <v>1</v>
      </c>
      <c r="S851" s="148" t="s">
        <v>896</v>
      </c>
      <c r="T851" s="148" t="s">
        <v>26</v>
      </c>
      <c r="U851" s="148" t="s">
        <v>631</v>
      </c>
      <c r="V851" s="146">
        <v>6605400</v>
      </c>
      <c r="W851" s="149" t="s">
        <v>897</v>
      </c>
      <c r="X851" s="150" t="s">
        <v>51</v>
      </c>
      <c r="Y851" s="151"/>
    </row>
    <row r="852" spans="1:25" ht="153" x14ac:dyDescent="0.2">
      <c r="A852" s="22">
        <v>80111620</v>
      </c>
      <c r="B852" s="22" t="s">
        <v>49</v>
      </c>
      <c r="C852" s="63" t="s">
        <v>921</v>
      </c>
      <c r="D852" s="22" t="s">
        <v>965</v>
      </c>
      <c r="E852" s="22">
        <v>5</v>
      </c>
      <c r="F852" s="24">
        <v>16170000</v>
      </c>
      <c r="G852" s="24">
        <v>16170000</v>
      </c>
      <c r="H852" s="25">
        <v>0</v>
      </c>
      <c r="I852" s="50">
        <v>0</v>
      </c>
      <c r="J852" s="45">
        <v>43963</v>
      </c>
      <c r="K852" s="22">
        <v>5</v>
      </c>
      <c r="L852" s="22">
        <v>5</v>
      </c>
      <c r="M852" s="22">
        <v>7</v>
      </c>
      <c r="N852" s="22">
        <v>1</v>
      </c>
      <c r="O852" s="45">
        <v>43979</v>
      </c>
      <c r="P852" s="64" t="s">
        <v>895</v>
      </c>
      <c r="Q852" s="147" t="s">
        <v>24</v>
      </c>
      <c r="R852" s="22">
        <v>1</v>
      </c>
      <c r="S852" s="148" t="s">
        <v>896</v>
      </c>
      <c r="T852" s="148" t="s">
        <v>26</v>
      </c>
      <c r="U852" s="148" t="s">
        <v>631</v>
      </c>
      <c r="V852" s="146">
        <v>6605400</v>
      </c>
      <c r="W852" s="149" t="s">
        <v>897</v>
      </c>
      <c r="X852" s="150" t="s">
        <v>51</v>
      </c>
      <c r="Y852" s="151"/>
    </row>
    <row r="853" spans="1:25" ht="76.5" x14ac:dyDescent="0.2">
      <c r="A853" s="22">
        <v>80111620</v>
      </c>
      <c r="B853" s="22" t="s">
        <v>49</v>
      </c>
      <c r="C853" s="63" t="s">
        <v>925</v>
      </c>
      <c r="D853" s="22" t="s">
        <v>966</v>
      </c>
      <c r="E853" s="22">
        <v>5</v>
      </c>
      <c r="F853" s="24">
        <v>32550000</v>
      </c>
      <c r="G853" s="24">
        <v>32550000</v>
      </c>
      <c r="H853" s="25">
        <v>0</v>
      </c>
      <c r="I853" s="50">
        <v>0</v>
      </c>
      <c r="J853" s="45">
        <v>43963</v>
      </c>
      <c r="K853" s="22">
        <v>5</v>
      </c>
      <c r="L853" s="22">
        <v>5</v>
      </c>
      <c r="M853" s="22">
        <v>7</v>
      </c>
      <c r="N853" s="22">
        <v>1</v>
      </c>
      <c r="O853" s="45">
        <v>43971</v>
      </c>
      <c r="P853" s="64" t="s">
        <v>895</v>
      </c>
      <c r="Q853" s="147" t="s">
        <v>24</v>
      </c>
      <c r="R853" s="22">
        <v>1</v>
      </c>
      <c r="S853" s="148" t="s">
        <v>896</v>
      </c>
      <c r="T853" s="148" t="s">
        <v>26</v>
      </c>
      <c r="U853" s="148" t="s">
        <v>631</v>
      </c>
      <c r="V853" s="146">
        <v>6605400</v>
      </c>
      <c r="W853" s="149" t="s">
        <v>897</v>
      </c>
      <c r="X853" s="150" t="s">
        <v>51</v>
      </c>
      <c r="Y853" s="151"/>
    </row>
    <row r="854" spans="1:25" ht="114.75" x14ac:dyDescent="0.2">
      <c r="A854" s="22" t="s">
        <v>920</v>
      </c>
      <c r="B854" s="22" t="s">
        <v>94</v>
      </c>
      <c r="C854" s="63" t="s">
        <v>967</v>
      </c>
      <c r="D854" s="22" t="s">
        <v>968</v>
      </c>
      <c r="E854" s="22">
        <v>5</v>
      </c>
      <c r="F854" s="24">
        <v>21334070</v>
      </c>
      <c r="G854" s="24">
        <v>21334070</v>
      </c>
      <c r="H854" s="25">
        <v>0</v>
      </c>
      <c r="I854" s="50">
        <v>0</v>
      </c>
      <c r="J854" s="45">
        <v>43893</v>
      </c>
      <c r="K854" s="22">
        <v>3</v>
      </c>
      <c r="L854" s="22">
        <v>3</v>
      </c>
      <c r="M854" s="22">
        <v>12</v>
      </c>
      <c r="N854" s="22">
        <v>1</v>
      </c>
      <c r="O854" s="45">
        <v>43895</v>
      </c>
      <c r="P854" s="64">
        <v>1</v>
      </c>
      <c r="Q854" s="147" t="s">
        <v>53</v>
      </c>
      <c r="R854" s="22">
        <v>1</v>
      </c>
      <c r="S854" s="148" t="s">
        <v>896</v>
      </c>
      <c r="T854" s="148" t="s">
        <v>26</v>
      </c>
      <c r="U854" s="148" t="s">
        <v>631</v>
      </c>
      <c r="V854" s="146">
        <v>6605400</v>
      </c>
      <c r="W854" s="149" t="s">
        <v>897</v>
      </c>
      <c r="X854" s="150" t="s">
        <v>51</v>
      </c>
      <c r="Y854" s="151"/>
    </row>
    <row r="855" spans="1:25" ht="114.75" x14ac:dyDescent="0.2">
      <c r="A855" s="22">
        <v>80111620</v>
      </c>
      <c r="B855" s="22" t="s">
        <v>49</v>
      </c>
      <c r="C855" s="63" t="s">
        <v>925</v>
      </c>
      <c r="D855" s="22" t="s">
        <v>867</v>
      </c>
      <c r="E855" s="22">
        <v>5</v>
      </c>
      <c r="F855" s="24">
        <v>20760000</v>
      </c>
      <c r="G855" s="24">
        <v>20760000</v>
      </c>
      <c r="H855" s="25">
        <v>0</v>
      </c>
      <c r="I855" s="50">
        <v>0</v>
      </c>
      <c r="J855" s="45">
        <v>43879</v>
      </c>
      <c r="K855" s="22">
        <v>2</v>
      </c>
      <c r="L855" s="22">
        <v>2</v>
      </c>
      <c r="M855" s="22">
        <v>11</v>
      </c>
      <c r="N855" s="22">
        <v>1</v>
      </c>
      <c r="O855" s="45">
        <v>43881</v>
      </c>
      <c r="P855" s="64" t="s">
        <v>895</v>
      </c>
      <c r="Q855" s="147" t="s">
        <v>24</v>
      </c>
      <c r="R855" s="22">
        <v>1</v>
      </c>
      <c r="S855" s="148" t="s">
        <v>896</v>
      </c>
      <c r="T855" s="148" t="s">
        <v>26</v>
      </c>
      <c r="U855" s="148" t="s">
        <v>631</v>
      </c>
      <c r="V855" s="146">
        <v>6605400</v>
      </c>
      <c r="W855" s="149" t="s">
        <v>897</v>
      </c>
      <c r="X855" s="150" t="s">
        <v>51</v>
      </c>
      <c r="Y855" s="151"/>
    </row>
    <row r="856" spans="1:25" ht="127.5" x14ac:dyDescent="0.2">
      <c r="A856" s="22">
        <v>80111620</v>
      </c>
      <c r="B856" s="22" t="s">
        <v>49</v>
      </c>
      <c r="C856" s="63" t="s">
        <v>925</v>
      </c>
      <c r="D856" s="22" t="s">
        <v>866</v>
      </c>
      <c r="E856" s="22">
        <v>5</v>
      </c>
      <c r="F856" s="24">
        <v>35000000</v>
      </c>
      <c r="G856" s="24">
        <v>35000000</v>
      </c>
      <c r="H856" s="25">
        <v>0</v>
      </c>
      <c r="I856" s="50">
        <v>0</v>
      </c>
      <c r="J856" s="45">
        <v>43879</v>
      </c>
      <c r="K856" s="22">
        <v>2</v>
      </c>
      <c r="L856" s="22">
        <v>2</v>
      </c>
      <c r="M856" s="22">
        <v>11</v>
      </c>
      <c r="N856" s="22">
        <v>1</v>
      </c>
      <c r="O856" s="45">
        <v>43881</v>
      </c>
      <c r="P856" s="64" t="s">
        <v>895</v>
      </c>
      <c r="Q856" s="147" t="s">
        <v>24</v>
      </c>
      <c r="R856" s="22">
        <v>1</v>
      </c>
      <c r="S856" s="148" t="s">
        <v>896</v>
      </c>
      <c r="T856" s="148" t="s">
        <v>26</v>
      </c>
      <c r="U856" s="148" t="s">
        <v>631</v>
      </c>
      <c r="V856" s="146">
        <v>6605400</v>
      </c>
      <c r="W856" s="149" t="s">
        <v>897</v>
      </c>
      <c r="X856" s="150" t="s">
        <v>51</v>
      </c>
      <c r="Y856" s="151"/>
    </row>
    <row r="857" spans="1:25" ht="153" x14ac:dyDescent="0.2">
      <c r="A857" s="22">
        <v>80111620</v>
      </c>
      <c r="B857" s="22" t="s">
        <v>49</v>
      </c>
      <c r="C857" s="63" t="s">
        <v>925</v>
      </c>
      <c r="D857" s="22" t="s">
        <v>969</v>
      </c>
      <c r="E857" s="22">
        <v>5</v>
      </c>
      <c r="F857" s="24">
        <v>77800000</v>
      </c>
      <c r="G857" s="24">
        <v>77800000</v>
      </c>
      <c r="H857" s="25">
        <v>0</v>
      </c>
      <c r="I857" s="50">
        <v>0</v>
      </c>
      <c r="J857" s="45">
        <v>43879</v>
      </c>
      <c r="K857" s="22">
        <v>2</v>
      </c>
      <c r="L857" s="22">
        <v>2</v>
      </c>
      <c r="M857" s="22">
        <v>11</v>
      </c>
      <c r="N857" s="22">
        <v>1</v>
      </c>
      <c r="O857" s="45">
        <v>43881</v>
      </c>
      <c r="P857" s="64" t="s">
        <v>895</v>
      </c>
      <c r="Q857" s="147" t="s">
        <v>24</v>
      </c>
      <c r="R857" s="22">
        <v>1</v>
      </c>
      <c r="S857" s="148" t="s">
        <v>896</v>
      </c>
      <c r="T857" s="148" t="s">
        <v>26</v>
      </c>
      <c r="U857" s="148" t="s">
        <v>631</v>
      </c>
      <c r="V857" s="146">
        <v>6605400</v>
      </c>
      <c r="W857" s="149" t="s">
        <v>897</v>
      </c>
      <c r="X857" s="150" t="s">
        <v>51</v>
      </c>
      <c r="Y857" s="151"/>
    </row>
    <row r="858" spans="1:25" ht="89.25" x14ac:dyDescent="0.2">
      <c r="A858" s="22">
        <v>80111620</v>
      </c>
      <c r="B858" s="22" t="s">
        <v>49</v>
      </c>
      <c r="C858" s="63" t="s">
        <v>921</v>
      </c>
      <c r="D858" s="22" t="s">
        <v>970</v>
      </c>
      <c r="E858" s="22">
        <v>5</v>
      </c>
      <c r="F858" s="24">
        <v>30000000</v>
      </c>
      <c r="G858" s="24">
        <v>30000000</v>
      </c>
      <c r="H858" s="25">
        <v>0</v>
      </c>
      <c r="I858" s="50">
        <v>0</v>
      </c>
      <c r="J858" s="45">
        <v>43872</v>
      </c>
      <c r="K858" s="22">
        <v>2</v>
      </c>
      <c r="L858" s="22">
        <v>2</v>
      </c>
      <c r="M858" s="22">
        <v>11</v>
      </c>
      <c r="N858" s="22">
        <v>1</v>
      </c>
      <c r="O858" s="45">
        <v>43881</v>
      </c>
      <c r="P858" s="64" t="s">
        <v>895</v>
      </c>
      <c r="Q858" s="147" t="s">
        <v>24</v>
      </c>
      <c r="R858" s="22">
        <v>1</v>
      </c>
      <c r="S858" s="148" t="s">
        <v>896</v>
      </c>
      <c r="T858" s="148" t="s">
        <v>26</v>
      </c>
      <c r="U858" s="148" t="s">
        <v>631</v>
      </c>
      <c r="V858" s="146">
        <v>6605400</v>
      </c>
      <c r="W858" s="149" t="s">
        <v>897</v>
      </c>
      <c r="X858" s="150" t="s">
        <v>51</v>
      </c>
      <c r="Y858" s="151"/>
    </row>
    <row r="859" spans="1:25" ht="140.25" x14ac:dyDescent="0.2">
      <c r="A859" s="22">
        <v>80111620</v>
      </c>
      <c r="B859" s="22" t="s">
        <v>49</v>
      </c>
      <c r="C859" s="63" t="s">
        <v>925</v>
      </c>
      <c r="D859" s="22" t="s">
        <v>971</v>
      </c>
      <c r="E859" s="22">
        <v>5</v>
      </c>
      <c r="F859" s="24">
        <v>96600000</v>
      </c>
      <c r="G859" s="24">
        <v>96600000</v>
      </c>
      <c r="H859" s="25">
        <v>0</v>
      </c>
      <c r="I859" s="50">
        <v>0</v>
      </c>
      <c r="J859" s="45">
        <v>43969</v>
      </c>
      <c r="K859" s="22">
        <v>2</v>
      </c>
      <c r="L859" s="22">
        <v>2</v>
      </c>
      <c r="M859" s="22">
        <v>11</v>
      </c>
      <c r="N859" s="22">
        <v>1</v>
      </c>
      <c r="O859" s="45">
        <v>43881</v>
      </c>
      <c r="P859" s="64" t="s">
        <v>895</v>
      </c>
      <c r="Q859" s="147" t="s">
        <v>24</v>
      </c>
      <c r="R859" s="22">
        <v>1</v>
      </c>
      <c r="S859" s="148" t="s">
        <v>896</v>
      </c>
      <c r="T859" s="148" t="s">
        <v>26</v>
      </c>
      <c r="U859" s="148" t="s">
        <v>631</v>
      </c>
      <c r="V859" s="146">
        <v>6605400</v>
      </c>
      <c r="W859" s="149" t="s">
        <v>897</v>
      </c>
      <c r="X859" s="150" t="s">
        <v>51</v>
      </c>
      <c r="Y859" s="151"/>
    </row>
    <row r="860" spans="1:25" ht="153" x14ac:dyDescent="0.2">
      <c r="A860" s="22">
        <v>80111620</v>
      </c>
      <c r="B860" s="22" t="s">
        <v>49</v>
      </c>
      <c r="C860" s="63" t="s">
        <v>925</v>
      </c>
      <c r="D860" s="22" t="s">
        <v>972</v>
      </c>
      <c r="E860" s="22">
        <v>5</v>
      </c>
      <c r="F860" s="24">
        <v>25000000</v>
      </c>
      <c r="G860" s="24">
        <v>25000000</v>
      </c>
      <c r="H860" s="25">
        <v>0</v>
      </c>
      <c r="I860" s="50">
        <v>0</v>
      </c>
      <c r="J860" s="45">
        <v>43939</v>
      </c>
      <c r="K860" s="22">
        <v>2</v>
      </c>
      <c r="L860" s="22">
        <v>2</v>
      </c>
      <c r="M860" s="22">
        <v>11</v>
      </c>
      <c r="N860" s="22">
        <v>1</v>
      </c>
      <c r="O860" s="45">
        <v>43881</v>
      </c>
      <c r="P860" s="64" t="s">
        <v>895</v>
      </c>
      <c r="Q860" s="147" t="s">
        <v>24</v>
      </c>
      <c r="R860" s="22">
        <v>1</v>
      </c>
      <c r="S860" s="148" t="s">
        <v>896</v>
      </c>
      <c r="T860" s="148" t="s">
        <v>26</v>
      </c>
      <c r="U860" s="148" t="s">
        <v>631</v>
      </c>
      <c r="V860" s="146">
        <v>6605400</v>
      </c>
      <c r="W860" s="149" t="s">
        <v>897</v>
      </c>
      <c r="X860" s="150" t="s">
        <v>51</v>
      </c>
      <c r="Y860" s="151"/>
    </row>
    <row r="861" spans="1:25" ht="165.75" x14ac:dyDescent="0.2">
      <c r="A861" s="22">
        <v>80111620</v>
      </c>
      <c r="B861" s="22" t="s">
        <v>49</v>
      </c>
      <c r="C861" s="63" t="s">
        <v>925</v>
      </c>
      <c r="D861" s="22" t="s">
        <v>973</v>
      </c>
      <c r="E861" s="22">
        <v>5</v>
      </c>
      <c r="F861" s="24">
        <v>59300000</v>
      </c>
      <c r="G861" s="24">
        <v>59300000</v>
      </c>
      <c r="H861" s="25">
        <v>0</v>
      </c>
      <c r="I861" s="50">
        <v>0</v>
      </c>
      <c r="J861" s="45">
        <v>43939</v>
      </c>
      <c r="K861" s="22">
        <v>2</v>
      </c>
      <c r="L861" s="22">
        <v>2</v>
      </c>
      <c r="M861" s="22">
        <v>10</v>
      </c>
      <c r="N861" s="22">
        <v>1</v>
      </c>
      <c r="O861" s="45">
        <v>43881</v>
      </c>
      <c r="P861" s="64" t="s">
        <v>895</v>
      </c>
      <c r="Q861" s="147" t="s">
        <v>24</v>
      </c>
      <c r="R861" s="22">
        <v>1</v>
      </c>
      <c r="S861" s="148" t="s">
        <v>896</v>
      </c>
      <c r="T861" s="148" t="s">
        <v>26</v>
      </c>
      <c r="U861" s="148" t="s">
        <v>631</v>
      </c>
      <c r="V861" s="146">
        <v>6605400</v>
      </c>
      <c r="W861" s="149" t="s">
        <v>897</v>
      </c>
      <c r="X861" s="150" t="s">
        <v>51</v>
      </c>
      <c r="Y861" s="151"/>
    </row>
    <row r="862" spans="1:25" ht="127.5" x14ac:dyDescent="0.2">
      <c r="A862" s="22">
        <v>80111620</v>
      </c>
      <c r="B862" s="22" t="s">
        <v>49</v>
      </c>
      <c r="C862" s="63" t="s">
        <v>925</v>
      </c>
      <c r="D862" s="22" t="s">
        <v>869</v>
      </c>
      <c r="E862" s="22">
        <v>5</v>
      </c>
      <c r="F862" s="24">
        <v>153000000</v>
      </c>
      <c r="G862" s="24">
        <v>153000000</v>
      </c>
      <c r="H862" s="25">
        <v>0</v>
      </c>
      <c r="I862" s="50">
        <v>0</v>
      </c>
      <c r="J862" s="45">
        <v>43939</v>
      </c>
      <c r="K862" s="22">
        <v>2</v>
      </c>
      <c r="L862" s="22">
        <v>2</v>
      </c>
      <c r="M862" s="22">
        <v>10</v>
      </c>
      <c r="N862" s="22">
        <v>1</v>
      </c>
      <c r="O862" s="45">
        <v>43881</v>
      </c>
      <c r="P862" s="64" t="s">
        <v>895</v>
      </c>
      <c r="Q862" s="147" t="s">
        <v>24</v>
      </c>
      <c r="R862" s="22">
        <v>3</v>
      </c>
      <c r="S862" s="148" t="s">
        <v>896</v>
      </c>
      <c r="T862" s="148" t="s">
        <v>26</v>
      </c>
      <c r="U862" s="148" t="s">
        <v>631</v>
      </c>
      <c r="V862" s="146">
        <v>6605400</v>
      </c>
      <c r="W862" s="149" t="s">
        <v>897</v>
      </c>
      <c r="X862" s="150" t="s">
        <v>51</v>
      </c>
      <c r="Y862" s="151"/>
    </row>
    <row r="863" spans="1:25" ht="89.25" x14ac:dyDescent="0.2">
      <c r="A863" s="22">
        <v>80111620</v>
      </c>
      <c r="B863" s="22" t="s">
        <v>49</v>
      </c>
      <c r="C863" s="63" t="s">
        <v>925</v>
      </c>
      <c r="D863" s="22" t="s">
        <v>777</v>
      </c>
      <c r="E863" s="22">
        <v>5</v>
      </c>
      <c r="F863" s="24">
        <v>18550000</v>
      </c>
      <c r="G863" s="24">
        <v>18550000</v>
      </c>
      <c r="H863" s="25">
        <v>0</v>
      </c>
      <c r="I863" s="50">
        <v>0</v>
      </c>
      <c r="J863" s="45">
        <v>43886</v>
      </c>
      <c r="K863" s="22">
        <v>2</v>
      </c>
      <c r="L863" s="22">
        <v>2</v>
      </c>
      <c r="M863" s="22">
        <v>10</v>
      </c>
      <c r="N863" s="22">
        <v>1</v>
      </c>
      <c r="O863" s="45">
        <v>43881</v>
      </c>
      <c r="P863" s="64" t="s">
        <v>895</v>
      </c>
      <c r="Q863" s="147" t="s">
        <v>24</v>
      </c>
      <c r="R863" s="22">
        <v>1</v>
      </c>
      <c r="S863" s="148" t="s">
        <v>896</v>
      </c>
      <c r="T863" s="148" t="s">
        <v>26</v>
      </c>
      <c r="U863" s="148" t="s">
        <v>631</v>
      </c>
      <c r="V863" s="146">
        <v>6605400</v>
      </c>
      <c r="W863" s="149" t="s">
        <v>897</v>
      </c>
      <c r="X863" s="150" t="s">
        <v>51</v>
      </c>
      <c r="Y863" s="151"/>
    </row>
    <row r="864" spans="1:25" ht="89.25" x14ac:dyDescent="0.2">
      <c r="A864" s="22">
        <v>80111620</v>
      </c>
      <c r="B864" s="22" t="s">
        <v>49</v>
      </c>
      <c r="C864" s="63" t="s">
        <v>925</v>
      </c>
      <c r="D864" s="22" t="s">
        <v>650</v>
      </c>
      <c r="E864" s="22">
        <v>5</v>
      </c>
      <c r="F864" s="24">
        <v>14310000</v>
      </c>
      <c r="G864" s="24">
        <v>14310000</v>
      </c>
      <c r="H864" s="25">
        <v>0</v>
      </c>
      <c r="I864" s="50">
        <v>0</v>
      </c>
      <c r="J864" s="45">
        <v>43892</v>
      </c>
      <c r="K864" s="22">
        <v>3</v>
      </c>
      <c r="L864" s="22">
        <v>3</v>
      </c>
      <c r="M864" s="22">
        <v>9</v>
      </c>
      <c r="N864" s="22">
        <v>1</v>
      </c>
      <c r="O864" s="45">
        <v>43895</v>
      </c>
      <c r="P864" s="64" t="s">
        <v>895</v>
      </c>
      <c r="Q864" s="147" t="s">
        <v>24</v>
      </c>
      <c r="R864" s="22">
        <v>2</v>
      </c>
      <c r="S864" s="148" t="s">
        <v>896</v>
      </c>
      <c r="T864" s="148" t="s">
        <v>26</v>
      </c>
      <c r="U864" s="148" t="s">
        <v>631</v>
      </c>
      <c r="V864" s="146">
        <v>6605400</v>
      </c>
      <c r="W864" s="149" t="s">
        <v>897</v>
      </c>
      <c r="X864" s="150" t="s">
        <v>51</v>
      </c>
      <c r="Y864" s="151"/>
    </row>
    <row r="865" spans="1:25" ht="204" x14ac:dyDescent="0.2">
      <c r="A865" s="22">
        <v>80111620</v>
      </c>
      <c r="B865" s="22" t="s">
        <v>49</v>
      </c>
      <c r="C865" s="63" t="s">
        <v>925</v>
      </c>
      <c r="D865" s="22" t="s">
        <v>974</v>
      </c>
      <c r="E865" s="22">
        <v>5</v>
      </c>
      <c r="F865" s="24">
        <v>24500000</v>
      </c>
      <c r="G865" s="24">
        <v>24500000</v>
      </c>
      <c r="H865" s="25">
        <v>0</v>
      </c>
      <c r="I865" s="50">
        <v>0</v>
      </c>
      <c r="J865" s="45">
        <v>43896</v>
      </c>
      <c r="K865" s="22">
        <v>3</v>
      </c>
      <c r="L865" s="22">
        <v>3</v>
      </c>
      <c r="M865" s="22">
        <v>10</v>
      </c>
      <c r="N865" s="22">
        <v>1</v>
      </c>
      <c r="O865" s="45">
        <v>43899</v>
      </c>
      <c r="P865" s="64" t="s">
        <v>901</v>
      </c>
      <c r="Q865" s="147" t="s">
        <v>24</v>
      </c>
      <c r="R865" s="22">
        <v>1</v>
      </c>
      <c r="S865" s="148" t="s">
        <v>896</v>
      </c>
      <c r="T865" s="148" t="s">
        <v>26</v>
      </c>
      <c r="U865" s="148" t="s">
        <v>631</v>
      </c>
      <c r="V865" s="146">
        <v>6605400</v>
      </c>
      <c r="W865" s="149" t="s">
        <v>897</v>
      </c>
      <c r="X865" s="150" t="s">
        <v>51</v>
      </c>
      <c r="Y865" s="151"/>
    </row>
    <row r="866" spans="1:25" ht="114.75" x14ac:dyDescent="0.2">
      <c r="A866" s="22">
        <v>80111620</v>
      </c>
      <c r="B866" s="22" t="s">
        <v>49</v>
      </c>
      <c r="C866" s="63" t="s">
        <v>925</v>
      </c>
      <c r="D866" s="22" t="s">
        <v>653</v>
      </c>
      <c r="E866" s="22">
        <v>5</v>
      </c>
      <c r="F866" s="24">
        <v>2965000</v>
      </c>
      <c r="G866" s="24">
        <v>2965000</v>
      </c>
      <c r="H866" s="25">
        <v>0</v>
      </c>
      <c r="I866" s="50">
        <v>0</v>
      </c>
      <c r="J866" s="45">
        <v>43899</v>
      </c>
      <c r="K866" s="22">
        <v>3</v>
      </c>
      <c r="L866" s="22">
        <v>3</v>
      </c>
      <c r="M866" s="22">
        <v>2</v>
      </c>
      <c r="N866" s="22">
        <v>1</v>
      </c>
      <c r="O866" s="45">
        <v>43903</v>
      </c>
      <c r="P866" s="64" t="s">
        <v>895</v>
      </c>
      <c r="Q866" s="147" t="s">
        <v>24</v>
      </c>
      <c r="R866" s="22">
        <v>1</v>
      </c>
      <c r="S866" s="148" t="s">
        <v>896</v>
      </c>
      <c r="T866" s="148" t="s">
        <v>26</v>
      </c>
      <c r="U866" s="148" t="s">
        <v>631</v>
      </c>
      <c r="V866" s="146">
        <v>6605400</v>
      </c>
      <c r="W866" s="149" t="s">
        <v>897</v>
      </c>
      <c r="X866" s="150" t="s">
        <v>51</v>
      </c>
      <c r="Y866" s="151"/>
    </row>
    <row r="867" spans="1:25" ht="140.25" x14ac:dyDescent="0.2">
      <c r="A867" s="22">
        <v>80111620</v>
      </c>
      <c r="B867" s="22" t="s">
        <v>49</v>
      </c>
      <c r="C867" s="63" t="s">
        <v>925</v>
      </c>
      <c r="D867" s="22" t="s">
        <v>654</v>
      </c>
      <c r="E867" s="22">
        <v>5</v>
      </c>
      <c r="F867" s="24">
        <v>13342500</v>
      </c>
      <c r="G867" s="24">
        <v>13342500</v>
      </c>
      <c r="H867" s="25">
        <v>0</v>
      </c>
      <c r="I867" s="50">
        <v>0</v>
      </c>
      <c r="J867" s="45">
        <v>43899</v>
      </c>
      <c r="K867" s="22">
        <v>3</v>
      </c>
      <c r="L867" s="22">
        <v>3</v>
      </c>
      <c r="M867" s="22">
        <v>9</v>
      </c>
      <c r="N867" s="22">
        <v>1</v>
      </c>
      <c r="O867" s="45">
        <v>43903</v>
      </c>
      <c r="P867" s="64" t="s">
        <v>895</v>
      </c>
      <c r="Q867" s="147" t="s">
        <v>24</v>
      </c>
      <c r="R867" s="22">
        <v>1</v>
      </c>
      <c r="S867" s="148" t="s">
        <v>896</v>
      </c>
      <c r="T867" s="148" t="s">
        <v>26</v>
      </c>
      <c r="U867" s="148" t="s">
        <v>631</v>
      </c>
      <c r="V867" s="146">
        <v>6605400</v>
      </c>
      <c r="W867" s="149" t="s">
        <v>897</v>
      </c>
      <c r="X867" s="150" t="s">
        <v>51</v>
      </c>
      <c r="Y867" s="151"/>
    </row>
    <row r="868" spans="1:25" ht="204" x14ac:dyDescent="0.2">
      <c r="A868" s="22">
        <v>80111620</v>
      </c>
      <c r="B868" s="22" t="s">
        <v>49</v>
      </c>
      <c r="C868" s="63" t="s">
        <v>925</v>
      </c>
      <c r="D868" s="22" t="s">
        <v>656</v>
      </c>
      <c r="E868" s="22">
        <v>5</v>
      </c>
      <c r="F868" s="24">
        <v>8137500</v>
      </c>
      <c r="G868" s="24">
        <v>8137500</v>
      </c>
      <c r="H868" s="25">
        <v>0</v>
      </c>
      <c r="I868" s="50">
        <v>0</v>
      </c>
      <c r="J868" s="45">
        <v>43955</v>
      </c>
      <c r="K868" s="22">
        <v>5</v>
      </c>
      <c r="L868" s="22">
        <v>5</v>
      </c>
      <c r="M868" s="22">
        <v>7</v>
      </c>
      <c r="N868" s="22">
        <v>1</v>
      </c>
      <c r="O868" s="45">
        <v>43966</v>
      </c>
      <c r="P868" s="64" t="s">
        <v>895</v>
      </c>
      <c r="Q868" s="147" t="s">
        <v>24</v>
      </c>
      <c r="R868" s="22">
        <v>1</v>
      </c>
      <c r="S868" s="148" t="s">
        <v>896</v>
      </c>
      <c r="T868" s="148" t="s">
        <v>26</v>
      </c>
      <c r="U868" s="148" t="s">
        <v>631</v>
      </c>
      <c r="V868" s="146">
        <v>6605400</v>
      </c>
      <c r="W868" s="149" t="s">
        <v>897</v>
      </c>
      <c r="X868" s="150" t="s">
        <v>51</v>
      </c>
      <c r="Y868" s="151"/>
    </row>
    <row r="869" spans="1:25" ht="204" x14ac:dyDescent="0.2">
      <c r="A869" s="22" t="s">
        <v>920</v>
      </c>
      <c r="B869" s="22" t="s">
        <v>49</v>
      </c>
      <c r="C869" s="63" t="s">
        <v>925</v>
      </c>
      <c r="D869" s="22" t="s">
        <v>870</v>
      </c>
      <c r="E869" s="22">
        <v>5</v>
      </c>
      <c r="F869" s="24">
        <v>11860000</v>
      </c>
      <c r="G869" s="24">
        <v>11860000</v>
      </c>
      <c r="H869" s="25">
        <v>0</v>
      </c>
      <c r="I869" s="50">
        <v>0</v>
      </c>
      <c r="J869" s="45">
        <v>43914</v>
      </c>
      <c r="K869" s="22">
        <v>3</v>
      </c>
      <c r="L869" s="22">
        <v>3</v>
      </c>
      <c r="M869" s="22">
        <v>4</v>
      </c>
      <c r="N869" s="22">
        <v>1</v>
      </c>
      <c r="O869" s="45">
        <v>43915</v>
      </c>
      <c r="P869" s="64" t="s">
        <v>901</v>
      </c>
      <c r="Q869" s="147" t="s">
        <v>24</v>
      </c>
      <c r="R869" s="22">
        <v>1</v>
      </c>
      <c r="S869" s="148" t="s">
        <v>896</v>
      </c>
      <c r="T869" s="148" t="s">
        <v>26</v>
      </c>
      <c r="U869" s="148" t="s">
        <v>631</v>
      </c>
      <c r="V869" s="146">
        <v>6605400</v>
      </c>
      <c r="W869" s="149" t="s">
        <v>897</v>
      </c>
      <c r="X869" s="150" t="s">
        <v>51</v>
      </c>
      <c r="Y869" s="151"/>
    </row>
    <row r="870" spans="1:25" ht="165.75" x14ac:dyDescent="0.2">
      <c r="A870" s="22">
        <v>80111620</v>
      </c>
      <c r="B870" s="22" t="s">
        <v>49</v>
      </c>
      <c r="C870" s="63" t="s">
        <v>921</v>
      </c>
      <c r="D870" s="22" t="s">
        <v>661</v>
      </c>
      <c r="E870" s="22">
        <v>5</v>
      </c>
      <c r="F870" s="24">
        <v>3180000</v>
      </c>
      <c r="G870" s="24">
        <v>3180000</v>
      </c>
      <c r="H870" s="25">
        <v>0</v>
      </c>
      <c r="I870" s="50">
        <v>0</v>
      </c>
      <c r="J870" s="45">
        <v>43914</v>
      </c>
      <c r="K870" s="22">
        <v>3</v>
      </c>
      <c r="L870" s="22">
        <v>3</v>
      </c>
      <c r="M870" s="22">
        <v>4</v>
      </c>
      <c r="N870" s="22">
        <v>1</v>
      </c>
      <c r="O870" s="45">
        <v>43921</v>
      </c>
      <c r="P870" s="64" t="s">
        <v>895</v>
      </c>
      <c r="Q870" s="147" t="s">
        <v>24</v>
      </c>
      <c r="R870" s="22">
        <v>1</v>
      </c>
      <c r="S870" s="148" t="s">
        <v>896</v>
      </c>
      <c r="T870" s="148" t="s">
        <v>26</v>
      </c>
      <c r="U870" s="148" t="s">
        <v>631</v>
      </c>
      <c r="V870" s="146">
        <v>6605400</v>
      </c>
      <c r="W870" s="149" t="s">
        <v>897</v>
      </c>
      <c r="X870" s="150" t="s">
        <v>51</v>
      </c>
      <c r="Y870" s="151"/>
    </row>
    <row r="871" spans="1:25" ht="178.5" x14ac:dyDescent="0.2">
      <c r="A871" s="22">
        <v>80111620</v>
      </c>
      <c r="B871" s="22" t="s">
        <v>49</v>
      </c>
      <c r="C871" s="63" t="s">
        <v>925</v>
      </c>
      <c r="D871" s="22" t="s">
        <v>662</v>
      </c>
      <c r="E871" s="22">
        <v>5</v>
      </c>
      <c r="F871" s="24">
        <v>4650000</v>
      </c>
      <c r="G871" s="24">
        <v>4650000</v>
      </c>
      <c r="H871" s="25">
        <v>0</v>
      </c>
      <c r="I871" s="50">
        <v>0</v>
      </c>
      <c r="J871" s="45">
        <v>43914</v>
      </c>
      <c r="K871" s="22">
        <v>3</v>
      </c>
      <c r="L871" s="22">
        <v>3</v>
      </c>
      <c r="M871" s="22">
        <v>4</v>
      </c>
      <c r="N871" s="22">
        <v>1</v>
      </c>
      <c r="O871" s="45">
        <v>43916</v>
      </c>
      <c r="P871" s="64" t="s">
        <v>895</v>
      </c>
      <c r="Q871" s="147" t="s">
        <v>24</v>
      </c>
      <c r="R871" s="22">
        <v>1</v>
      </c>
      <c r="S871" s="148" t="s">
        <v>896</v>
      </c>
      <c r="T871" s="148" t="s">
        <v>26</v>
      </c>
      <c r="U871" s="148" t="s">
        <v>631</v>
      </c>
      <c r="V871" s="146">
        <v>6605400</v>
      </c>
      <c r="W871" s="149" t="s">
        <v>897</v>
      </c>
      <c r="X871" s="150" t="s">
        <v>51</v>
      </c>
      <c r="Y871" s="151"/>
    </row>
    <row r="872" spans="1:25" ht="153" x14ac:dyDescent="0.2">
      <c r="A872" s="22">
        <v>80111620</v>
      </c>
      <c r="B872" s="22" t="s">
        <v>49</v>
      </c>
      <c r="C872" s="63" t="s">
        <v>925</v>
      </c>
      <c r="D872" s="22" t="s">
        <v>658</v>
      </c>
      <c r="E872" s="22">
        <v>5</v>
      </c>
      <c r="F872" s="24">
        <v>6920000</v>
      </c>
      <c r="G872" s="24">
        <v>6920000</v>
      </c>
      <c r="H872" s="25">
        <v>0</v>
      </c>
      <c r="I872" s="50">
        <v>0</v>
      </c>
      <c r="J872" s="45">
        <v>43914</v>
      </c>
      <c r="K872" s="22">
        <v>3</v>
      </c>
      <c r="L872" s="22">
        <v>3</v>
      </c>
      <c r="M872" s="22">
        <v>4</v>
      </c>
      <c r="N872" s="22">
        <v>1</v>
      </c>
      <c r="O872" s="45">
        <v>43916</v>
      </c>
      <c r="P872" s="64" t="s">
        <v>895</v>
      </c>
      <c r="Q872" s="147" t="s">
        <v>24</v>
      </c>
      <c r="R872" s="22">
        <v>1</v>
      </c>
      <c r="S872" s="148" t="s">
        <v>896</v>
      </c>
      <c r="T872" s="148" t="s">
        <v>26</v>
      </c>
      <c r="U872" s="148" t="s">
        <v>631</v>
      </c>
      <c r="V872" s="146">
        <v>6605400</v>
      </c>
      <c r="W872" s="149" t="s">
        <v>897</v>
      </c>
      <c r="X872" s="150" t="s">
        <v>51</v>
      </c>
      <c r="Y872" s="151"/>
    </row>
    <row r="873" spans="1:25" ht="63.75" x14ac:dyDescent="0.2">
      <c r="A873" s="22">
        <v>80111620</v>
      </c>
      <c r="B873" s="22" t="s">
        <v>49</v>
      </c>
      <c r="C873" s="63" t="s">
        <v>925</v>
      </c>
      <c r="D873" s="22" t="s">
        <v>826</v>
      </c>
      <c r="E873" s="22">
        <v>5</v>
      </c>
      <c r="F873" s="24">
        <v>16695000</v>
      </c>
      <c r="G873" s="24">
        <v>16695000</v>
      </c>
      <c r="H873" s="25">
        <v>0</v>
      </c>
      <c r="I873" s="50">
        <v>0</v>
      </c>
      <c r="J873" s="45">
        <v>43951</v>
      </c>
      <c r="K873" s="22">
        <v>5</v>
      </c>
      <c r="L873" s="22">
        <v>5</v>
      </c>
      <c r="M873" s="22">
        <v>7</v>
      </c>
      <c r="N873" s="22">
        <v>1</v>
      </c>
      <c r="O873" s="45">
        <v>43966</v>
      </c>
      <c r="P873" s="64" t="s">
        <v>895</v>
      </c>
      <c r="Q873" s="147" t="s">
        <v>24</v>
      </c>
      <c r="R873" s="22">
        <v>3</v>
      </c>
      <c r="S873" s="148" t="s">
        <v>896</v>
      </c>
      <c r="T873" s="148" t="s">
        <v>26</v>
      </c>
      <c r="U873" s="148" t="s">
        <v>631</v>
      </c>
      <c r="V873" s="146">
        <v>6605400</v>
      </c>
      <c r="W873" s="149" t="s">
        <v>897</v>
      </c>
      <c r="X873" s="150" t="s">
        <v>51</v>
      </c>
      <c r="Y873" s="151"/>
    </row>
    <row r="874" spans="1:25" ht="140.25" x14ac:dyDescent="0.2">
      <c r="A874" s="22" t="s">
        <v>920</v>
      </c>
      <c r="B874" s="22" t="s">
        <v>94</v>
      </c>
      <c r="C874" s="63" t="s">
        <v>967</v>
      </c>
      <c r="D874" s="22" t="s">
        <v>975</v>
      </c>
      <c r="E874" s="22">
        <v>5</v>
      </c>
      <c r="F874" s="24">
        <v>248665930</v>
      </c>
      <c r="G874" s="24">
        <v>248665930</v>
      </c>
      <c r="H874" s="25">
        <v>0</v>
      </c>
      <c r="I874" s="50">
        <v>0</v>
      </c>
      <c r="J874" s="45">
        <v>43922</v>
      </c>
      <c r="K874" s="22">
        <v>4</v>
      </c>
      <c r="L874" s="22">
        <v>4</v>
      </c>
      <c r="M874" s="22">
        <v>9</v>
      </c>
      <c r="N874" s="22">
        <v>1</v>
      </c>
      <c r="O874" s="45">
        <v>43979</v>
      </c>
      <c r="P874" s="64">
        <v>1</v>
      </c>
      <c r="Q874" s="147" t="s">
        <v>53</v>
      </c>
      <c r="R874" s="22">
        <v>1</v>
      </c>
      <c r="S874" s="148" t="s">
        <v>896</v>
      </c>
      <c r="T874" s="148" t="s">
        <v>26</v>
      </c>
      <c r="U874" s="148" t="s">
        <v>631</v>
      </c>
      <c r="V874" s="146">
        <v>6605400</v>
      </c>
      <c r="W874" s="149" t="s">
        <v>897</v>
      </c>
      <c r="X874" s="150" t="s">
        <v>51</v>
      </c>
      <c r="Y874" s="151"/>
    </row>
    <row r="875" spans="1:25" ht="76.5" x14ac:dyDescent="0.2">
      <c r="A875" s="22">
        <v>80111620</v>
      </c>
      <c r="B875" s="22" t="s">
        <v>49</v>
      </c>
      <c r="C875" s="63" t="s">
        <v>925</v>
      </c>
      <c r="D875" s="22" t="s">
        <v>976</v>
      </c>
      <c r="E875" s="22">
        <v>5</v>
      </c>
      <c r="F875" s="24">
        <v>7412500</v>
      </c>
      <c r="G875" s="24">
        <v>7412500</v>
      </c>
      <c r="H875" s="25">
        <v>0</v>
      </c>
      <c r="I875" s="50">
        <v>0</v>
      </c>
      <c r="J875" s="45">
        <v>44033</v>
      </c>
      <c r="K875" s="22">
        <v>7</v>
      </c>
      <c r="L875" s="22">
        <v>7</v>
      </c>
      <c r="M875" s="22">
        <v>5</v>
      </c>
      <c r="N875" s="22">
        <v>1</v>
      </c>
      <c r="O875" s="45">
        <v>44044</v>
      </c>
      <c r="P875" s="64" t="s">
        <v>895</v>
      </c>
      <c r="Q875" s="147" t="s">
        <v>24</v>
      </c>
      <c r="R875" s="22">
        <v>1</v>
      </c>
      <c r="S875" s="148" t="s">
        <v>896</v>
      </c>
      <c r="T875" s="148" t="s">
        <v>26</v>
      </c>
      <c r="U875" s="148" t="s">
        <v>631</v>
      </c>
      <c r="V875" s="146">
        <v>6605400</v>
      </c>
      <c r="W875" s="149" t="s">
        <v>897</v>
      </c>
      <c r="X875" s="150" t="s">
        <v>51</v>
      </c>
      <c r="Y875" s="151"/>
    </row>
    <row r="876" spans="1:25" ht="63.75" x14ac:dyDescent="0.2">
      <c r="A876" s="22">
        <v>80111620</v>
      </c>
      <c r="B876" s="22" t="s">
        <v>49</v>
      </c>
      <c r="C876" s="63" t="s">
        <v>925</v>
      </c>
      <c r="D876" s="22" t="s">
        <v>977</v>
      </c>
      <c r="E876" s="22">
        <v>5</v>
      </c>
      <c r="F876" s="24">
        <v>7412500</v>
      </c>
      <c r="G876" s="24">
        <v>7412500</v>
      </c>
      <c r="H876" s="25">
        <v>0</v>
      </c>
      <c r="I876" s="50">
        <v>0</v>
      </c>
      <c r="J876" s="45">
        <v>44033</v>
      </c>
      <c r="K876" s="22">
        <v>7</v>
      </c>
      <c r="L876" s="22">
        <v>7</v>
      </c>
      <c r="M876" s="22">
        <v>5</v>
      </c>
      <c r="N876" s="22">
        <v>1</v>
      </c>
      <c r="O876" s="45">
        <v>44044</v>
      </c>
      <c r="P876" s="64" t="s">
        <v>895</v>
      </c>
      <c r="Q876" s="147" t="s">
        <v>24</v>
      </c>
      <c r="R876" s="22">
        <v>1</v>
      </c>
      <c r="S876" s="148" t="s">
        <v>896</v>
      </c>
      <c r="T876" s="148" t="s">
        <v>26</v>
      </c>
      <c r="U876" s="148" t="s">
        <v>631</v>
      </c>
      <c r="V876" s="146">
        <v>6605400</v>
      </c>
      <c r="W876" s="149" t="s">
        <v>897</v>
      </c>
      <c r="X876" s="150" t="s">
        <v>51</v>
      </c>
      <c r="Y876" s="151"/>
    </row>
    <row r="877" spans="1:25" ht="153" x14ac:dyDescent="0.2">
      <c r="A877" s="22">
        <v>80111620</v>
      </c>
      <c r="B877" s="22" t="s">
        <v>49</v>
      </c>
      <c r="C877" s="63" t="s">
        <v>925</v>
      </c>
      <c r="D877" s="22" t="s">
        <v>649</v>
      </c>
      <c r="E877" s="22">
        <v>5</v>
      </c>
      <c r="F877" s="24">
        <v>16275000</v>
      </c>
      <c r="G877" s="24">
        <v>16275000</v>
      </c>
      <c r="H877" s="25">
        <v>0</v>
      </c>
      <c r="I877" s="50">
        <v>0</v>
      </c>
      <c r="J877" s="45">
        <v>43955</v>
      </c>
      <c r="K877" s="22">
        <v>5</v>
      </c>
      <c r="L877" s="22">
        <v>5</v>
      </c>
      <c r="M877" s="22">
        <v>7</v>
      </c>
      <c r="N877" s="22">
        <v>1</v>
      </c>
      <c r="O877" s="45">
        <v>43979</v>
      </c>
      <c r="P877" s="64" t="s">
        <v>895</v>
      </c>
      <c r="Q877" s="147" t="s">
        <v>24</v>
      </c>
      <c r="R877" s="22">
        <v>1</v>
      </c>
      <c r="S877" s="148" t="s">
        <v>896</v>
      </c>
      <c r="T877" s="148" t="s">
        <v>26</v>
      </c>
      <c r="U877" s="148" t="s">
        <v>631</v>
      </c>
      <c r="V877" s="146">
        <v>6605400</v>
      </c>
      <c r="W877" s="149" t="s">
        <v>897</v>
      </c>
      <c r="X877" s="150" t="s">
        <v>51</v>
      </c>
      <c r="Y877" s="151"/>
    </row>
    <row r="878" spans="1:25" ht="140.25" x14ac:dyDescent="0.2">
      <c r="A878" s="22">
        <v>80111620</v>
      </c>
      <c r="B878" s="22" t="s">
        <v>49</v>
      </c>
      <c r="C878" s="63" t="s">
        <v>925</v>
      </c>
      <c r="D878" s="22" t="s">
        <v>978</v>
      </c>
      <c r="E878" s="22">
        <v>5</v>
      </c>
      <c r="F878" s="24">
        <v>10377500</v>
      </c>
      <c r="G878" s="24">
        <v>10377500</v>
      </c>
      <c r="H878" s="25">
        <v>0</v>
      </c>
      <c r="I878" s="50">
        <v>0</v>
      </c>
      <c r="J878" s="45">
        <v>43962</v>
      </c>
      <c r="K878" s="22">
        <v>5</v>
      </c>
      <c r="L878" s="22">
        <v>5</v>
      </c>
      <c r="M878" s="22">
        <v>7</v>
      </c>
      <c r="N878" s="22">
        <v>1</v>
      </c>
      <c r="O878" s="45">
        <v>43979</v>
      </c>
      <c r="P878" s="64" t="s">
        <v>895</v>
      </c>
      <c r="Q878" s="147" t="s">
        <v>24</v>
      </c>
      <c r="R878" s="22">
        <v>1</v>
      </c>
      <c r="S878" s="148" t="s">
        <v>896</v>
      </c>
      <c r="T878" s="148" t="s">
        <v>26</v>
      </c>
      <c r="U878" s="148" t="s">
        <v>631</v>
      </c>
      <c r="V878" s="146">
        <v>6605400</v>
      </c>
      <c r="W878" s="149" t="s">
        <v>897</v>
      </c>
      <c r="X878" s="150" t="s">
        <v>51</v>
      </c>
      <c r="Y878" s="151"/>
    </row>
    <row r="879" spans="1:25" ht="76.5" x14ac:dyDescent="0.2">
      <c r="A879" s="22">
        <v>80111620</v>
      </c>
      <c r="B879" s="22" t="s">
        <v>49</v>
      </c>
      <c r="C879" s="63" t="s">
        <v>925</v>
      </c>
      <c r="D879" s="22" t="s">
        <v>652</v>
      </c>
      <c r="E879" s="22">
        <v>5</v>
      </c>
      <c r="F879" s="24">
        <v>8250000</v>
      </c>
      <c r="G879" s="24">
        <v>8250000</v>
      </c>
      <c r="H879" s="25">
        <v>0</v>
      </c>
      <c r="I879" s="50">
        <v>0</v>
      </c>
      <c r="J879" s="45">
        <v>43922</v>
      </c>
      <c r="K879" s="22">
        <v>6</v>
      </c>
      <c r="L879" s="22">
        <v>6</v>
      </c>
      <c r="M879" s="22">
        <v>6</v>
      </c>
      <c r="N879" s="22">
        <v>1</v>
      </c>
      <c r="O879" s="45">
        <v>44010</v>
      </c>
      <c r="P879" s="64" t="s">
        <v>895</v>
      </c>
      <c r="Q879" s="147" t="s">
        <v>24</v>
      </c>
      <c r="R879" s="22">
        <v>1</v>
      </c>
      <c r="S879" s="148" t="s">
        <v>896</v>
      </c>
      <c r="T879" s="148" t="s">
        <v>26</v>
      </c>
      <c r="U879" s="148" t="s">
        <v>631</v>
      </c>
      <c r="V879" s="146">
        <v>6605400</v>
      </c>
      <c r="W879" s="149" t="s">
        <v>897</v>
      </c>
      <c r="X879" s="150" t="s">
        <v>51</v>
      </c>
      <c r="Y879" s="151"/>
    </row>
    <row r="880" spans="1:25" ht="76.5" x14ac:dyDescent="0.2">
      <c r="A880" s="22">
        <v>80111620</v>
      </c>
      <c r="B880" s="22" t="s">
        <v>49</v>
      </c>
      <c r="C880" s="63" t="s">
        <v>925</v>
      </c>
      <c r="D880" s="22" t="s">
        <v>788</v>
      </c>
      <c r="E880" s="22">
        <v>5</v>
      </c>
      <c r="F880" s="24">
        <v>17150000</v>
      </c>
      <c r="G880" s="24">
        <v>17150000</v>
      </c>
      <c r="H880" s="25">
        <v>0</v>
      </c>
      <c r="I880" s="50">
        <v>0</v>
      </c>
      <c r="J880" s="45" t="s">
        <v>979</v>
      </c>
      <c r="K880" s="22">
        <v>5</v>
      </c>
      <c r="L880" s="22">
        <v>5</v>
      </c>
      <c r="M880" s="22">
        <v>7</v>
      </c>
      <c r="N880" s="22">
        <v>1</v>
      </c>
      <c r="O880" s="45">
        <v>43979</v>
      </c>
      <c r="P880" s="64" t="s">
        <v>895</v>
      </c>
      <c r="Q880" s="147" t="s">
        <v>24</v>
      </c>
      <c r="R880" s="22">
        <v>1</v>
      </c>
      <c r="S880" s="148" t="s">
        <v>896</v>
      </c>
      <c r="T880" s="148" t="s">
        <v>26</v>
      </c>
      <c r="U880" s="148" t="s">
        <v>631</v>
      </c>
      <c r="V880" s="146">
        <v>6605400</v>
      </c>
      <c r="W880" s="149" t="s">
        <v>897</v>
      </c>
      <c r="X880" s="150" t="s">
        <v>51</v>
      </c>
      <c r="Y880" s="151"/>
    </row>
    <row r="881" spans="1:25" ht="114.75" x14ac:dyDescent="0.2">
      <c r="A881" s="22">
        <v>80111620</v>
      </c>
      <c r="B881" s="22" t="s">
        <v>49</v>
      </c>
      <c r="C881" s="63" t="s">
        <v>925</v>
      </c>
      <c r="D881" s="22" t="s">
        <v>665</v>
      </c>
      <c r="E881" s="22">
        <v>5</v>
      </c>
      <c r="F881" s="24">
        <v>12985000</v>
      </c>
      <c r="G881" s="24">
        <v>12985000</v>
      </c>
      <c r="H881" s="25">
        <v>0</v>
      </c>
      <c r="I881" s="50">
        <v>0</v>
      </c>
      <c r="J881" s="45">
        <v>43955</v>
      </c>
      <c r="K881" s="22">
        <v>5</v>
      </c>
      <c r="L881" s="22">
        <v>5</v>
      </c>
      <c r="M881" s="22">
        <v>7</v>
      </c>
      <c r="N881" s="22">
        <v>1</v>
      </c>
      <c r="O881" s="45">
        <v>43979</v>
      </c>
      <c r="P881" s="64" t="s">
        <v>895</v>
      </c>
      <c r="Q881" s="147" t="s">
        <v>24</v>
      </c>
      <c r="R881" s="22">
        <v>1</v>
      </c>
      <c r="S881" s="148" t="s">
        <v>896</v>
      </c>
      <c r="T881" s="148" t="s">
        <v>26</v>
      </c>
      <c r="U881" s="148" t="s">
        <v>631</v>
      </c>
      <c r="V881" s="146">
        <v>6605400</v>
      </c>
      <c r="W881" s="149" t="s">
        <v>897</v>
      </c>
      <c r="X881" s="150" t="s">
        <v>51</v>
      </c>
      <c r="Y881" s="151"/>
    </row>
    <row r="882" spans="1:25" ht="63.75" x14ac:dyDescent="0.2">
      <c r="A882" s="22">
        <v>80111620</v>
      </c>
      <c r="B882" s="22" t="s">
        <v>49</v>
      </c>
      <c r="C882" s="63" t="s">
        <v>925</v>
      </c>
      <c r="D882" s="22" t="s">
        <v>980</v>
      </c>
      <c r="E882" s="22">
        <v>5</v>
      </c>
      <c r="F882" s="24">
        <v>22866667</v>
      </c>
      <c r="G882" s="24">
        <v>22866667</v>
      </c>
      <c r="H882" s="25">
        <v>0</v>
      </c>
      <c r="I882" s="50">
        <v>0</v>
      </c>
      <c r="J882" s="45">
        <v>43922</v>
      </c>
      <c r="K882" s="22">
        <v>4</v>
      </c>
      <c r="L882" s="22">
        <v>4</v>
      </c>
      <c r="M882" s="22">
        <v>9</v>
      </c>
      <c r="N882" s="22">
        <v>1</v>
      </c>
      <c r="O882" s="45">
        <v>43979</v>
      </c>
      <c r="P882" s="64" t="s">
        <v>895</v>
      </c>
      <c r="Q882" s="147" t="s">
        <v>24</v>
      </c>
      <c r="R882" s="22">
        <v>1</v>
      </c>
      <c r="S882" s="148" t="s">
        <v>896</v>
      </c>
      <c r="T882" s="148" t="s">
        <v>26</v>
      </c>
      <c r="U882" s="148" t="s">
        <v>631</v>
      </c>
      <c r="V882" s="146">
        <v>6605400</v>
      </c>
      <c r="W882" s="149" t="s">
        <v>897</v>
      </c>
      <c r="X882" s="150" t="s">
        <v>51</v>
      </c>
      <c r="Y882" s="151"/>
    </row>
    <row r="883" spans="1:25" ht="102" x14ac:dyDescent="0.2">
      <c r="A883" s="22">
        <v>80111620</v>
      </c>
      <c r="B883" s="22" t="s">
        <v>49</v>
      </c>
      <c r="C883" s="63" t="s">
        <v>921</v>
      </c>
      <c r="D883" s="22" t="s">
        <v>792</v>
      </c>
      <c r="E883" s="22">
        <v>5</v>
      </c>
      <c r="F883" s="24">
        <v>8800000</v>
      </c>
      <c r="G883" s="24">
        <v>8800000</v>
      </c>
      <c r="H883" s="25">
        <v>0</v>
      </c>
      <c r="I883" s="50">
        <v>0</v>
      </c>
      <c r="J883" s="45">
        <v>43938</v>
      </c>
      <c r="K883" s="22">
        <v>4</v>
      </c>
      <c r="L883" s="22">
        <v>4</v>
      </c>
      <c r="M883" s="22">
        <v>9</v>
      </c>
      <c r="N883" s="22">
        <v>1</v>
      </c>
      <c r="O883" s="45">
        <v>43979</v>
      </c>
      <c r="P883" s="64" t="s">
        <v>895</v>
      </c>
      <c r="Q883" s="147" t="s">
        <v>24</v>
      </c>
      <c r="R883" s="22">
        <v>1</v>
      </c>
      <c r="S883" s="148" t="s">
        <v>896</v>
      </c>
      <c r="T883" s="148" t="s">
        <v>26</v>
      </c>
      <c r="U883" s="148" t="s">
        <v>631</v>
      </c>
      <c r="V883" s="146">
        <v>6605400</v>
      </c>
      <c r="W883" s="149" t="s">
        <v>897</v>
      </c>
      <c r="X883" s="150" t="s">
        <v>51</v>
      </c>
      <c r="Y883" s="151"/>
    </row>
    <row r="884" spans="1:25" ht="127.5" x14ac:dyDescent="0.2">
      <c r="A884" s="22">
        <v>80111620</v>
      </c>
      <c r="B884" s="22" t="s">
        <v>49</v>
      </c>
      <c r="C884" s="63" t="s">
        <v>921</v>
      </c>
      <c r="D884" s="22" t="s">
        <v>981</v>
      </c>
      <c r="E884" s="22">
        <v>5</v>
      </c>
      <c r="F884" s="24">
        <v>23100000</v>
      </c>
      <c r="G884" s="24">
        <v>23100000</v>
      </c>
      <c r="H884" s="25">
        <v>0</v>
      </c>
      <c r="I884" s="50">
        <v>0</v>
      </c>
      <c r="J884" s="45">
        <v>43941</v>
      </c>
      <c r="K884" s="22">
        <v>5</v>
      </c>
      <c r="L884" s="22">
        <v>5</v>
      </c>
      <c r="M884" s="22">
        <v>7</v>
      </c>
      <c r="N884" s="22">
        <v>1</v>
      </c>
      <c r="O884" s="45">
        <v>43979</v>
      </c>
      <c r="P884" s="64" t="s">
        <v>895</v>
      </c>
      <c r="Q884" s="147" t="s">
        <v>24</v>
      </c>
      <c r="R884" s="22">
        <v>2</v>
      </c>
      <c r="S884" s="148" t="s">
        <v>896</v>
      </c>
      <c r="T884" s="148" t="s">
        <v>26</v>
      </c>
      <c r="U884" s="148" t="s">
        <v>631</v>
      </c>
      <c r="V884" s="146">
        <v>6605400</v>
      </c>
      <c r="W884" s="149" t="s">
        <v>897</v>
      </c>
      <c r="X884" s="150" t="s">
        <v>51</v>
      </c>
      <c r="Y884" s="151"/>
    </row>
    <row r="885" spans="1:25" ht="127.5" x14ac:dyDescent="0.2">
      <c r="A885" s="22">
        <v>80111620</v>
      </c>
      <c r="B885" s="22" t="s">
        <v>49</v>
      </c>
      <c r="C885" s="63" t="s">
        <v>921</v>
      </c>
      <c r="D885" s="22" t="s">
        <v>981</v>
      </c>
      <c r="E885" s="22">
        <v>5</v>
      </c>
      <c r="F885" s="24">
        <v>13200000</v>
      </c>
      <c r="G885" s="24">
        <v>13200000</v>
      </c>
      <c r="H885" s="25">
        <v>0</v>
      </c>
      <c r="I885" s="50">
        <v>0</v>
      </c>
      <c r="J885" s="45">
        <v>43941</v>
      </c>
      <c r="K885" s="22">
        <v>4</v>
      </c>
      <c r="L885" s="22">
        <v>4</v>
      </c>
      <c r="M885" s="22">
        <v>8</v>
      </c>
      <c r="N885" s="22">
        <v>1</v>
      </c>
      <c r="O885" s="45">
        <v>43949</v>
      </c>
      <c r="P885" s="64" t="s">
        <v>895</v>
      </c>
      <c r="Q885" s="147" t="s">
        <v>24</v>
      </c>
      <c r="R885" s="22">
        <v>1</v>
      </c>
      <c r="S885" s="148" t="s">
        <v>896</v>
      </c>
      <c r="T885" s="148" t="s">
        <v>26</v>
      </c>
      <c r="U885" s="148" t="s">
        <v>631</v>
      </c>
      <c r="V885" s="146">
        <v>6605400</v>
      </c>
      <c r="W885" s="149" t="s">
        <v>897</v>
      </c>
      <c r="X885" s="150" t="s">
        <v>51</v>
      </c>
      <c r="Y885" s="151"/>
    </row>
    <row r="886" spans="1:25" ht="76.5" x14ac:dyDescent="0.2">
      <c r="A886" s="22">
        <v>80111620</v>
      </c>
      <c r="B886" s="22" t="s">
        <v>49</v>
      </c>
      <c r="C886" s="63" t="s">
        <v>921</v>
      </c>
      <c r="D886" s="22" t="s">
        <v>982</v>
      </c>
      <c r="E886" s="22">
        <v>5</v>
      </c>
      <c r="F886" s="24">
        <v>29050000</v>
      </c>
      <c r="G886" s="24">
        <v>29050000</v>
      </c>
      <c r="H886" s="25">
        <v>0</v>
      </c>
      <c r="I886" s="50">
        <v>0</v>
      </c>
      <c r="J886" s="45">
        <v>43963</v>
      </c>
      <c r="K886" s="22">
        <v>5</v>
      </c>
      <c r="L886" s="22">
        <v>5</v>
      </c>
      <c r="M886" s="22">
        <v>7</v>
      </c>
      <c r="N886" s="22">
        <v>1</v>
      </c>
      <c r="O886" s="45">
        <v>43979</v>
      </c>
      <c r="P886" s="64" t="s">
        <v>895</v>
      </c>
      <c r="Q886" s="147" t="s">
        <v>24</v>
      </c>
      <c r="R886" s="22">
        <v>1</v>
      </c>
      <c r="S886" s="148" t="s">
        <v>896</v>
      </c>
      <c r="T886" s="148" t="s">
        <v>26</v>
      </c>
      <c r="U886" s="148" t="s">
        <v>631</v>
      </c>
      <c r="V886" s="146">
        <v>6605400</v>
      </c>
      <c r="W886" s="149" t="s">
        <v>897</v>
      </c>
      <c r="X886" s="150" t="s">
        <v>51</v>
      </c>
      <c r="Y886" s="151"/>
    </row>
    <row r="887" spans="1:25" ht="140.25" x14ac:dyDescent="0.2">
      <c r="A887" s="22">
        <v>80111620</v>
      </c>
      <c r="B887" s="22" t="s">
        <v>49</v>
      </c>
      <c r="C887" s="63" t="s">
        <v>921</v>
      </c>
      <c r="D887" s="22" t="s">
        <v>660</v>
      </c>
      <c r="E887" s="22">
        <v>5</v>
      </c>
      <c r="F887" s="24">
        <v>12985000</v>
      </c>
      <c r="G887" s="24">
        <v>12985000</v>
      </c>
      <c r="H887" s="25">
        <v>0</v>
      </c>
      <c r="I887" s="50">
        <v>0</v>
      </c>
      <c r="J887" s="45">
        <v>43955</v>
      </c>
      <c r="K887" s="22">
        <v>5</v>
      </c>
      <c r="L887" s="22">
        <v>5</v>
      </c>
      <c r="M887" s="22">
        <v>7</v>
      </c>
      <c r="N887" s="22">
        <v>1</v>
      </c>
      <c r="O887" s="45">
        <v>43979</v>
      </c>
      <c r="P887" s="64" t="s">
        <v>895</v>
      </c>
      <c r="Q887" s="147" t="s">
        <v>24</v>
      </c>
      <c r="R887" s="22">
        <v>1</v>
      </c>
      <c r="S887" s="148" t="s">
        <v>896</v>
      </c>
      <c r="T887" s="148" t="s">
        <v>26</v>
      </c>
      <c r="U887" s="148" t="s">
        <v>631</v>
      </c>
      <c r="V887" s="146">
        <v>6605400</v>
      </c>
      <c r="W887" s="149" t="s">
        <v>897</v>
      </c>
      <c r="X887" s="150" t="s">
        <v>51</v>
      </c>
      <c r="Y887" s="151"/>
    </row>
    <row r="888" spans="1:25" ht="165.75" x14ac:dyDescent="0.2">
      <c r="A888" s="22">
        <v>80111620</v>
      </c>
      <c r="B888" s="22" t="s">
        <v>49</v>
      </c>
      <c r="C888" s="63" t="s">
        <v>925</v>
      </c>
      <c r="D888" s="22" t="s">
        <v>983</v>
      </c>
      <c r="E888" s="22">
        <v>5</v>
      </c>
      <c r="F888" s="24">
        <v>4950000</v>
      </c>
      <c r="G888" s="24">
        <v>4950000</v>
      </c>
      <c r="H888" s="25">
        <v>0</v>
      </c>
      <c r="I888" s="50">
        <v>0</v>
      </c>
      <c r="J888" s="45">
        <v>43934</v>
      </c>
      <c r="K888" s="22">
        <v>4</v>
      </c>
      <c r="L888" s="22">
        <v>4</v>
      </c>
      <c r="M888" s="22">
        <v>3</v>
      </c>
      <c r="N888" s="22">
        <v>1</v>
      </c>
      <c r="O888" s="45">
        <v>43979</v>
      </c>
      <c r="P888" s="64" t="s">
        <v>895</v>
      </c>
      <c r="Q888" s="147" t="s">
        <v>24</v>
      </c>
      <c r="R888" s="22">
        <v>1</v>
      </c>
      <c r="S888" s="148" t="s">
        <v>896</v>
      </c>
      <c r="T888" s="148" t="s">
        <v>26</v>
      </c>
      <c r="U888" s="148" t="s">
        <v>631</v>
      </c>
      <c r="V888" s="146">
        <v>6605400</v>
      </c>
      <c r="W888" s="149" t="s">
        <v>897</v>
      </c>
      <c r="X888" s="150" t="s">
        <v>51</v>
      </c>
      <c r="Y888" s="151"/>
    </row>
    <row r="889" spans="1:25" ht="76.5" x14ac:dyDescent="0.2">
      <c r="A889" s="22">
        <v>80111620</v>
      </c>
      <c r="B889" s="22" t="s">
        <v>49</v>
      </c>
      <c r="C889" s="63" t="s">
        <v>925</v>
      </c>
      <c r="D889" s="22" t="s">
        <v>984</v>
      </c>
      <c r="E889" s="22">
        <v>5</v>
      </c>
      <c r="F889" s="24">
        <v>6360000</v>
      </c>
      <c r="G889" s="24">
        <v>6360000</v>
      </c>
      <c r="H889" s="25">
        <v>0</v>
      </c>
      <c r="I889" s="50">
        <v>0</v>
      </c>
      <c r="J889" s="45">
        <v>44033</v>
      </c>
      <c r="K889" s="22">
        <v>7</v>
      </c>
      <c r="L889" s="22">
        <v>7</v>
      </c>
      <c r="M889" s="22">
        <v>5</v>
      </c>
      <c r="N889" s="22">
        <v>1</v>
      </c>
      <c r="O889" s="45">
        <v>44044</v>
      </c>
      <c r="P889" s="64" t="s">
        <v>895</v>
      </c>
      <c r="Q889" s="147" t="s">
        <v>24</v>
      </c>
      <c r="R889" s="22">
        <v>1</v>
      </c>
      <c r="S889" s="148" t="s">
        <v>896</v>
      </c>
      <c r="T889" s="148" t="s">
        <v>26</v>
      </c>
      <c r="U889" s="148" t="s">
        <v>631</v>
      </c>
      <c r="V889" s="146">
        <v>6605400</v>
      </c>
      <c r="W889" s="149" t="s">
        <v>897</v>
      </c>
      <c r="X889" s="150" t="s">
        <v>51</v>
      </c>
      <c r="Y889" s="151"/>
    </row>
    <row r="890" spans="1:25" ht="114.75" x14ac:dyDescent="0.2">
      <c r="A890" s="22">
        <v>80111620</v>
      </c>
      <c r="B890" s="22" t="s">
        <v>49</v>
      </c>
      <c r="C890" s="63" t="s">
        <v>925</v>
      </c>
      <c r="D890" s="22" t="s">
        <v>985</v>
      </c>
      <c r="E890" s="22">
        <v>5</v>
      </c>
      <c r="F890" s="24">
        <v>24255000</v>
      </c>
      <c r="G890" s="24">
        <v>24255000</v>
      </c>
      <c r="H890" s="25">
        <v>0</v>
      </c>
      <c r="I890" s="50">
        <v>0</v>
      </c>
      <c r="J890" s="45">
        <v>43945</v>
      </c>
      <c r="K890" s="22">
        <v>5</v>
      </c>
      <c r="L890" s="22">
        <v>5</v>
      </c>
      <c r="M890" s="22">
        <v>7</v>
      </c>
      <c r="N890" s="22">
        <v>1</v>
      </c>
      <c r="O890" s="45">
        <v>43961</v>
      </c>
      <c r="P890" s="64" t="s">
        <v>895</v>
      </c>
      <c r="Q890" s="147" t="s">
        <v>24</v>
      </c>
      <c r="R890" s="22">
        <v>6</v>
      </c>
      <c r="S890" s="148" t="s">
        <v>896</v>
      </c>
      <c r="T890" s="148" t="s">
        <v>26</v>
      </c>
      <c r="U890" s="148" t="s">
        <v>631</v>
      </c>
      <c r="V890" s="146">
        <v>6605400</v>
      </c>
      <c r="W890" s="149" t="s">
        <v>897</v>
      </c>
      <c r="X890" s="150" t="s">
        <v>51</v>
      </c>
      <c r="Y890" s="151"/>
    </row>
    <row r="891" spans="1:25" ht="153" x14ac:dyDescent="0.2">
      <c r="A891" s="22">
        <v>80111620</v>
      </c>
      <c r="B891" s="22" t="s">
        <v>49</v>
      </c>
      <c r="C891" s="63" t="s">
        <v>925</v>
      </c>
      <c r="D891" s="22" t="s">
        <v>986</v>
      </c>
      <c r="E891" s="22">
        <v>5</v>
      </c>
      <c r="F891" s="24">
        <v>12110000</v>
      </c>
      <c r="G891" s="24">
        <v>12110000</v>
      </c>
      <c r="H891" s="25">
        <v>0</v>
      </c>
      <c r="I891" s="50">
        <v>0</v>
      </c>
      <c r="J891" s="45">
        <v>43951</v>
      </c>
      <c r="K891" s="22">
        <v>5</v>
      </c>
      <c r="L891" s="22">
        <v>5</v>
      </c>
      <c r="M891" s="22">
        <v>7</v>
      </c>
      <c r="N891" s="22">
        <v>1</v>
      </c>
      <c r="O891" s="45">
        <v>43961</v>
      </c>
      <c r="P891" s="64" t="s">
        <v>895</v>
      </c>
      <c r="Q891" s="147" t="s">
        <v>24</v>
      </c>
      <c r="R891" s="22">
        <v>1</v>
      </c>
      <c r="S891" s="148" t="s">
        <v>896</v>
      </c>
      <c r="T891" s="148" t="s">
        <v>26</v>
      </c>
      <c r="U891" s="148" t="s">
        <v>631</v>
      </c>
      <c r="V891" s="146">
        <v>6605400</v>
      </c>
      <c r="W891" s="149" t="s">
        <v>897</v>
      </c>
      <c r="X891" s="150" t="s">
        <v>51</v>
      </c>
      <c r="Y891" s="151"/>
    </row>
    <row r="892" spans="1:25" ht="140.25" x14ac:dyDescent="0.2">
      <c r="A892" s="22">
        <v>80111620</v>
      </c>
      <c r="B892" s="22" t="s">
        <v>49</v>
      </c>
      <c r="C892" s="63" t="s">
        <v>925</v>
      </c>
      <c r="D892" s="22" t="s">
        <v>987</v>
      </c>
      <c r="E892" s="22">
        <v>5</v>
      </c>
      <c r="F892" s="24">
        <v>19800000</v>
      </c>
      <c r="G892" s="24">
        <v>19800000</v>
      </c>
      <c r="H892" s="25">
        <v>0</v>
      </c>
      <c r="I892" s="50">
        <v>0</v>
      </c>
      <c r="J892" s="45">
        <v>43957</v>
      </c>
      <c r="K892" s="22">
        <v>5</v>
      </c>
      <c r="L892" s="22">
        <v>5</v>
      </c>
      <c r="M892" s="22">
        <v>3</v>
      </c>
      <c r="N892" s="22">
        <v>1</v>
      </c>
      <c r="O892" s="45">
        <v>43966</v>
      </c>
      <c r="P892" s="64" t="s">
        <v>895</v>
      </c>
      <c r="Q892" s="147" t="s">
        <v>24</v>
      </c>
      <c r="R892" s="22">
        <v>1</v>
      </c>
      <c r="S892" s="148" t="s">
        <v>896</v>
      </c>
      <c r="T892" s="148" t="s">
        <v>26</v>
      </c>
      <c r="U892" s="148" t="s">
        <v>631</v>
      </c>
      <c r="V892" s="146">
        <v>6605400</v>
      </c>
      <c r="W892" s="149" t="s">
        <v>897</v>
      </c>
      <c r="X892" s="150" t="s">
        <v>51</v>
      </c>
      <c r="Y892" s="151"/>
    </row>
    <row r="893" spans="1:25" ht="76.5" x14ac:dyDescent="0.2">
      <c r="A893" s="22">
        <v>80111620</v>
      </c>
      <c r="B893" s="22" t="s">
        <v>49</v>
      </c>
      <c r="C893" s="63" t="s">
        <v>925</v>
      </c>
      <c r="D893" s="22" t="s">
        <v>671</v>
      </c>
      <c r="E893" s="22">
        <v>5</v>
      </c>
      <c r="F893" s="24">
        <v>10377500</v>
      </c>
      <c r="G893" s="24">
        <v>10377500</v>
      </c>
      <c r="H893" s="25">
        <v>0</v>
      </c>
      <c r="I893" s="50">
        <v>0</v>
      </c>
      <c r="J893" s="45">
        <v>43962</v>
      </c>
      <c r="K893" s="22">
        <v>5</v>
      </c>
      <c r="L893" s="22">
        <v>5</v>
      </c>
      <c r="M893" s="22">
        <v>7</v>
      </c>
      <c r="N893" s="22">
        <v>1</v>
      </c>
      <c r="O893" s="45">
        <v>43978</v>
      </c>
      <c r="P893" s="64" t="s">
        <v>895</v>
      </c>
      <c r="Q893" s="147" t="s">
        <v>24</v>
      </c>
      <c r="R893" s="22">
        <v>1</v>
      </c>
      <c r="S893" s="148" t="s">
        <v>896</v>
      </c>
      <c r="T893" s="148" t="s">
        <v>26</v>
      </c>
      <c r="U893" s="148" t="s">
        <v>631</v>
      </c>
      <c r="V893" s="146">
        <v>6605400</v>
      </c>
      <c r="W893" s="149" t="s">
        <v>897</v>
      </c>
      <c r="X893" s="150" t="s">
        <v>51</v>
      </c>
      <c r="Y893" s="151"/>
    </row>
    <row r="894" spans="1:25" ht="63.75" x14ac:dyDescent="0.2">
      <c r="A894" s="22">
        <v>80111620</v>
      </c>
      <c r="B894" s="22" t="s">
        <v>49</v>
      </c>
      <c r="C894" s="63" t="s">
        <v>921</v>
      </c>
      <c r="D894" s="22" t="s">
        <v>988</v>
      </c>
      <c r="E894" s="22">
        <v>5</v>
      </c>
      <c r="F894" s="24">
        <v>500000000</v>
      </c>
      <c r="G894" s="24">
        <v>500000000</v>
      </c>
      <c r="H894" s="25">
        <v>0</v>
      </c>
      <c r="I894" s="50">
        <v>0</v>
      </c>
      <c r="J894" s="45">
        <v>44033</v>
      </c>
      <c r="K894" s="22">
        <v>7</v>
      </c>
      <c r="L894" s="22">
        <v>7</v>
      </c>
      <c r="M894" s="22">
        <v>5</v>
      </c>
      <c r="N894" s="22">
        <v>1</v>
      </c>
      <c r="O894" s="45">
        <v>44051</v>
      </c>
      <c r="P894" s="64">
        <v>1</v>
      </c>
      <c r="Q894" s="147" t="s">
        <v>24</v>
      </c>
      <c r="R894" s="22">
        <v>1</v>
      </c>
      <c r="S894" s="148" t="s">
        <v>896</v>
      </c>
      <c r="T894" s="148" t="s">
        <v>26</v>
      </c>
      <c r="U894" s="148" t="s">
        <v>631</v>
      </c>
      <c r="V894" s="146">
        <v>6605400</v>
      </c>
      <c r="W894" s="149" t="s">
        <v>897</v>
      </c>
      <c r="X894" s="150" t="s">
        <v>51</v>
      </c>
      <c r="Y894" s="151"/>
    </row>
    <row r="895" spans="1:25" ht="63.75" x14ac:dyDescent="0.2">
      <c r="A895" s="22" t="s">
        <v>989</v>
      </c>
      <c r="B895" s="22" t="s">
        <v>70</v>
      </c>
      <c r="C895" s="63" t="s">
        <v>617</v>
      </c>
      <c r="D895" s="22" t="s">
        <v>990</v>
      </c>
      <c r="E895" s="22">
        <v>5</v>
      </c>
      <c r="F895" s="24">
        <v>860000000</v>
      </c>
      <c r="G895" s="24">
        <v>860000000</v>
      </c>
      <c r="H895" s="25">
        <v>0</v>
      </c>
      <c r="I895" s="50">
        <v>0</v>
      </c>
      <c r="J895" s="45">
        <v>44033</v>
      </c>
      <c r="K895" s="22">
        <v>7</v>
      </c>
      <c r="L895" s="22">
        <v>7</v>
      </c>
      <c r="M895" s="22">
        <v>5</v>
      </c>
      <c r="N895" s="22">
        <v>1</v>
      </c>
      <c r="O895" s="45">
        <v>44051</v>
      </c>
      <c r="P895" s="64">
        <v>1</v>
      </c>
      <c r="Q895" s="147" t="s">
        <v>53</v>
      </c>
      <c r="R895" s="22">
        <v>1</v>
      </c>
      <c r="S895" s="148" t="s">
        <v>896</v>
      </c>
      <c r="T895" s="148" t="s">
        <v>26</v>
      </c>
      <c r="U895" s="148" t="s">
        <v>631</v>
      </c>
      <c r="V895" s="146">
        <v>6605400</v>
      </c>
      <c r="W895" s="149" t="s">
        <v>897</v>
      </c>
      <c r="X895" s="150" t="s">
        <v>51</v>
      </c>
      <c r="Y895" s="151"/>
    </row>
    <row r="896" spans="1:25" ht="63.75" x14ac:dyDescent="0.2">
      <c r="A896" s="22" t="s">
        <v>991</v>
      </c>
      <c r="B896" s="22" t="s">
        <v>76</v>
      </c>
      <c r="C896" s="63" t="s">
        <v>617</v>
      </c>
      <c r="D896" s="22" t="s">
        <v>992</v>
      </c>
      <c r="E896" s="22">
        <v>5</v>
      </c>
      <c r="F896" s="24">
        <v>129000000</v>
      </c>
      <c r="G896" s="24">
        <v>129000000</v>
      </c>
      <c r="H896" s="25">
        <v>0</v>
      </c>
      <c r="I896" s="50">
        <v>0</v>
      </c>
      <c r="J896" s="45">
        <v>44033</v>
      </c>
      <c r="K896" s="22">
        <v>7</v>
      </c>
      <c r="L896" s="22">
        <v>7</v>
      </c>
      <c r="M896" s="22">
        <v>5</v>
      </c>
      <c r="N896" s="22">
        <v>1</v>
      </c>
      <c r="O896" s="45">
        <v>44051</v>
      </c>
      <c r="P896" s="64">
        <v>1</v>
      </c>
      <c r="Q896" s="147" t="s">
        <v>53</v>
      </c>
      <c r="R896" s="22">
        <v>1</v>
      </c>
      <c r="S896" s="148" t="s">
        <v>896</v>
      </c>
      <c r="T896" s="148" t="s">
        <v>26</v>
      </c>
      <c r="U896" s="148" t="s">
        <v>631</v>
      </c>
      <c r="V896" s="146">
        <v>6605400</v>
      </c>
      <c r="W896" s="149" t="s">
        <v>897</v>
      </c>
      <c r="X896" s="150" t="s">
        <v>51</v>
      </c>
      <c r="Y896" s="151"/>
    </row>
    <row r="897" spans="1:103" ht="63.75" x14ac:dyDescent="0.2">
      <c r="A897" s="22">
        <v>80111620</v>
      </c>
      <c r="B897" s="22" t="s">
        <v>49</v>
      </c>
      <c r="C897" s="63" t="s">
        <v>925</v>
      </c>
      <c r="D897" s="22" t="s">
        <v>993</v>
      </c>
      <c r="E897" s="22">
        <v>5</v>
      </c>
      <c r="F897" s="24">
        <v>35580000</v>
      </c>
      <c r="G897" s="24">
        <v>35580000</v>
      </c>
      <c r="H897" s="25">
        <v>0</v>
      </c>
      <c r="I897" s="50">
        <v>0</v>
      </c>
      <c r="J897" s="45">
        <v>44033</v>
      </c>
      <c r="K897" s="22">
        <v>7</v>
      </c>
      <c r="L897" s="22">
        <v>7</v>
      </c>
      <c r="M897" s="22">
        <v>5</v>
      </c>
      <c r="N897" s="22">
        <v>1</v>
      </c>
      <c r="O897" s="45">
        <v>44051</v>
      </c>
      <c r="P897" s="64">
        <v>1</v>
      </c>
      <c r="Q897" s="147" t="s">
        <v>24</v>
      </c>
      <c r="R897" s="22">
        <v>1</v>
      </c>
      <c r="S897" s="148" t="s">
        <v>896</v>
      </c>
      <c r="T897" s="148" t="s">
        <v>26</v>
      </c>
      <c r="U897" s="148" t="s">
        <v>631</v>
      </c>
      <c r="V897" s="146">
        <v>6605400</v>
      </c>
      <c r="W897" s="149" t="s">
        <v>897</v>
      </c>
      <c r="X897" s="150" t="s">
        <v>51</v>
      </c>
      <c r="Y897" s="151"/>
    </row>
    <row r="898" spans="1:103" ht="63.75" x14ac:dyDescent="0.2">
      <c r="A898" s="22">
        <v>80111620</v>
      </c>
      <c r="B898" s="22" t="s">
        <v>49</v>
      </c>
      <c r="C898" s="63" t="s">
        <v>994</v>
      </c>
      <c r="D898" s="22" t="s">
        <v>995</v>
      </c>
      <c r="E898" s="22">
        <v>5</v>
      </c>
      <c r="F898" s="24">
        <v>370000000</v>
      </c>
      <c r="G898" s="24">
        <v>370000000</v>
      </c>
      <c r="H898" s="25">
        <v>0</v>
      </c>
      <c r="I898" s="50">
        <v>0</v>
      </c>
      <c r="J898" s="45">
        <v>44033</v>
      </c>
      <c r="K898" s="22">
        <v>7</v>
      </c>
      <c r="L898" s="22">
        <v>7</v>
      </c>
      <c r="M898" s="22">
        <v>5</v>
      </c>
      <c r="N898" s="22">
        <v>1</v>
      </c>
      <c r="O898" s="45">
        <v>44051</v>
      </c>
      <c r="P898" s="64">
        <v>1</v>
      </c>
      <c r="Q898" s="147" t="s">
        <v>53</v>
      </c>
      <c r="R898" s="22">
        <v>1</v>
      </c>
      <c r="S898" s="148" t="s">
        <v>896</v>
      </c>
      <c r="T898" s="148" t="s">
        <v>26</v>
      </c>
      <c r="U898" s="148" t="s">
        <v>631</v>
      </c>
      <c r="V898" s="146">
        <v>6605400</v>
      </c>
      <c r="W898" s="149" t="s">
        <v>897</v>
      </c>
      <c r="X898" s="150" t="s">
        <v>51</v>
      </c>
      <c r="Y898" s="151"/>
    </row>
    <row r="899" spans="1:103" ht="63.75" x14ac:dyDescent="0.2">
      <c r="A899" s="22">
        <v>90151802</v>
      </c>
      <c r="B899" s="22" t="s">
        <v>70</v>
      </c>
      <c r="C899" s="63" t="s">
        <v>617</v>
      </c>
      <c r="D899" s="22" t="s">
        <v>996</v>
      </c>
      <c r="E899" s="22">
        <v>5</v>
      </c>
      <c r="F899" s="24">
        <v>1400000000</v>
      </c>
      <c r="G899" s="24">
        <v>1400000000</v>
      </c>
      <c r="H899" s="25">
        <v>0</v>
      </c>
      <c r="I899" s="50">
        <v>0</v>
      </c>
      <c r="J899" s="45">
        <v>44033</v>
      </c>
      <c r="K899" s="22">
        <v>7</v>
      </c>
      <c r="L899" s="22">
        <v>7</v>
      </c>
      <c r="M899" s="22">
        <v>5</v>
      </c>
      <c r="N899" s="22">
        <v>1</v>
      </c>
      <c r="O899" s="45">
        <v>44051</v>
      </c>
      <c r="P899" s="64">
        <v>1</v>
      </c>
      <c r="Q899" s="147" t="s">
        <v>53</v>
      </c>
      <c r="R899" s="22">
        <v>1</v>
      </c>
      <c r="S899" s="148" t="s">
        <v>896</v>
      </c>
      <c r="T899" s="148" t="s">
        <v>26</v>
      </c>
      <c r="U899" s="148" t="s">
        <v>631</v>
      </c>
      <c r="V899" s="146">
        <v>6605400</v>
      </c>
      <c r="W899" s="149" t="s">
        <v>897</v>
      </c>
      <c r="X899" s="150" t="s">
        <v>51</v>
      </c>
      <c r="Y899" s="151"/>
    </row>
    <row r="900" spans="1:103" ht="63.75" x14ac:dyDescent="0.2">
      <c r="A900" s="22">
        <v>46181701</v>
      </c>
      <c r="B900" s="22" t="s">
        <v>76</v>
      </c>
      <c r="C900" s="63" t="s">
        <v>905</v>
      </c>
      <c r="D900" s="22" t="s">
        <v>997</v>
      </c>
      <c r="E900" s="22">
        <v>5</v>
      </c>
      <c r="F900" s="24">
        <v>100000000</v>
      </c>
      <c r="G900" s="24">
        <v>100000000</v>
      </c>
      <c r="H900" s="25">
        <v>0</v>
      </c>
      <c r="I900" s="50">
        <v>0</v>
      </c>
      <c r="J900" s="45">
        <v>44033</v>
      </c>
      <c r="K900" s="22">
        <v>7</v>
      </c>
      <c r="L900" s="22">
        <v>7</v>
      </c>
      <c r="M900" s="22">
        <v>5</v>
      </c>
      <c r="N900" s="22">
        <v>1</v>
      </c>
      <c r="O900" s="45">
        <v>44051</v>
      </c>
      <c r="P900" s="64">
        <v>1</v>
      </c>
      <c r="Q900" s="147" t="s">
        <v>53</v>
      </c>
      <c r="R900" s="22">
        <v>1</v>
      </c>
      <c r="S900" s="148" t="s">
        <v>896</v>
      </c>
      <c r="T900" s="148" t="s">
        <v>26</v>
      </c>
      <c r="U900" s="148" t="s">
        <v>631</v>
      </c>
      <c r="V900" s="146">
        <v>6605400</v>
      </c>
      <c r="W900" s="149" t="s">
        <v>897</v>
      </c>
      <c r="X900" s="150" t="s">
        <v>51</v>
      </c>
      <c r="Y900" s="151"/>
    </row>
    <row r="901" spans="1:103" ht="63.75" x14ac:dyDescent="0.2">
      <c r="A901" s="22">
        <v>80111620</v>
      </c>
      <c r="B901" s="22" t="s">
        <v>76</v>
      </c>
      <c r="C901" s="63" t="s">
        <v>617</v>
      </c>
      <c r="D901" s="22" t="s">
        <v>998</v>
      </c>
      <c r="E901" s="22">
        <v>5</v>
      </c>
      <c r="F901" s="24">
        <v>431542648</v>
      </c>
      <c r="G901" s="24">
        <v>431542648</v>
      </c>
      <c r="H901" s="25">
        <v>0</v>
      </c>
      <c r="I901" s="50">
        <v>0</v>
      </c>
      <c r="J901" s="45">
        <v>44033</v>
      </c>
      <c r="K901" s="22">
        <v>7</v>
      </c>
      <c r="L901" s="22">
        <v>7</v>
      </c>
      <c r="M901" s="22">
        <v>5</v>
      </c>
      <c r="N901" s="22">
        <v>1</v>
      </c>
      <c r="O901" s="45">
        <v>44051</v>
      </c>
      <c r="P901" s="64">
        <v>1</v>
      </c>
      <c r="Q901" s="147" t="s">
        <v>53</v>
      </c>
      <c r="R901" s="22">
        <v>1</v>
      </c>
      <c r="S901" s="148" t="s">
        <v>896</v>
      </c>
      <c r="T901" s="148" t="s">
        <v>26</v>
      </c>
      <c r="U901" s="148" t="s">
        <v>631</v>
      </c>
      <c r="V901" s="146">
        <v>6605400</v>
      </c>
      <c r="W901" s="149" t="s">
        <v>897</v>
      </c>
      <c r="X901" s="150" t="s">
        <v>51</v>
      </c>
      <c r="Y901" s="151"/>
    </row>
    <row r="902" spans="1:103" ht="63.75" x14ac:dyDescent="0.2">
      <c r="A902" s="22">
        <v>80111620</v>
      </c>
      <c r="B902" s="22" t="s">
        <v>76</v>
      </c>
      <c r="C902" s="63" t="s">
        <v>617</v>
      </c>
      <c r="D902" s="22" t="s">
        <v>999</v>
      </c>
      <c r="E902" s="22">
        <v>5</v>
      </c>
      <c r="F902" s="24">
        <v>6707600800</v>
      </c>
      <c r="G902" s="24">
        <v>6707600800</v>
      </c>
      <c r="H902" s="25">
        <v>0</v>
      </c>
      <c r="I902" s="50">
        <v>0</v>
      </c>
      <c r="J902" s="45">
        <v>44033</v>
      </c>
      <c r="K902" s="22">
        <v>7</v>
      </c>
      <c r="L902" s="22">
        <v>7</v>
      </c>
      <c r="M902" s="22">
        <v>5</v>
      </c>
      <c r="N902" s="22">
        <v>1</v>
      </c>
      <c r="O902" s="45">
        <v>44051</v>
      </c>
      <c r="P902" s="64">
        <v>1</v>
      </c>
      <c r="Q902" s="147" t="s">
        <v>53</v>
      </c>
      <c r="R902" s="22">
        <v>1</v>
      </c>
      <c r="S902" s="148" t="s">
        <v>896</v>
      </c>
      <c r="T902" s="148" t="s">
        <v>26</v>
      </c>
      <c r="U902" s="148" t="s">
        <v>631</v>
      </c>
      <c r="V902" s="146">
        <v>6605400</v>
      </c>
      <c r="W902" s="149" t="s">
        <v>897</v>
      </c>
      <c r="X902" s="150" t="s">
        <v>51</v>
      </c>
      <c r="Y902" s="151"/>
    </row>
    <row r="903" spans="1:103" s="152" customFormat="1" ht="178.5" x14ac:dyDescent="0.2">
      <c r="A903" s="67">
        <v>80111620</v>
      </c>
      <c r="B903" s="68" t="s">
        <v>29</v>
      </c>
      <c r="C903" s="69" t="s">
        <v>84</v>
      </c>
      <c r="D903" s="70" t="s">
        <v>199</v>
      </c>
      <c r="E903" s="71">
        <v>5</v>
      </c>
      <c r="F903" s="126">
        <v>72600000</v>
      </c>
      <c r="G903" s="126">
        <v>72600000</v>
      </c>
      <c r="H903" s="72">
        <v>0</v>
      </c>
      <c r="I903" s="73">
        <v>0</v>
      </c>
      <c r="J903" s="74">
        <v>43895</v>
      </c>
      <c r="K903" s="75">
        <v>3</v>
      </c>
      <c r="L903" s="75">
        <v>4</v>
      </c>
      <c r="M903" s="75">
        <v>11</v>
      </c>
      <c r="N903" s="76">
        <v>1</v>
      </c>
      <c r="O903" s="77">
        <v>43931</v>
      </c>
      <c r="P903" s="76">
        <v>2</v>
      </c>
      <c r="Q903" s="78" t="s">
        <v>24</v>
      </c>
      <c r="R903" s="79">
        <v>2</v>
      </c>
      <c r="S903" s="79" t="s">
        <v>25</v>
      </c>
      <c r="T903" s="80" t="s">
        <v>26</v>
      </c>
      <c r="U903" s="76" t="s">
        <v>71</v>
      </c>
      <c r="V903" s="81">
        <v>6605400</v>
      </c>
      <c r="W903" s="82" t="s">
        <v>27</v>
      </c>
      <c r="X903" s="83" t="s">
        <v>72</v>
      </c>
      <c r="Y903" s="128"/>
      <c r="Z903" s="128"/>
      <c r="AA903" s="128"/>
      <c r="AB903" s="128"/>
      <c r="AC903" s="128"/>
      <c r="AD903" s="128"/>
      <c r="AE903" s="128"/>
      <c r="AF903" s="128"/>
      <c r="AG903" s="128"/>
      <c r="AH903" s="128"/>
      <c r="AI903" s="128"/>
      <c r="AJ903" s="128"/>
      <c r="AK903" s="128"/>
      <c r="AL903" s="128"/>
      <c r="AM903" s="128"/>
      <c r="AN903" s="128"/>
      <c r="AO903" s="128"/>
      <c r="AP903" s="128"/>
      <c r="AQ903" s="128"/>
      <c r="AR903" s="128"/>
      <c r="AS903" s="128"/>
      <c r="AT903" s="128"/>
      <c r="AU903" s="128"/>
      <c r="AV903" s="128"/>
      <c r="AW903" s="128"/>
      <c r="AX903" s="128"/>
      <c r="AY903" s="128"/>
      <c r="AZ903" s="128"/>
      <c r="BA903" s="128"/>
      <c r="BB903" s="128"/>
      <c r="BC903" s="128"/>
      <c r="BD903" s="128"/>
      <c r="BE903" s="128"/>
      <c r="BF903" s="128"/>
      <c r="BG903" s="128"/>
      <c r="BH903" s="128"/>
      <c r="BI903" s="128"/>
      <c r="BJ903" s="128"/>
      <c r="BK903" s="128"/>
      <c r="BL903" s="128"/>
      <c r="BM903" s="128"/>
      <c r="BN903" s="128"/>
      <c r="BO903" s="128"/>
      <c r="BP903" s="128"/>
      <c r="BQ903" s="128"/>
      <c r="BR903" s="128"/>
      <c r="BS903" s="128"/>
      <c r="BT903" s="128"/>
      <c r="BU903" s="128"/>
      <c r="BV903" s="128"/>
      <c r="BW903" s="128"/>
      <c r="BX903" s="128"/>
      <c r="BY903" s="128"/>
      <c r="BZ903" s="128"/>
      <c r="CA903" s="128"/>
      <c r="CB903" s="128"/>
      <c r="CC903" s="128"/>
      <c r="CD903" s="128"/>
      <c r="CE903" s="128"/>
      <c r="CF903" s="128"/>
      <c r="CG903" s="128"/>
      <c r="CH903" s="128"/>
      <c r="CI903" s="128"/>
      <c r="CJ903" s="128"/>
      <c r="CK903" s="128"/>
      <c r="CL903" s="128"/>
      <c r="CM903" s="128"/>
      <c r="CN903" s="128"/>
      <c r="CO903" s="128"/>
      <c r="CP903" s="128"/>
      <c r="CQ903" s="128"/>
      <c r="CR903" s="128"/>
      <c r="CS903" s="128"/>
      <c r="CT903" s="128"/>
      <c r="CU903" s="128"/>
      <c r="CV903" s="128"/>
      <c r="CW903" s="128"/>
      <c r="CX903" s="128"/>
      <c r="CY903" s="128"/>
    </row>
    <row r="904" spans="1:103" ht="191.25" x14ac:dyDescent="0.2">
      <c r="A904" s="84">
        <v>80111620</v>
      </c>
      <c r="B904" s="85" t="s">
        <v>29</v>
      </c>
      <c r="C904" s="86" t="s">
        <v>84</v>
      </c>
      <c r="D904" s="87" t="s">
        <v>244</v>
      </c>
      <c r="E904" s="88">
        <v>5</v>
      </c>
      <c r="F904" s="126">
        <v>96390000</v>
      </c>
      <c r="G904" s="126">
        <v>96390000</v>
      </c>
      <c r="H904" s="89">
        <v>0</v>
      </c>
      <c r="I904" s="90">
        <v>0</v>
      </c>
      <c r="J904" s="91">
        <v>43878</v>
      </c>
      <c r="K904" s="92">
        <v>2</v>
      </c>
      <c r="L904" s="92">
        <v>3</v>
      </c>
      <c r="M904" s="92">
        <v>9</v>
      </c>
      <c r="N904" s="93">
        <v>1</v>
      </c>
      <c r="O904" s="94">
        <v>43895</v>
      </c>
      <c r="P904" s="93">
        <v>4</v>
      </c>
      <c r="Q904" s="95" t="s">
        <v>24</v>
      </c>
      <c r="R904" s="96">
        <v>1</v>
      </c>
      <c r="S904" s="96" t="s">
        <v>25</v>
      </c>
      <c r="T904" s="97" t="s">
        <v>26</v>
      </c>
      <c r="U904" s="93" t="s">
        <v>71</v>
      </c>
      <c r="V904" s="98">
        <v>6605400</v>
      </c>
      <c r="W904" s="99" t="s">
        <v>27</v>
      </c>
      <c r="X904" s="100" t="s">
        <v>72</v>
      </c>
    </row>
    <row r="905" spans="1:103" ht="165.75" x14ac:dyDescent="0.2">
      <c r="A905" s="84">
        <v>80111620</v>
      </c>
      <c r="B905" s="85" t="s">
        <v>29</v>
      </c>
      <c r="C905" s="86" t="s">
        <v>84</v>
      </c>
      <c r="D905" s="87" t="s">
        <v>499</v>
      </c>
      <c r="E905" s="88">
        <v>5</v>
      </c>
      <c r="F905" s="126">
        <v>25650000</v>
      </c>
      <c r="G905" s="126">
        <v>25650000</v>
      </c>
      <c r="H905" s="89">
        <v>0</v>
      </c>
      <c r="I905" s="90">
        <v>0</v>
      </c>
      <c r="J905" s="91">
        <v>43900</v>
      </c>
      <c r="K905" s="92">
        <v>3</v>
      </c>
      <c r="L905" s="92">
        <v>3</v>
      </c>
      <c r="M905" s="92">
        <v>9</v>
      </c>
      <c r="N905" s="93">
        <v>1</v>
      </c>
      <c r="O905" s="94">
        <v>43924</v>
      </c>
      <c r="P905" s="93">
        <v>2</v>
      </c>
      <c r="Q905" s="95" t="s">
        <v>24</v>
      </c>
      <c r="R905" s="96">
        <v>1</v>
      </c>
      <c r="S905" s="96" t="s">
        <v>25</v>
      </c>
      <c r="T905" s="97" t="s">
        <v>26</v>
      </c>
      <c r="U905" s="93" t="s">
        <v>71</v>
      </c>
      <c r="V905" s="98">
        <v>6605400</v>
      </c>
      <c r="W905" s="99" t="s">
        <v>27</v>
      </c>
      <c r="X905" s="100" t="s">
        <v>72</v>
      </c>
    </row>
    <row r="906" spans="1:103" ht="89.25" x14ac:dyDescent="0.2">
      <c r="A906" s="84">
        <v>80111620</v>
      </c>
      <c r="B906" s="85" t="s">
        <v>29</v>
      </c>
      <c r="C906" s="86" t="s">
        <v>84</v>
      </c>
      <c r="D906" s="87" t="s">
        <v>85</v>
      </c>
      <c r="E906" s="88">
        <v>5</v>
      </c>
      <c r="F906" s="126">
        <v>25650000</v>
      </c>
      <c r="G906" s="126">
        <v>25650000</v>
      </c>
      <c r="H906" s="89">
        <v>0</v>
      </c>
      <c r="I906" s="90">
        <v>0</v>
      </c>
      <c r="J906" s="91">
        <v>43900</v>
      </c>
      <c r="K906" s="92">
        <v>3</v>
      </c>
      <c r="L906" s="92">
        <v>3</v>
      </c>
      <c r="M906" s="92">
        <v>9</v>
      </c>
      <c r="N906" s="93">
        <v>1</v>
      </c>
      <c r="O906" s="94">
        <v>43924</v>
      </c>
      <c r="P906" s="93">
        <v>4</v>
      </c>
      <c r="Q906" s="95" t="s">
        <v>24</v>
      </c>
      <c r="R906" s="96">
        <v>1</v>
      </c>
      <c r="S906" s="96" t="s">
        <v>25</v>
      </c>
      <c r="T906" s="97" t="s">
        <v>26</v>
      </c>
      <c r="U906" s="93" t="s">
        <v>71</v>
      </c>
      <c r="V906" s="98">
        <v>6605400</v>
      </c>
      <c r="W906" s="99" t="s">
        <v>27</v>
      </c>
      <c r="X906" s="100" t="s">
        <v>72</v>
      </c>
    </row>
    <row r="907" spans="1:103" ht="204" x14ac:dyDescent="0.2">
      <c r="A907" s="84">
        <v>80111620</v>
      </c>
      <c r="B907" s="85" t="s">
        <v>29</v>
      </c>
      <c r="C907" s="86" t="s">
        <v>84</v>
      </c>
      <c r="D907" s="87" t="s">
        <v>1000</v>
      </c>
      <c r="E907" s="88">
        <v>5</v>
      </c>
      <c r="F907" s="126">
        <v>44520000</v>
      </c>
      <c r="G907" s="126">
        <v>44520000</v>
      </c>
      <c r="H907" s="89">
        <v>0</v>
      </c>
      <c r="I907" s="90">
        <v>0</v>
      </c>
      <c r="J907" s="91">
        <v>43961</v>
      </c>
      <c r="K907" s="92">
        <v>6</v>
      </c>
      <c r="L907" s="92">
        <v>6</v>
      </c>
      <c r="M907" s="92">
        <v>6</v>
      </c>
      <c r="N907" s="93">
        <v>1</v>
      </c>
      <c r="O907" s="94">
        <v>43924</v>
      </c>
      <c r="P907" s="93">
        <v>2</v>
      </c>
      <c r="Q907" s="95" t="s">
        <v>24</v>
      </c>
      <c r="R907" s="96">
        <v>1</v>
      </c>
      <c r="S907" s="96" t="s">
        <v>25</v>
      </c>
      <c r="T907" s="97" t="s">
        <v>26</v>
      </c>
      <c r="U907" s="93" t="s">
        <v>71</v>
      </c>
      <c r="V907" s="98">
        <v>6605400</v>
      </c>
      <c r="W907" s="99" t="s">
        <v>27</v>
      </c>
      <c r="X907" s="100" t="s">
        <v>72</v>
      </c>
    </row>
    <row r="908" spans="1:103" ht="127.5" x14ac:dyDescent="0.2">
      <c r="A908" s="84">
        <v>80111620</v>
      </c>
      <c r="B908" s="85" t="s">
        <v>29</v>
      </c>
      <c r="C908" s="86" t="s">
        <v>84</v>
      </c>
      <c r="D908" s="87" t="s">
        <v>500</v>
      </c>
      <c r="E908" s="88">
        <v>5</v>
      </c>
      <c r="F908" s="126">
        <v>167400000</v>
      </c>
      <c r="G908" s="126">
        <v>167400000</v>
      </c>
      <c r="H908" s="89">
        <v>0</v>
      </c>
      <c r="I908" s="90">
        <v>0</v>
      </c>
      <c r="J908" s="91">
        <v>43900</v>
      </c>
      <c r="K908" s="92">
        <v>3</v>
      </c>
      <c r="L908" s="92">
        <v>3</v>
      </c>
      <c r="M908" s="92">
        <v>9</v>
      </c>
      <c r="N908" s="93">
        <v>1</v>
      </c>
      <c r="O908" s="94">
        <v>43924</v>
      </c>
      <c r="P908" s="93">
        <v>5</v>
      </c>
      <c r="Q908" s="95" t="s">
        <v>24</v>
      </c>
      <c r="R908" s="96">
        <v>4</v>
      </c>
      <c r="S908" s="96" t="s">
        <v>25</v>
      </c>
      <c r="T908" s="97" t="s">
        <v>26</v>
      </c>
      <c r="U908" s="93" t="s">
        <v>71</v>
      </c>
      <c r="V908" s="98">
        <v>6605400</v>
      </c>
      <c r="W908" s="99" t="s">
        <v>27</v>
      </c>
      <c r="X908" s="100" t="s">
        <v>72</v>
      </c>
    </row>
    <row r="909" spans="1:103" ht="140.25" x14ac:dyDescent="0.2">
      <c r="A909" s="84">
        <v>80111620</v>
      </c>
      <c r="B909" s="85" t="s">
        <v>29</v>
      </c>
      <c r="C909" s="86" t="s">
        <v>84</v>
      </c>
      <c r="D909" s="87" t="s">
        <v>501</v>
      </c>
      <c r="E909" s="88">
        <v>5</v>
      </c>
      <c r="F909" s="126">
        <v>22050000</v>
      </c>
      <c r="G909" s="126">
        <v>22050000</v>
      </c>
      <c r="H909" s="89">
        <v>0</v>
      </c>
      <c r="I909" s="90">
        <v>0</v>
      </c>
      <c r="J909" s="91">
        <v>43900</v>
      </c>
      <c r="K909" s="92">
        <v>3</v>
      </c>
      <c r="L909" s="92">
        <v>3</v>
      </c>
      <c r="M909" s="92">
        <v>9</v>
      </c>
      <c r="N909" s="93">
        <v>1</v>
      </c>
      <c r="O909" s="94">
        <v>43924</v>
      </c>
      <c r="P909" s="93">
        <v>5</v>
      </c>
      <c r="Q909" s="95" t="s">
        <v>24</v>
      </c>
      <c r="R909" s="96">
        <v>1</v>
      </c>
      <c r="S909" s="96" t="s">
        <v>25</v>
      </c>
      <c r="T909" s="97" t="s">
        <v>26</v>
      </c>
      <c r="U909" s="93" t="s">
        <v>71</v>
      </c>
      <c r="V909" s="98">
        <v>6605400</v>
      </c>
      <c r="W909" s="99" t="s">
        <v>27</v>
      </c>
      <c r="X909" s="100" t="s">
        <v>72</v>
      </c>
    </row>
    <row r="910" spans="1:103" ht="229.5" x14ac:dyDescent="0.2">
      <c r="A910" s="84">
        <v>80111620</v>
      </c>
      <c r="B910" s="85" t="s">
        <v>29</v>
      </c>
      <c r="C910" s="86" t="s">
        <v>84</v>
      </c>
      <c r="D910" s="87" t="s">
        <v>502</v>
      </c>
      <c r="E910" s="88">
        <v>5</v>
      </c>
      <c r="F910" s="126">
        <v>25650000</v>
      </c>
      <c r="G910" s="126">
        <v>25650000</v>
      </c>
      <c r="H910" s="89">
        <v>0</v>
      </c>
      <c r="I910" s="90">
        <v>0</v>
      </c>
      <c r="J910" s="91">
        <v>43900</v>
      </c>
      <c r="K910" s="92">
        <v>3</v>
      </c>
      <c r="L910" s="92">
        <v>3</v>
      </c>
      <c r="M910" s="92">
        <v>9</v>
      </c>
      <c r="N910" s="93">
        <v>1</v>
      </c>
      <c r="O910" s="94">
        <v>43924</v>
      </c>
      <c r="P910" s="93">
        <v>5</v>
      </c>
      <c r="Q910" s="95" t="s">
        <v>24</v>
      </c>
      <c r="R910" s="96">
        <v>1</v>
      </c>
      <c r="S910" s="96" t="s">
        <v>25</v>
      </c>
      <c r="T910" s="97" t="s">
        <v>26</v>
      </c>
      <c r="U910" s="93" t="s">
        <v>71</v>
      </c>
      <c r="V910" s="98">
        <v>6605400</v>
      </c>
      <c r="W910" s="99" t="s">
        <v>27</v>
      </c>
      <c r="X910" s="100" t="s">
        <v>72</v>
      </c>
    </row>
    <row r="911" spans="1:103" ht="114.75" x14ac:dyDescent="0.2">
      <c r="A911" s="84">
        <v>80111620</v>
      </c>
      <c r="B911" s="85" t="s">
        <v>29</v>
      </c>
      <c r="C911" s="86" t="s">
        <v>84</v>
      </c>
      <c r="D911" s="87" t="s">
        <v>1001</v>
      </c>
      <c r="E911" s="88">
        <v>5</v>
      </c>
      <c r="F911" s="126">
        <v>25650000</v>
      </c>
      <c r="G911" s="126">
        <v>25650000</v>
      </c>
      <c r="H911" s="89">
        <v>0</v>
      </c>
      <c r="I911" s="90">
        <v>0</v>
      </c>
      <c r="J911" s="91">
        <v>43900</v>
      </c>
      <c r="K911" s="92">
        <v>3</v>
      </c>
      <c r="L911" s="92">
        <v>3</v>
      </c>
      <c r="M911" s="92">
        <v>9</v>
      </c>
      <c r="N911" s="93">
        <v>1</v>
      </c>
      <c r="O911" s="94">
        <v>43924</v>
      </c>
      <c r="P911" s="93">
        <v>2</v>
      </c>
      <c r="Q911" s="95" t="s">
        <v>24</v>
      </c>
      <c r="R911" s="96">
        <v>1</v>
      </c>
      <c r="S911" s="96" t="s">
        <v>25</v>
      </c>
      <c r="T911" s="97" t="s">
        <v>26</v>
      </c>
      <c r="U911" s="93" t="s">
        <v>71</v>
      </c>
      <c r="V911" s="98">
        <v>6605400</v>
      </c>
      <c r="W911" s="99" t="s">
        <v>27</v>
      </c>
      <c r="X911" s="100" t="s">
        <v>72</v>
      </c>
    </row>
    <row r="912" spans="1:103" ht="102" x14ac:dyDescent="0.2">
      <c r="A912" s="84">
        <v>80111620</v>
      </c>
      <c r="B912" s="85" t="s">
        <v>29</v>
      </c>
      <c r="C912" s="86" t="s">
        <v>84</v>
      </c>
      <c r="D912" s="87" t="s">
        <v>1002</v>
      </c>
      <c r="E912" s="88">
        <v>5</v>
      </c>
      <c r="F912" s="126">
        <v>41850000</v>
      </c>
      <c r="G912" s="126">
        <v>41850000</v>
      </c>
      <c r="H912" s="89">
        <v>0</v>
      </c>
      <c r="I912" s="90">
        <v>0</v>
      </c>
      <c r="J912" s="91">
        <v>43900</v>
      </c>
      <c r="K912" s="92">
        <v>3</v>
      </c>
      <c r="L912" s="92">
        <v>3</v>
      </c>
      <c r="M912" s="92">
        <v>9</v>
      </c>
      <c r="N912" s="93">
        <v>1</v>
      </c>
      <c r="O912" s="94">
        <v>43924</v>
      </c>
      <c r="P912" s="93">
        <v>2</v>
      </c>
      <c r="Q912" s="95" t="s">
        <v>24</v>
      </c>
      <c r="R912" s="96">
        <v>1</v>
      </c>
      <c r="S912" s="96" t="s">
        <v>25</v>
      </c>
      <c r="T912" s="97" t="s">
        <v>26</v>
      </c>
      <c r="U912" s="93" t="s">
        <v>71</v>
      </c>
      <c r="V912" s="98">
        <v>6605400</v>
      </c>
      <c r="W912" s="99" t="s">
        <v>27</v>
      </c>
      <c r="X912" s="100" t="s">
        <v>72</v>
      </c>
    </row>
    <row r="913" spans="1:24" ht="76.5" x14ac:dyDescent="0.2">
      <c r="A913" s="84">
        <v>80111620</v>
      </c>
      <c r="B913" s="85" t="s">
        <v>29</v>
      </c>
      <c r="C913" s="86" t="s">
        <v>84</v>
      </c>
      <c r="D913" s="87" t="s">
        <v>1003</v>
      </c>
      <c r="E913" s="88">
        <v>5</v>
      </c>
      <c r="F913" s="126">
        <v>49800000</v>
      </c>
      <c r="G913" s="126">
        <v>49800000</v>
      </c>
      <c r="H913" s="89">
        <v>0</v>
      </c>
      <c r="I913" s="90">
        <v>0</v>
      </c>
      <c r="J913" s="91">
        <v>43997</v>
      </c>
      <c r="K913" s="92">
        <v>6</v>
      </c>
      <c r="L913" s="92">
        <v>7</v>
      </c>
      <c r="M913" s="92">
        <v>6</v>
      </c>
      <c r="N913" s="93">
        <v>1</v>
      </c>
      <c r="O913" s="94">
        <v>44042</v>
      </c>
      <c r="P913" s="93">
        <v>2</v>
      </c>
      <c r="Q913" s="95" t="s">
        <v>24</v>
      </c>
      <c r="R913" s="96">
        <v>1</v>
      </c>
      <c r="S913" s="96" t="s">
        <v>25</v>
      </c>
      <c r="T913" s="97" t="s">
        <v>26</v>
      </c>
      <c r="U913" s="93" t="s">
        <v>71</v>
      </c>
      <c r="V913" s="98">
        <v>6605400</v>
      </c>
      <c r="W913" s="99" t="s">
        <v>27</v>
      </c>
      <c r="X913" s="100" t="s">
        <v>72</v>
      </c>
    </row>
    <row r="914" spans="1:24" ht="270" x14ac:dyDescent="0.2">
      <c r="A914" s="84" t="s">
        <v>210</v>
      </c>
      <c r="B914" s="85" t="s">
        <v>29</v>
      </c>
      <c r="C914" s="86" t="s">
        <v>84</v>
      </c>
      <c r="D914" s="153" t="s">
        <v>503</v>
      </c>
      <c r="E914" s="88">
        <v>5</v>
      </c>
      <c r="F914" s="126">
        <v>4680000</v>
      </c>
      <c r="G914" s="126">
        <v>4680000</v>
      </c>
      <c r="H914" s="89">
        <v>0</v>
      </c>
      <c r="I914" s="90">
        <v>0</v>
      </c>
      <c r="J914" s="91">
        <v>43864</v>
      </c>
      <c r="K914" s="92">
        <v>2</v>
      </c>
      <c r="L914" s="92">
        <v>2</v>
      </c>
      <c r="M914" s="92">
        <v>3</v>
      </c>
      <c r="N914" s="93">
        <v>1</v>
      </c>
      <c r="O914" s="94">
        <v>43876</v>
      </c>
      <c r="P914" s="93">
        <v>4</v>
      </c>
      <c r="Q914" s="95" t="s">
        <v>24</v>
      </c>
      <c r="R914" s="96">
        <v>1</v>
      </c>
      <c r="S914" s="96" t="s">
        <v>25</v>
      </c>
      <c r="T914" s="97" t="s">
        <v>26</v>
      </c>
      <c r="U914" s="93" t="s">
        <v>71</v>
      </c>
      <c r="V914" s="98">
        <v>6605400</v>
      </c>
      <c r="W914" s="99" t="s">
        <v>27</v>
      </c>
      <c r="X914" s="100" t="s">
        <v>72</v>
      </c>
    </row>
    <row r="915" spans="1:24" ht="270" x14ac:dyDescent="0.2">
      <c r="A915" s="84" t="s">
        <v>210</v>
      </c>
      <c r="B915" s="85" t="s">
        <v>29</v>
      </c>
      <c r="C915" s="86" t="s">
        <v>84</v>
      </c>
      <c r="D915" s="153" t="s">
        <v>504</v>
      </c>
      <c r="E915" s="88">
        <v>5</v>
      </c>
      <c r="F915" s="126">
        <v>4680000</v>
      </c>
      <c r="G915" s="126">
        <v>4680000</v>
      </c>
      <c r="H915" s="89">
        <v>0</v>
      </c>
      <c r="I915" s="90">
        <v>0</v>
      </c>
      <c r="J915" s="91">
        <v>43864</v>
      </c>
      <c r="K915" s="92">
        <v>2</v>
      </c>
      <c r="L915" s="92">
        <v>2</v>
      </c>
      <c r="M915" s="92">
        <v>3</v>
      </c>
      <c r="N915" s="93">
        <v>1</v>
      </c>
      <c r="O915" s="94">
        <v>43876</v>
      </c>
      <c r="P915" s="93">
        <v>4</v>
      </c>
      <c r="Q915" s="95" t="s">
        <v>24</v>
      </c>
      <c r="R915" s="96">
        <v>1</v>
      </c>
      <c r="S915" s="96" t="s">
        <v>25</v>
      </c>
      <c r="T915" s="97" t="s">
        <v>26</v>
      </c>
      <c r="U915" s="93" t="s">
        <v>71</v>
      </c>
      <c r="V915" s="98">
        <v>6605400</v>
      </c>
      <c r="W915" s="99" t="s">
        <v>27</v>
      </c>
      <c r="X915" s="100" t="s">
        <v>72</v>
      </c>
    </row>
    <row r="916" spans="1:24" ht="270" x14ac:dyDescent="0.2">
      <c r="A916" s="84" t="s">
        <v>210</v>
      </c>
      <c r="B916" s="85" t="s">
        <v>29</v>
      </c>
      <c r="C916" s="86" t="s">
        <v>84</v>
      </c>
      <c r="D916" s="153" t="s">
        <v>505</v>
      </c>
      <c r="E916" s="88">
        <v>5</v>
      </c>
      <c r="F916" s="126">
        <v>4680000</v>
      </c>
      <c r="G916" s="126">
        <v>4680000</v>
      </c>
      <c r="H916" s="89">
        <v>0</v>
      </c>
      <c r="I916" s="90">
        <v>0</v>
      </c>
      <c r="J916" s="91">
        <v>43864</v>
      </c>
      <c r="K916" s="92">
        <v>2</v>
      </c>
      <c r="L916" s="92">
        <v>2</v>
      </c>
      <c r="M916" s="92">
        <v>3</v>
      </c>
      <c r="N916" s="93">
        <v>1</v>
      </c>
      <c r="O916" s="94">
        <v>43876</v>
      </c>
      <c r="P916" s="93">
        <v>4</v>
      </c>
      <c r="Q916" s="95" t="s">
        <v>24</v>
      </c>
      <c r="R916" s="96">
        <v>1</v>
      </c>
      <c r="S916" s="96" t="s">
        <v>25</v>
      </c>
      <c r="T916" s="97" t="s">
        <v>26</v>
      </c>
      <c r="U916" s="93" t="s">
        <v>71</v>
      </c>
      <c r="V916" s="98">
        <v>6605400</v>
      </c>
      <c r="W916" s="99" t="s">
        <v>27</v>
      </c>
      <c r="X916" s="100" t="s">
        <v>72</v>
      </c>
    </row>
    <row r="917" spans="1:24" ht="270" x14ac:dyDescent="0.2">
      <c r="A917" s="84" t="s">
        <v>210</v>
      </c>
      <c r="B917" s="85" t="s">
        <v>29</v>
      </c>
      <c r="C917" s="86" t="s">
        <v>84</v>
      </c>
      <c r="D917" s="153" t="s">
        <v>506</v>
      </c>
      <c r="E917" s="88">
        <v>5</v>
      </c>
      <c r="F917" s="126">
        <v>4680000</v>
      </c>
      <c r="G917" s="126">
        <v>4680000</v>
      </c>
      <c r="H917" s="89">
        <v>0</v>
      </c>
      <c r="I917" s="90">
        <v>0</v>
      </c>
      <c r="J917" s="91">
        <v>43864</v>
      </c>
      <c r="K917" s="92">
        <v>2</v>
      </c>
      <c r="L917" s="92">
        <v>2</v>
      </c>
      <c r="M917" s="92">
        <v>3</v>
      </c>
      <c r="N917" s="93">
        <v>1</v>
      </c>
      <c r="O917" s="94">
        <v>43876</v>
      </c>
      <c r="P917" s="93">
        <v>4</v>
      </c>
      <c r="Q917" s="95" t="s">
        <v>24</v>
      </c>
      <c r="R917" s="96">
        <v>1</v>
      </c>
      <c r="S917" s="96" t="s">
        <v>25</v>
      </c>
      <c r="T917" s="97" t="s">
        <v>26</v>
      </c>
      <c r="U917" s="93" t="s">
        <v>71</v>
      </c>
      <c r="V917" s="98">
        <v>6605400</v>
      </c>
      <c r="W917" s="99" t="s">
        <v>27</v>
      </c>
      <c r="X917" s="100" t="s">
        <v>72</v>
      </c>
    </row>
    <row r="918" spans="1:24" ht="270" x14ac:dyDescent="0.2">
      <c r="A918" s="84" t="s">
        <v>210</v>
      </c>
      <c r="B918" s="85" t="s">
        <v>29</v>
      </c>
      <c r="C918" s="86" t="s">
        <v>84</v>
      </c>
      <c r="D918" s="153" t="s">
        <v>507</v>
      </c>
      <c r="E918" s="88">
        <v>5</v>
      </c>
      <c r="F918" s="126">
        <v>4680000</v>
      </c>
      <c r="G918" s="126">
        <v>4680000</v>
      </c>
      <c r="H918" s="89">
        <v>0</v>
      </c>
      <c r="I918" s="90">
        <v>0</v>
      </c>
      <c r="J918" s="91">
        <v>43864</v>
      </c>
      <c r="K918" s="92">
        <v>2</v>
      </c>
      <c r="L918" s="92">
        <v>2</v>
      </c>
      <c r="M918" s="92">
        <v>3</v>
      </c>
      <c r="N918" s="93">
        <v>1</v>
      </c>
      <c r="O918" s="94">
        <v>43876</v>
      </c>
      <c r="P918" s="93">
        <v>4</v>
      </c>
      <c r="Q918" s="95" t="s">
        <v>24</v>
      </c>
      <c r="R918" s="96">
        <v>1</v>
      </c>
      <c r="S918" s="96" t="s">
        <v>25</v>
      </c>
      <c r="T918" s="97" t="s">
        <v>26</v>
      </c>
      <c r="U918" s="93" t="s">
        <v>71</v>
      </c>
      <c r="V918" s="98">
        <v>6605400</v>
      </c>
      <c r="W918" s="99" t="s">
        <v>27</v>
      </c>
      <c r="X918" s="100" t="s">
        <v>72</v>
      </c>
    </row>
    <row r="919" spans="1:24" ht="270" x14ac:dyDescent="0.2">
      <c r="A919" s="84" t="s">
        <v>210</v>
      </c>
      <c r="B919" s="85" t="s">
        <v>29</v>
      </c>
      <c r="C919" s="86" t="s">
        <v>84</v>
      </c>
      <c r="D919" s="153" t="s">
        <v>508</v>
      </c>
      <c r="E919" s="88">
        <v>5</v>
      </c>
      <c r="F919" s="126">
        <v>4680000</v>
      </c>
      <c r="G919" s="126">
        <v>4680000</v>
      </c>
      <c r="H919" s="89">
        <v>0</v>
      </c>
      <c r="I919" s="90">
        <v>0</v>
      </c>
      <c r="J919" s="91">
        <v>43864</v>
      </c>
      <c r="K919" s="92">
        <v>2</v>
      </c>
      <c r="L919" s="92">
        <v>2</v>
      </c>
      <c r="M919" s="92">
        <v>3</v>
      </c>
      <c r="N919" s="93">
        <v>1</v>
      </c>
      <c r="O919" s="94">
        <v>43876</v>
      </c>
      <c r="P919" s="93">
        <v>4</v>
      </c>
      <c r="Q919" s="95" t="s">
        <v>24</v>
      </c>
      <c r="R919" s="96">
        <v>1</v>
      </c>
      <c r="S919" s="96" t="s">
        <v>25</v>
      </c>
      <c r="T919" s="97" t="s">
        <v>26</v>
      </c>
      <c r="U919" s="93" t="s">
        <v>71</v>
      </c>
      <c r="V919" s="98">
        <v>6605400</v>
      </c>
      <c r="W919" s="99" t="s">
        <v>27</v>
      </c>
      <c r="X919" s="100" t="s">
        <v>72</v>
      </c>
    </row>
    <row r="920" spans="1:24" ht="270" x14ac:dyDescent="0.2">
      <c r="A920" s="84" t="s">
        <v>210</v>
      </c>
      <c r="B920" s="85" t="s">
        <v>29</v>
      </c>
      <c r="C920" s="86" t="s">
        <v>84</v>
      </c>
      <c r="D920" s="153" t="s">
        <v>509</v>
      </c>
      <c r="E920" s="88">
        <v>5</v>
      </c>
      <c r="F920" s="126">
        <v>4680000</v>
      </c>
      <c r="G920" s="126">
        <v>4680000</v>
      </c>
      <c r="H920" s="89">
        <v>0</v>
      </c>
      <c r="I920" s="90">
        <v>0</v>
      </c>
      <c r="J920" s="91">
        <v>43864</v>
      </c>
      <c r="K920" s="92">
        <v>2</v>
      </c>
      <c r="L920" s="92">
        <v>2</v>
      </c>
      <c r="M920" s="92">
        <v>3</v>
      </c>
      <c r="N920" s="93">
        <v>1</v>
      </c>
      <c r="O920" s="94">
        <v>43876</v>
      </c>
      <c r="P920" s="93">
        <v>4</v>
      </c>
      <c r="Q920" s="95" t="s">
        <v>24</v>
      </c>
      <c r="R920" s="96">
        <v>1</v>
      </c>
      <c r="S920" s="96" t="s">
        <v>25</v>
      </c>
      <c r="T920" s="97" t="s">
        <v>26</v>
      </c>
      <c r="U920" s="93" t="s">
        <v>71</v>
      </c>
      <c r="V920" s="98">
        <v>6605400</v>
      </c>
      <c r="W920" s="99" t="s">
        <v>27</v>
      </c>
      <c r="X920" s="100" t="s">
        <v>72</v>
      </c>
    </row>
    <row r="921" spans="1:24" ht="270" x14ac:dyDescent="0.2">
      <c r="A921" s="84" t="s">
        <v>210</v>
      </c>
      <c r="B921" s="85" t="s">
        <v>29</v>
      </c>
      <c r="C921" s="86" t="s">
        <v>84</v>
      </c>
      <c r="D921" s="153" t="s">
        <v>510</v>
      </c>
      <c r="E921" s="88">
        <v>5</v>
      </c>
      <c r="F921" s="126">
        <v>4680000</v>
      </c>
      <c r="G921" s="126">
        <v>4680000</v>
      </c>
      <c r="H921" s="89">
        <v>0</v>
      </c>
      <c r="I921" s="90">
        <v>0</v>
      </c>
      <c r="J921" s="91">
        <v>43864</v>
      </c>
      <c r="K921" s="92">
        <v>2</v>
      </c>
      <c r="L921" s="92">
        <v>2</v>
      </c>
      <c r="M921" s="92">
        <v>3</v>
      </c>
      <c r="N921" s="93">
        <v>1</v>
      </c>
      <c r="O921" s="94">
        <v>43876</v>
      </c>
      <c r="P921" s="93">
        <v>4</v>
      </c>
      <c r="Q921" s="95" t="s">
        <v>24</v>
      </c>
      <c r="R921" s="96">
        <v>1</v>
      </c>
      <c r="S921" s="96" t="s">
        <v>25</v>
      </c>
      <c r="T921" s="97" t="s">
        <v>26</v>
      </c>
      <c r="U921" s="93" t="s">
        <v>71</v>
      </c>
      <c r="V921" s="98">
        <v>6605400</v>
      </c>
      <c r="W921" s="99" t="s">
        <v>27</v>
      </c>
      <c r="X921" s="100" t="s">
        <v>72</v>
      </c>
    </row>
    <row r="922" spans="1:24" ht="270" x14ac:dyDescent="0.2">
      <c r="A922" s="84" t="s">
        <v>210</v>
      </c>
      <c r="B922" s="85" t="s">
        <v>29</v>
      </c>
      <c r="C922" s="86" t="s">
        <v>84</v>
      </c>
      <c r="D922" s="153" t="s">
        <v>511</v>
      </c>
      <c r="E922" s="88">
        <v>5</v>
      </c>
      <c r="F922" s="126">
        <v>4680000</v>
      </c>
      <c r="G922" s="126">
        <v>4680000</v>
      </c>
      <c r="H922" s="89">
        <v>0</v>
      </c>
      <c r="I922" s="90">
        <v>0</v>
      </c>
      <c r="J922" s="91">
        <v>43864</v>
      </c>
      <c r="K922" s="92">
        <v>2</v>
      </c>
      <c r="L922" s="92">
        <v>2</v>
      </c>
      <c r="M922" s="92">
        <v>3</v>
      </c>
      <c r="N922" s="93">
        <v>1</v>
      </c>
      <c r="O922" s="94">
        <v>43876</v>
      </c>
      <c r="P922" s="93">
        <v>4</v>
      </c>
      <c r="Q922" s="95" t="s">
        <v>24</v>
      </c>
      <c r="R922" s="96">
        <v>1</v>
      </c>
      <c r="S922" s="96" t="s">
        <v>25</v>
      </c>
      <c r="T922" s="97" t="s">
        <v>26</v>
      </c>
      <c r="U922" s="93" t="s">
        <v>71</v>
      </c>
      <c r="V922" s="98">
        <v>6605400</v>
      </c>
      <c r="W922" s="99" t="s">
        <v>27</v>
      </c>
      <c r="X922" s="100" t="s">
        <v>72</v>
      </c>
    </row>
    <row r="923" spans="1:24" ht="270" x14ac:dyDescent="0.2">
      <c r="A923" s="84" t="s">
        <v>210</v>
      </c>
      <c r="B923" s="85" t="s">
        <v>29</v>
      </c>
      <c r="C923" s="86" t="s">
        <v>84</v>
      </c>
      <c r="D923" s="153" t="s">
        <v>512</v>
      </c>
      <c r="E923" s="88">
        <v>5</v>
      </c>
      <c r="F923" s="126">
        <v>4680000</v>
      </c>
      <c r="G923" s="126">
        <v>4680000</v>
      </c>
      <c r="H923" s="89">
        <v>0</v>
      </c>
      <c r="I923" s="90">
        <v>0</v>
      </c>
      <c r="J923" s="91">
        <v>43864</v>
      </c>
      <c r="K923" s="92">
        <v>2</v>
      </c>
      <c r="L923" s="92">
        <v>2</v>
      </c>
      <c r="M923" s="92">
        <v>3</v>
      </c>
      <c r="N923" s="93">
        <v>1</v>
      </c>
      <c r="O923" s="94">
        <v>43876</v>
      </c>
      <c r="P923" s="93">
        <v>4</v>
      </c>
      <c r="Q923" s="95" t="s">
        <v>24</v>
      </c>
      <c r="R923" s="96">
        <v>1</v>
      </c>
      <c r="S923" s="96" t="s">
        <v>25</v>
      </c>
      <c r="T923" s="97" t="s">
        <v>26</v>
      </c>
      <c r="U923" s="93" t="s">
        <v>71</v>
      </c>
      <c r="V923" s="98">
        <v>6605400</v>
      </c>
      <c r="W923" s="99" t="s">
        <v>27</v>
      </c>
      <c r="X923" s="100" t="s">
        <v>72</v>
      </c>
    </row>
    <row r="924" spans="1:24" ht="270" x14ac:dyDescent="0.2">
      <c r="A924" s="84" t="s">
        <v>210</v>
      </c>
      <c r="B924" s="85" t="s">
        <v>29</v>
      </c>
      <c r="C924" s="86" t="s">
        <v>84</v>
      </c>
      <c r="D924" s="153" t="s">
        <v>513</v>
      </c>
      <c r="E924" s="88">
        <v>5</v>
      </c>
      <c r="F924" s="126">
        <v>4680000</v>
      </c>
      <c r="G924" s="126">
        <v>4680000</v>
      </c>
      <c r="H924" s="89">
        <v>0</v>
      </c>
      <c r="I924" s="90">
        <v>0</v>
      </c>
      <c r="J924" s="91">
        <v>43864</v>
      </c>
      <c r="K924" s="92">
        <v>2</v>
      </c>
      <c r="L924" s="92">
        <v>2</v>
      </c>
      <c r="M924" s="92">
        <v>3</v>
      </c>
      <c r="N924" s="93">
        <v>1</v>
      </c>
      <c r="O924" s="94">
        <v>43876</v>
      </c>
      <c r="P924" s="93">
        <v>4</v>
      </c>
      <c r="Q924" s="95" t="s">
        <v>24</v>
      </c>
      <c r="R924" s="96">
        <v>1</v>
      </c>
      <c r="S924" s="96" t="s">
        <v>25</v>
      </c>
      <c r="T924" s="97" t="s">
        <v>26</v>
      </c>
      <c r="U924" s="93" t="s">
        <v>71</v>
      </c>
      <c r="V924" s="98">
        <v>6605400</v>
      </c>
      <c r="W924" s="99" t="s">
        <v>27</v>
      </c>
      <c r="X924" s="100" t="s">
        <v>72</v>
      </c>
    </row>
    <row r="925" spans="1:24" ht="270" x14ac:dyDescent="0.2">
      <c r="A925" s="84" t="s">
        <v>210</v>
      </c>
      <c r="B925" s="85" t="s">
        <v>29</v>
      </c>
      <c r="C925" s="86" t="s">
        <v>84</v>
      </c>
      <c r="D925" s="153" t="s">
        <v>514</v>
      </c>
      <c r="E925" s="88">
        <v>5</v>
      </c>
      <c r="F925" s="126">
        <v>4680000</v>
      </c>
      <c r="G925" s="126">
        <v>4680000</v>
      </c>
      <c r="H925" s="89">
        <v>0</v>
      </c>
      <c r="I925" s="90">
        <v>0</v>
      </c>
      <c r="J925" s="91">
        <v>43864</v>
      </c>
      <c r="K925" s="92">
        <v>2</v>
      </c>
      <c r="L925" s="92">
        <v>2</v>
      </c>
      <c r="M925" s="92">
        <v>3</v>
      </c>
      <c r="N925" s="93">
        <v>1</v>
      </c>
      <c r="O925" s="94">
        <v>43876</v>
      </c>
      <c r="P925" s="93">
        <v>4</v>
      </c>
      <c r="Q925" s="95" t="s">
        <v>24</v>
      </c>
      <c r="R925" s="96">
        <v>1</v>
      </c>
      <c r="S925" s="96" t="s">
        <v>25</v>
      </c>
      <c r="T925" s="97" t="s">
        <v>26</v>
      </c>
      <c r="U925" s="93" t="s">
        <v>71</v>
      </c>
      <c r="V925" s="98">
        <v>6605400</v>
      </c>
      <c r="W925" s="99" t="s">
        <v>27</v>
      </c>
      <c r="X925" s="100" t="s">
        <v>72</v>
      </c>
    </row>
    <row r="926" spans="1:24" ht="270" x14ac:dyDescent="0.2">
      <c r="A926" s="84" t="s">
        <v>210</v>
      </c>
      <c r="B926" s="85" t="s">
        <v>29</v>
      </c>
      <c r="C926" s="86" t="s">
        <v>84</v>
      </c>
      <c r="D926" s="153" t="s">
        <v>515</v>
      </c>
      <c r="E926" s="88">
        <v>5</v>
      </c>
      <c r="F926" s="126">
        <v>4680000</v>
      </c>
      <c r="G926" s="126">
        <v>4680000</v>
      </c>
      <c r="H926" s="89">
        <v>0</v>
      </c>
      <c r="I926" s="90">
        <v>0</v>
      </c>
      <c r="J926" s="91">
        <v>43864</v>
      </c>
      <c r="K926" s="92">
        <v>2</v>
      </c>
      <c r="L926" s="92">
        <v>2</v>
      </c>
      <c r="M926" s="92">
        <v>3</v>
      </c>
      <c r="N926" s="93">
        <v>1</v>
      </c>
      <c r="O926" s="94">
        <v>43876</v>
      </c>
      <c r="P926" s="93">
        <v>4</v>
      </c>
      <c r="Q926" s="95" t="s">
        <v>24</v>
      </c>
      <c r="R926" s="96">
        <v>1</v>
      </c>
      <c r="S926" s="96" t="s">
        <v>25</v>
      </c>
      <c r="T926" s="97" t="s">
        <v>26</v>
      </c>
      <c r="U926" s="93" t="s">
        <v>71</v>
      </c>
      <c r="V926" s="98">
        <v>6605400</v>
      </c>
      <c r="W926" s="99" t="s">
        <v>27</v>
      </c>
      <c r="X926" s="100" t="s">
        <v>72</v>
      </c>
    </row>
    <row r="927" spans="1:24" ht="270" x14ac:dyDescent="0.2">
      <c r="A927" s="84" t="s">
        <v>210</v>
      </c>
      <c r="B927" s="85" t="s">
        <v>29</v>
      </c>
      <c r="C927" s="86" t="s">
        <v>84</v>
      </c>
      <c r="D927" s="153" t="s">
        <v>516</v>
      </c>
      <c r="E927" s="88">
        <v>5</v>
      </c>
      <c r="F927" s="126">
        <v>4680000</v>
      </c>
      <c r="G927" s="126">
        <v>4680000</v>
      </c>
      <c r="H927" s="89">
        <v>0</v>
      </c>
      <c r="I927" s="90">
        <v>0</v>
      </c>
      <c r="J927" s="91">
        <v>43864</v>
      </c>
      <c r="K927" s="92">
        <v>2</v>
      </c>
      <c r="L927" s="92">
        <v>2</v>
      </c>
      <c r="M927" s="92">
        <v>3</v>
      </c>
      <c r="N927" s="93">
        <v>1</v>
      </c>
      <c r="O927" s="94">
        <v>43876</v>
      </c>
      <c r="P927" s="93">
        <v>4</v>
      </c>
      <c r="Q927" s="95" t="s">
        <v>24</v>
      </c>
      <c r="R927" s="96">
        <v>1</v>
      </c>
      <c r="S927" s="96" t="s">
        <v>25</v>
      </c>
      <c r="T927" s="97" t="s">
        <v>26</v>
      </c>
      <c r="U927" s="93" t="s">
        <v>71</v>
      </c>
      <c r="V927" s="98">
        <v>6605400</v>
      </c>
      <c r="W927" s="99" t="s">
        <v>27</v>
      </c>
      <c r="X927" s="100" t="s">
        <v>72</v>
      </c>
    </row>
    <row r="928" spans="1:24" ht="270" x14ac:dyDescent="0.2">
      <c r="A928" s="84" t="s">
        <v>210</v>
      </c>
      <c r="B928" s="85" t="s">
        <v>29</v>
      </c>
      <c r="C928" s="86" t="s">
        <v>84</v>
      </c>
      <c r="D928" s="153" t="s">
        <v>517</v>
      </c>
      <c r="E928" s="88">
        <v>5</v>
      </c>
      <c r="F928" s="126">
        <v>4680000</v>
      </c>
      <c r="G928" s="126">
        <v>4680000</v>
      </c>
      <c r="H928" s="89">
        <v>0</v>
      </c>
      <c r="I928" s="90">
        <v>0</v>
      </c>
      <c r="J928" s="91">
        <v>43864</v>
      </c>
      <c r="K928" s="92">
        <v>2</v>
      </c>
      <c r="L928" s="92">
        <v>2</v>
      </c>
      <c r="M928" s="92">
        <v>3</v>
      </c>
      <c r="N928" s="93">
        <v>1</v>
      </c>
      <c r="O928" s="94">
        <v>43876</v>
      </c>
      <c r="P928" s="93">
        <v>4</v>
      </c>
      <c r="Q928" s="95" t="s">
        <v>24</v>
      </c>
      <c r="R928" s="96">
        <v>1</v>
      </c>
      <c r="S928" s="96" t="s">
        <v>25</v>
      </c>
      <c r="T928" s="97" t="s">
        <v>26</v>
      </c>
      <c r="U928" s="93" t="s">
        <v>71</v>
      </c>
      <c r="V928" s="98">
        <v>6605400</v>
      </c>
      <c r="W928" s="99" t="s">
        <v>27</v>
      </c>
      <c r="X928" s="100" t="s">
        <v>72</v>
      </c>
    </row>
    <row r="929" spans="1:24" ht="270" x14ac:dyDescent="0.2">
      <c r="A929" s="84" t="s">
        <v>210</v>
      </c>
      <c r="B929" s="85" t="s">
        <v>29</v>
      </c>
      <c r="C929" s="86" t="s">
        <v>84</v>
      </c>
      <c r="D929" s="153" t="s">
        <v>518</v>
      </c>
      <c r="E929" s="88">
        <v>5</v>
      </c>
      <c r="F929" s="126">
        <v>4680000</v>
      </c>
      <c r="G929" s="126">
        <v>4680000</v>
      </c>
      <c r="H929" s="89">
        <v>0</v>
      </c>
      <c r="I929" s="90">
        <v>0</v>
      </c>
      <c r="J929" s="91">
        <v>43864</v>
      </c>
      <c r="K929" s="92">
        <v>2</v>
      </c>
      <c r="L929" s="92">
        <v>2</v>
      </c>
      <c r="M929" s="92">
        <v>3</v>
      </c>
      <c r="N929" s="93">
        <v>1</v>
      </c>
      <c r="O929" s="94">
        <v>43876</v>
      </c>
      <c r="P929" s="93">
        <v>4</v>
      </c>
      <c r="Q929" s="95" t="s">
        <v>24</v>
      </c>
      <c r="R929" s="96">
        <v>1</v>
      </c>
      <c r="S929" s="96" t="s">
        <v>25</v>
      </c>
      <c r="T929" s="97" t="s">
        <v>26</v>
      </c>
      <c r="U929" s="93" t="s">
        <v>71</v>
      </c>
      <c r="V929" s="98">
        <v>6605400</v>
      </c>
      <c r="W929" s="99" t="s">
        <v>27</v>
      </c>
      <c r="X929" s="100" t="s">
        <v>72</v>
      </c>
    </row>
    <row r="930" spans="1:24" ht="270" x14ac:dyDescent="0.2">
      <c r="A930" s="84" t="s">
        <v>210</v>
      </c>
      <c r="B930" s="85" t="s">
        <v>29</v>
      </c>
      <c r="C930" s="86" t="s">
        <v>84</v>
      </c>
      <c r="D930" s="153" t="s">
        <v>519</v>
      </c>
      <c r="E930" s="88">
        <v>5</v>
      </c>
      <c r="F930" s="126">
        <v>4680000</v>
      </c>
      <c r="G930" s="126">
        <v>4680000</v>
      </c>
      <c r="H930" s="89">
        <v>0</v>
      </c>
      <c r="I930" s="90">
        <v>0</v>
      </c>
      <c r="J930" s="91">
        <v>43864</v>
      </c>
      <c r="K930" s="92">
        <v>2</v>
      </c>
      <c r="L930" s="92">
        <v>2</v>
      </c>
      <c r="M930" s="92">
        <v>3</v>
      </c>
      <c r="N930" s="93">
        <v>1</v>
      </c>
      <c r="O930" s="94">
        <v>43876</v>
      </c>
      <c r="P930" s="93">
        <v>4</v>
      </c>
      <c r="Q930" s="95" t="s">
        <v>24</v>
      </c>
      <c r="R930" s="96">
        <v>1</v>
      </c>
      <c r="S930" s="96" t="s">
        <v>25</v>
      </c>
      <c r="T930" s="97" t="s">
        <v>26</v>
      </c>
      <c r="U930" s="93" t="s">
        <v>71</v>
      </c>
      <c r="V930" s="98">
        <v>6605400</v>
      </c>
      <c r="W930" s="99" t="s">
        <v>27</v>
      </c>
      <c r="X930" s="100" t="s">
        <v>72</v>
      </c>
    </row>
    <row r="931" spans="1:24" ht="140.25" x14ac:dyDescent="0.2">
      <c r="A931" s="84" t="s">
        <v>210</v>
      </c>
      <c r="B931" s="85" t="s">
        <v>29</v>
      </c>
      <c r="C931" s="86" t="s">
        <v>84</v>
      </c>
      <c r="D931" s="87" t="s">
        <v>520</v>
      </c>
      <c r="E931" s="88">
        <v>5</v>
      </c>
      <c r="F931" s="126">
        <v>1404000000</v>
      </c>
      <c r="G931" s="126">
        <v>1404000000</v>
      </c>
      <c r="H931" s="89">
        <v>0</v>
      </c>
      <c r="I931" s="90">
        <v>0</v>
      </c>
      <c r="J931" s="91">
        <v>43895</v>
      </c>
      <c r="K931" s="92">
        <v>4</v>
      </c>
      <c r="L931" s="92">
        <v>4</v>
      </c>
      <c r="M931" s="92">
        <v>9</v>
      </c>
      <c r="N931" s="93">
        <v>1</v>
      </c>
      <c r="O931" s="94">
        <v>43945</v>
      </c>
      <c r="P931" s="93">
        <v>4</v>
      </c>
      <c r="Q931" s="95" t="s">
        <v>24</v>
      </c>
      <c r="R931" s="96">
        <v>90</v>
      </c>
      <c r="S931" s="96" t="s">
        <v>25</v>
      </c>
      <c r="T931" s="97" t="s">
        <v>26</v>
      </c>
      <c r="U931" s="93" t="s">
        <v>71</v>
      </c>
      <c r="V931" s="98">
        <v>6605400</v>
      </c>
      <c r="W931" s="99" t="s">
        <v>27</v>
      </c>
      <c r="X931" s="100" t="s">
        <v>72</v>
      </c>
    </row>
    <row r="932" spans="1:24" ht="127.5" x14ac:dyDescent="0.2">
      <c r="A932" s="84">
        <v>80111620</v>
      </c>
      <c r="B932" s="85" t="s">
        <v>29</v>
      </c>
      <c r="C932" s="86" t="s">
        <v>84</v>
      </c>
      <c r="D932" s="87" t="s">
        <v>1004</v>
      </c>
      <c r="E932" s="88">
        <v>5</v>
      </c>
      <c r="F932" s="126">
        <v>12000000</v>
      </c>
      <c r="G932" s="126">
        <v>12000000</v>
      </c>
      <c r="H932" s="89">
        <v>0</v>
      </c>
      <c r="I932" s="90">
        <v>0</v>
      </c>
      <c r="J932" s="91">
        <v>43936</v>
      </c>
      <c r="K932" s="92">
        <v>5</v>
      </c>
      <c r="L932" s="92">
        <v>5</v>
      </c>
      <c r="M932" s="92">
        <v>3</v>
      </c>
      <c r="N932" s="93">
        <v>1</v>
      </c>
      <c r="O932" s="94">
        <v>43971</v>
      </c>
      <c r="P932" s="93">
        <v>4</v>
      </c>
      <c r="Q932" s="95" t="s">
        <v>24</v>
      </c>
      <c r="R932" s="96">
        <v>1</v>
      </c>
      <c r="S932" s="96" t="s">
        <v>25</v>
      </c>
      <c r="T932" s="97" t="s">
        <v>26</v>
      </c>
      <c r="U932" s="93" t="s">
        <v>71</v>
      </c>
      <c r="V932" s="98">
        <v>6605400</v>
      </c>
      <c r="W932" s="99" t="s">
        <v>27</v>
      </c>
      <c r="X932" s="100" t="s">
        <v>72</v>
      </c>
    </row>
    <row r="933" spans="1:24" ht="127.5" x14ac:dyDescent="0.2">
      <c r="A933" s="101">
        <v>80111620</v>
      </c>
      <c r="B933" s="102" t="s">
        <v>29</v>
      </c>
      <c r="C933" s="103" t="s">
        <v>84</v>
      </c>
      <c r="D933" s="104" t="s">
        <v>1004</v>
      </c>
      <c r="E933" s="105">
        <v>5</v>
      </c>
      <c r="F933" s="126">
        <v>16000000</v>
      </c>
      <c r="G933" s="126">
        <v>16000000</v>
      </c>
      <c r="H933" s="106">
        <v>0</v>
      </c>
      <c r="I933" s="107">
        <v>0</v>
      </c>
      <c r="J933" s="108">
        <v>44027</v>
      </c>
      <c r="K933" s="109">
        <v>8</v>
      </c>
      <c r="L933" s="109">
        <v>8</v>
      </c>
      <c r="M933" s="109">
        <v>4</v>
      </c>
      <c r="N933" s="110">
        <v>1</v>
      </c>
      <c r="O933" s="111">
        <v>44063</v>
      </c>
      <c r="P933" s="110">
        <v>4</v>
      </c>
      <c r="Q933" s="112" t="s">
        <v>24</v>
      </c>
      <c r="R933" s="113">
        <v>1</v>
      </c>
      <c r="S933" s="113" t="s">
        <v>25</v>
      </c>
      <c r="T933" s="114" t="s">
        <v>26</v>
      </c>
      <c r="U933" s="110" t="s">
        <v>71</v>
      </c>
      <c r="V933" s="115">
        <v>6605400</v>
      </c>
      <c r="W933" s="116" t="s">
        <v>27</v>
      </c>
      <c r="X933" s="117" t="s">
        <v>72</v>
      </c>
    </row>
    <row r="934" spans="1:24" ht="153" x14ac:dyDescent="0.2">
      <c r="A934" s="84">
        <v>80111620</v>
      </c>
      <c r="B934" s="85" t="s">
        <v>29</v>
      </c>
      <c r="C934" s="86" t="s">
        <v>84</v>
      </c>
      <c r="D934" s="87" t="s">
        <v>1005</v>
      </c>
      <c r="E934" s="88">
        <v>5</v>
      </c>
      <c r="F934" s="126">
        <v>32550000</v>
      </c>
      <c r="G934" s="126">
        <v>32550000</v>
      </c>
      <c r="H934" s="89">
        <v>0</v>
      </c>
      <c r="I934" s="90">
        <v>0</v>
      </c>
      <c r="J934" s="91">
        <v>43927</v>
      </c>
      <c r="K934" s="92">
        <v>5</v>
      </c>
      <c r="L934" s="92">
        <v>5</v>
      </c>
      <c r="M934" s="92">
        <v>7</v>
      </c>
      <c r="N934" s="93">
        <v>1</v>
      </c>
      <c r="O934" s="94">
        <v>43951</v>
      </c>
      <c r="P934" s="93">
        <v>2</v>
      </c>
      <c r="Q934" s="95" t="s">
        <v>24</v>
      </c>
      <c r="R934" s="96">
        <v>1</v>
      </c>
      <c r="S934" s="96" t="s">
        <v>25</v>
      </c>
      <c r="T934" s="97" t="s">
        <v>26</v>
      </c>
      <c r="U934" s="93" t="s">
        <v>71</v>
      </c>
      <c r="V934" s="98">
        <v>6605400</v>
      </c>
      <c r="W934" s="99" t="s">
        <v>27</v>
      </c>
      <c r="X934" s="100" t="s">
        <v>72</v>
      </c>
    </row>
    <row r="935" spans="1:24" ht="165.75" x14ac:dyDescent="0.2">
      <c r="A935" s="67">
        <v>80111620</v>
      </c>
      <c r="B935" s="68" t="s">
        <v>29</v>
      </c>
      <c r="C935" s="69" t="s">
        <v>84</v>
      </c>
      <c r="D935" s="70" t="s">
        <v>1006</v>
      </c>
      <c r="E935" s="71">
        <v>5</v>
      </c>
      <c r="F935" s="126">
        <v>32550000</v>
      </c>
      <c r="G935" s="126">
        <v>32550000</v>
      </c>
      <c r="H935" s="72">
        <v>0</v>
      </c>
      <c r="I935" s="73">
        <v>0</v>
      </c>
      <c r="J935" s="74">
        <v>43941</v>
      </c>
      <c r="K935" s="75">
        <v>5</v>
      </c>
      <c r="L935" s="75">
        <v>5</v>
      </c>
      <c r="M935" s="75">
        <v>7</v>
      </c>
      <c r="N935" s="76">
        <v>1</v>
      </c>
      <c r="O935" s="77">
        <v>43924</v>
      </c>
      <c r="P935" s="76">
        <v>2</v>
      </c>
      <c r="Q935" s="78" t="s">
        <v>24</v>
      </c>
      <c r="R935" s="79">
        <v>1</v>
      </c>
      <c r="S935" s="79" t="s">
        <v>25</v>
      </c>
      <c r="T935" s="80" t="s">
        <v>26</v>
      </c>
      <c r="U935" s="76" t="s">
        <v>71</v>
      </c>
      <c r="V935" s="81">
        <v>6605400</v>
      </c>
      <c r="W935" s="82" t="s">
        <v>27</v>
      </c>
      <c r="X935" s="83" t="s">
        <v>72</v>
      </c>
    </row>
    <row r="936" spans="1:24" ht="178.5" x14ac:dyDescent="0.2">
      <c r="A936" s="84">
        <v>80111620</v>
      </c>
      <c r="B936" s="85" t="s">
        <v>29</v>
      </c>
      <c r="C936" s="86" t="s">
        <v>84</v>
      </c>
      <c r="D936" s="87" t="s">
        <v>86</v>
      </c>
      <c r="E936" s="88">
        <v>5</v>
      </c>
      <c r="F936" s="126">
        <v>29700000</v>
      </c>
      <c r="G936" s="126">
        <v>29700000</v>
      </c>
      <c r="H936" s="89">
        <v>0</v>
      </c>
      <c r="I936" s="90">
        <v>0</v>
      </c>
      <c r="J936" s="91">
        <v>43900</v>
      </c>
      <c r="K936" s="92">
        <v>3</v>
      </c>
      <c r="L936" s="92">
        <v>3</v>
      </c>
      <c r="M936" s="92">
        <v>9</v>
      </c>
      <c r="N936" s="93">
        <v>1</v>
      </c>
      <c r="O936" s="94">
        <v>43924</v>
      </c>
      <c r="P936" s="93">
        <v>2</v>
      </c>
      <c r="Q936" s="95" t="s">
        <v>24</v>
      </c>
      <c r="R936" s="96">
        <v>1</v>
      </c>
      <c r="S936" s="96" t="s">
        <v>25</v>
      </c>
      <c r="T936" s="97" t="s">
        <v>26</v>
      </c>
      <c r="U936" s="93" t="s">
        <v>71</v>
      </c>
      <c r="V936" s="98">
        <v>6605400</v>
      </c>
      <c r="W936" s="99" t="s">
        <v>27</v>
      </c>
      <c r="X936" s="100" t="s">
        <v>72</v>
      </c>
    </row>
    <row r="937" spans="1:24" ht="191.25" x14ac:dyDescent="0.2">
      <c r="A937" s="84">
        <v>80111620</v>
      </c>
      <c r="B937" s="85" t="s">
        <v>29</v>
      </c>
      <c r="C937" s="86" t="s">
        <v>84</v>
      </c>
      <c r="D937" s="87" t="s">
        <v>87</v>
      </c>
      <c r="E937" s="88">
        <v>5</v>
      </c>
      <c r="F937" s="126">
        <v>41850000</v>
      </c>
      <c r="G937" s="126">
        <v>41850000</v>
      </c>
      <c r="H937" s="89">
        <v>0</v>
      </c>
      <c r="I937" s="90">
        <v>0</v>
      </c>
      <c r="J937" s="91">
        <v>43900</v>
      </c>
      <c r="K937" s="92">
        <v>3</v>
      </c>
      <c r="L937" s="92">
        <v>3</v>
      </c>
      <c r="M937" s="92">
        <v>9</v>
      </c>
      <c r="N937" s="93">
        <v>1</v>
      </c>
      <c r="O937" s="94">
        <v>43924</v>
      </c>
      <c r="P937" s="93">
        <v>2</v>
      </c>
      <c r="Q937" s="95" t="s">
        <v>24</v>
      </c>
      <c r="R937" s="96">
        <v>1</v>
      </c>
      <c r="S937" s="96" t="s">
        <v>25</v>
      </c>
      <c r="T937" s="97" t="s">
        <v>26</v>
      </c>
      <c r="U937" s="93" t="s">
        <v>71</v>
      </c>
      <c r="V937" s="98">
        <v>6605400</v>
      </c>
      <c r="W937" s="99" t="s">
        <v>27</v>
      </c>
      <c r="X937" s="100" t="s">
        <v>72</v>
      </c>
    </row>
    <row r="938" spans="1:24" ht="140.25" x14ac:dyDescent="0.2">
      <c r="A938" s="84">
        <v>80111620</v>
      </c>
      <c r="B938" s="85" t="s">
        <v>29</v>
      </c>
      <c r="C938" s="86" t="s">
        <v>84</v>
      </c>
      <c r="D938" s="87" t="s">
        <v>90</v>
      </c>
      <c r="E938" s="88">
        <v>5</v>
      </c>
      <c r="F938" s="126">
        <v>36000000</v>
      </c>
      <c r="G938" s="126">
        <v>36000000</v>
      </c>
      <c r="H938" s="89">
        <v>0</v>
      </c>
      <c r="I938" s="90">
        <v>0</v>
      </c>
      <c r="J938" s="91">
        <v>43900</v>
      </c>
      <c r="K938" s="92">
        <v>3</v>
      </c>
      <c r="L938" s="92">
        <v>3</v>
      </c>
      <c r="M938" s="92">
        <v>9</v>
      </c>
      <c r="N938" s="93">
        <v>1</v>
      </c>
      <c r="O938" s="94">
        <v>43924</v>
      </c>
      <c r="P938" s="93">
        <v>2</v>
      </c>
      <c r="Q938" s="95" t="s">
        <v>24</v>
      </c>
      <c r="R938" s="96">
        <v>1</v>
      </c>
      <c r="S938" s="96" t="s">
        <v>25</v>
      </c>
      <c r="T938" s="97" t="s">
        <v>26</v>
      </c>
      <c r="U938" s="93" t="s">
        <v>71</v>
      </c>
      <c r="V938" s="98">
        <v>6605400</v>
      </c>
      <c r="W938" s="99" t="s">
        <v>27</v>
      </c>
      <c r="X938" s="100" t="s">
        <v>72</v>
      </c>
    </row>
    <row r="939" spans="1:24" ht="89.25" x14ac:dyDescent="0.2">
      <c r="A939" s="84">
        <v>80111620</v>
      </c>
      <c r="B939" s="85" t="s">
        <v>29</v>
      </c>
      <c r="C939" s="86" t="s">
        <v>84</v>
      </c>
      <c r="D939" s="87" t="s">
        <v>150</v>
      </c>
      <c r="E939" s="88">
        <v>5</v>
      </c>
      <c r="F939" s="126">
        <v>28000000</v>
      </c>
      <c r="G939" s="126">
        <v>28000000</v>
      </c>
      <c r="H939" s="89">
        <v>0</v>
      </c>
      <c r="I939" s="90">
        <v>0</v>
      </c>
      <c r="J939" s="91">
        <v>43936</v>
      </c>
      <c r="K939" s="92">
        <v>5</v>
      </c>
      <c r="L939" s="92">
        <v>5</v>
      </c>
      <c r="M939" s="92">
        <v>7</v>
      </c>
      <c r="N939" s="93">
        <v>1</v>
      </c>
      <c r="O939" s="94">
        <v>43924</v>
      </c>
      <c r="P939" s="93">
        <v>2</v>
      </c>
      <c r="Q939" s="95" t="s">
        <v>24</v>
      </c>
      <c r="R939" s="96">
        <v>1</v>
      </c>
      <c r="S939" s="96" t="s">
        <v>25</v>
      </c>
      <c r="T939" s="97" t="s">
        <v>26</v>
      </c>
      <c r="U939" s="93" t="s">
        <v>71</v>
      </c>
      <c r="V939" s="98">
        <v>6605400</v>
      </c>
      <c r="W939" s="99" t="s">
        <v>27</v>
      </c>
      <c r="X939" s="100" t="s">
        <v>72</v>
      </c>
    </row>
    <row r="940" spans="1:24" ht="153" x14ac:dyDescent="0.2">
      <c r="A940" s="84">
        <v>80111620</v>
      </c>
      <c r="B940" s="85" t="s">
        <v>29</v>
      </c>
      <c r="C940" s="86" t="s">
        <v>84</v>
      </c>
      <c r="D940" s="87" t="s">
        <v>319</v>
      </c>
      <c r="E940" s="88">
        <v>5</v>
      </c>
      <c r="F940" s="126">
        <v>41580000</v>
      </c>
      <c r="G940" s="126">
        <v>41580000</v>
      </c>
      <c r="H940" s="89">
        <v>0</v>
      </c>
      <c r="I940" s="90">
        <v>0</v>
      </c>
      <c r="J940" s="91">
        <v>43900</v>
      </c>
      <c r="K940" s="92">
        <v>3</v>
      </c>
      <c r="L940" s="92">
        <v>3</v>
      </c>
      <c r="M940" s="92">
        <v>9</v>
      </c>
      <c r="N940" s="93">
        <v>1</v>
      </c>
      <c r="O940" s="94">
        <v>43924</v>
      </c>
      <c r="P940" s="93">
        <v>2</v>
      </c>
      <c r="Q940" s="95" t="s">
        <v>24</v>
      </c>
      <c r="R940" s="96">
        <v>2</v>
      </c>
      <c r="S940" s="96" t="s">
        <v>25</v>
      </c>
      <c r="T940" s="97" t="s">
        <v>26</v>
      </c>
      <c r="U940" s="93" t="s">
        <v>71</v>
      </c>
      <c r="V940" s="98">
        <v>6605400</v>
      </c>
      <c r="W940" s="99" t="s">
        <v>27</v>
      </c>
      <c r="X940" s="100" t="s">
        <v>72</v>
      </c>
    </row>
    <row r="941" spans="1:24" ht="204" x14ac:dyDescent="0.2">
      <c r="A941" s="84">
        <v>80111620</v>
      </c>
      <c r="B941" s="85" t="s">
        <v>29</v>
      </c>
      <c r="C941" s="86" t="s">
        <v>84</v>
      </c>
      <c r="D941" s="87" t="s">
        <v>1007</v>
      </c>
      <c r="E941" s="88" t="s">
        <v>1008</v>
      </c>
      <c r="F941" s="126">
        <v>29700000</v>
      </c>
      <c r="G941" s="126">
        <v>29700000</v>
      </c>
      <c r="H941" s="89">
        <v>0</v>
      </c>
      <c r="I941" s="90">
        <v>0</v>
      </c>
      <c r="J941" s="91">
        <v>43900</v>
      </c>
      <c r="K941" s="92">
        <v>3</v>
      </c>
      <c r="L941" s="92">
        <v>3</v>
      </c>
      <c r="M941" s="92">
        <v>9</v>
      </c>
      <c r="N941" s="93">
        <v>1</v>
      </c>
      <c r="O941" s="94">
        <v>43924</v>
      </c>
      <c r="P941" s="93">
        <v>2</v>
      </c>
      <c r="Q941" s="95" t="s">
        <v>24</v>
      </c>
      <c r="R941" s="96">
        <v>1</v>
      </c>
      <c r="S941" s="96" t="s">
        <v>25</v>
      </c>
      <c r="T941" s="97" t="s">
        <v>26</v>
      </c>
      <c r="U941" s="93" t="s">
        <v>71</v>
      </c>
      <c r="V941" s="98">
        <v>6605400</v>
      </c>
      <c r="W941" s="99" t="s">
        <v>27</v>
      </c>
      <c r="X941" s="100" t="s">
        <v>72</v>
      </c>
    </row>
    <row r="942" spans="1:24" ht="89.25" x14ac:dyDescent="0.2">
      <c r="A942" s="84">
        <v>70171702</v>
      </c>
      <c r="B942" s="85" t="s">
        <v>49</v>
      </c>
      <c r="C942" s="86" t="s">
        <v>798</v>
      </c>
      <c r="D942" s="87" t="s">
        <v>1009</v>
      </c>
      <c r="E942" s="88">
        <v>5</v>
      </c>
      <c r="F942" s="126">
        <v>73452250</v>
      </c>
      <c r="G942" s="126">
        <v>73452250</v>
      </c>
      <c r="H942" s="89">
        <v>0</v>
      </c>
      <c r="I942" s="90">
        <v>0</v>
      </c>
      <c r="J942" s="91">
        <v>44027</v>
      </c>
      <c r="K942" s="92">
        <v>7</v>
      </c>
      <c r="L942" s="92">
        <v>8</v>
      </c>
      <c r="M942" s="92">
        <v>6</v>
      </c>
      <c r="N942" s="93">
        <v>1</v>
      </c>
      <c r="O942" s="94">
        <v>43985</v>
      </c>
      <c r="P942" s="93">
        <v>3</v>
      </c>
      <c r="Q942" s="95" t="s">
        <v>53</v>
      </c>
      <c r="R942" s="96"/>
      <c r="S942" s="96" t="s">
        <v>25</v>
      </c>
      <c r="T942" s="97" t="s">
        <v>26</v>
      </c>
      <c r="U942" s="93" t="s">
        <v>71</v>
      </c>
      <c r="V942" s="98">
        <v>6605400</v>
      </c>
      <c r="W942" s="99" t="s">
        <v>27</v>
      </c>
      <c r="X942" s="100" t="s">
        <v>72</v>
      </c>
    </row>
    <row r="943" spans="1:24" ht="127.5" x14ac:dyDescent="0.2">
      <c r="A943" s="84">
        <v>80111620</v>
      </c>
      <c r="B943" s="85" t="s">
        <v>29</v>
      </c>
      <c r="C943" s="86" t="s">
        <v>84</v>
      </c>
      <c r="D943" s="87" t="s">
        <v>1010</v>
      </c>
      <c r="E943" s="88">
        <v>5</v>
      </c>
      <c r="F943" s="126">
        <v>25340000</v>
      </c>
      <c r="G943" s="126">
        <v>25340000</v>
      </c>
      <c r="H943" s="89">
        <v>0</v>
      </c>
      <c r="I943" s="90">
        <v>0</v>
      </c>
      <c r="J943" s="91">
        <v>43941</v>
      </c>
      <c r="K943" s="92">
        <v>5</v>
      </c>
      <c r="L943" s="92">
        <v>5</v>
      </c>
      <c r="M943" s="92">
        <v>7</v>
      </c>
      <c r="N943" s="93">
        <v>1</v>
      </c>
      <c r="O943" s="94">
        <v>43924</v>
      </c>
      <c r="P943" s="93">
        <v>2</v>
      </c>
      <c r="Q943" s="95" t="s">
        <v>24</v>
      </c>
      <c r="R943" s="96">
        <v>1</v>
      </c>
      <c r="S943" s="96" t="s">
        <v>25</v>
      </c>
      <c r="T943" s="97" t="s">
        <v>26</v>
      </c>
      <c r="U943" s="93" t="s">
        <v>71</v>
      </c>
      <c r="V943" s="98">
        <v>6605400</v>
      </c>
      <c r="W943" s="99" t="s">
        <v>27</v>
      </c>
      <c r="X943" s="100" t="s">
        <v>72</v>
      </c>
    </row>
    <row r="944" spans="1:24" ht="153" x14ac:dyDescent="0.2">
      <c r="A944" s="84">
        <v>80111620</v>
      </c>
      <c r="B944" s="85" t="s">
        <v>29</v>
      </c>
      <c r="C944" s="86" t="s">
        <v>84</v>
      </c>
      <c r="D944" s="87" t="s">
        <v>1011</v>
      </c>
      <c r="E944" s="88">
        <v>5</v>
      </c>
      <c r="F944" s="126">
        <v>53370000</v>
      </c>
      <c r="G944" s="126">
        <v>53370000</v>
      </c>
      <c r="H944" s="89">
        <v>0</v>
      </c>
      <c r="I944" s="90">
        <v>0</v>
      </c>
      <c r="J944" s="91">
        <v>43900</v>
      </c>
      <c r="K944" s="92">
        <v>3</v>
      </c>
      <c r="L944" s="92">
        <v>3</v>
      </c>
      <c r="M944" s="92">
        <v>9</v>
      </c>
      <c r="N944" s="93">
        <v>1</v>
      </c>
      <c r="O944" s="94">
        <v>43924</v>
      </c>
      <c r="P944" s="93">
        <v>2</v>
      </c>
      <c r="Q944" s="95" t="s">
        <v>24</v>
      </c>
      <c r="R944" s="96">
        <v>1</v>
      </c>
      <c r="S944" s="96" t="s">
        <v>25</v>
      </c>
      <c r="T944" s="97" t="s">
        <v>26</v>
      </c>
      <c r="U944" s="93" t="s">
        <v>71</v>
      </c>
      <c r="V944" s="98">
        <v>6605400</v>
      </c>
      <c r="W944" s="99" t="s">
        <v>27</v>
      </c>
      <c r="X944" s="100" t="s">
        <v>72</v>
      </c>
    </row>
    <row r="945" spans="1:24" ht="127.5" x14ac:dyDescent="0.2">
      <c r="A945" s="84">
        <v>80111620</v>
      </c>
      <c r="B945" s="85" t="s">
        <v>29</v>
      </c>
      <c r="C945" s="86" t="s">
        <v>84</v>
      </c>
      <c r="D945" s="87" t="s">
        <v>1012</v>
      </c>
      <c r="E945" s="88">
        <v>5</v>
      </c>
      <c r="F945" s="126">
        <v>50580000</v>
      </c>
      <c r="G945" s="126">
        <v>50580000</v>
      </c>
      <c r="H945" s="89">
        <v>0</v>
      </c>
      <c r="I945" s="90">
        <v>0</v>
      </c>
      <c r="J945" s="91">
        <v>43941</v>
      </c>
      <c r="K945" s="92">
        <v>5</v>
      </c>
      <c r="L945" s="92">
        <v>5</v>
      </c>
      <c r="M945" s="92">
        <v>8</v>
      </c>
      <c r="N945" s="93">
        <v>1</v>
      </c>
      <c r="O945" s="94">
        <v>43924</v>
      </c>
      <c r="P945" s="93">
        <v>2</v>
      </c>
      <c r="Q945" s="95" t="s">
        <v>24</v>
      </c>
      <c r="R945" s="96">
        <v>1</v>
      </c>
      <c r="S945" s="96" t="s">
        <v>25</v>
      </c>
      <c r="T945" s="97" t="s">
        <v>26</v>
      </c>
      <c r="U945" s="93" t="s">
        <v>71</v>
      </c>
      <c r="V945" s="98">
        <v>6605400</v>
      </c>
      <c r="W945" s="99" t="s">
        <v>27</v>
      </c>
      <c r="X945" s="100" t="s">
        <v>72</v>
      </c>
    </row>
    <row r="946" spans="1:24" ht="204" x14ac:dyDescent="0.2">
      <c r="A946" s="84">
        <v>80111620</v>
      </c>
      <c r="B946" s="85" t="s">
        <v>29</v>
      </c>
      <c r="C946" s="86" t="s">
        <v>84</v>
      </c>
      <c r="D946" s="87" t="s">
        <v>1013</v>
      </c>
      <c r="E946" s="88">
        <v>5</v>
      </c>
      <c r="F946" s="126">
        <v>35580000</v>
      </c>
      <c r="G946" s="126">
        <v>35580000</v>
      </c>
      <c r="H946" s="89">
        <v>0</v>
      </c>
      <c r="I946" s="90">
        <v>0</v>
      </c>
      <c r="J946" s="91">
        <v>43971</v>
      </c>
      <c r="K946" s="92">
        <v>5</v>
      </c>
      <c r="L946" s="92">
        <v>6</v>
      </c>
      <c r="M946" s="92">
        <v>6</v>
      </c>
      <c r="N946" s="93">
        <v>1</v>
      </c>
      <c r="O946" s="94">
        <v>43985</v>
      </c>
      <c r="P946" s="93">
        <v>2</v>
      </c>
      <c r="Q946" s="95" t="s">
        <v>24</v>
      </c>
      <c r="R946" s="96">
        <v>1</v>
      </c>
      <c r="S946" s="96" t="s">
        <v>25</v>
      </c>
      <c r="T946" s="97" t="s">
        <v>26</v>
      </c>
      <c r="U946" s="93" t="s">
        <v>71</v>
      </c>
      <c r="V946" s="98">
        <v>6605400</v>
      </c>
      <c r="W946" s="99" t="s">
        <v>27</v>
      </c>
      <c r="X946" s="100" t="s">
        <v>72</v>
      </c>
    </row>
    <row r="947" spans="1:24" ht="127.5" x14ac:dyDescent="0.2">
      <c r="A947" s="84">
        <v>80111620</v>
      </c>
      <c r="B947" s="85" t="s">
        <v>29</v>
      </c>
      <c r="C947" s="86" t="s">
        <v>84</v>
      </c>
      <c r="D947" s="87" t="s">
        <v>521</v>
      </c>
      <c r="E947" s="88">
        <v>5</v>
      </c>
      <c r="F947" s="126">
        <v>44100000</v>
      </c>
      <c r="G947" s="126">
        <v>44100000</v>
      </c>
      <c r="H947" s="89">
        <v>0</v>
      </c>
      <c r="I947" s="90">
        <v>0</v>
      </c>
      <c r="J947" s="91">
        <v>43900</v>
      </c>
      <c r="K947" s="92">
        <v>3</v>
      </c>
      <c r="L947" s="92">
        <v>3</v>
      </c>
      <c r="M947" s="92">
        <v>9</v>
      </c>
      <c r="N947" s="93">
        <v>1</v>
      </c>
      <c r="O947" s="94">
        <v>43924</v>
      </c>
      <c r="P947" s="93">
        <v>2</v>
      </c>
      <c r="Q947" s="95" t="s">
        <v>24</v>
      </c>
      <c r="R947" s="96">
        <v>2</v>
      </c>
      <c r="S947" s="96" t="s">
        <v>25</v>
      </c>
      <c r="T947" s="97" t="s">
        <v>26</v>
      </c>
      <c r="U947" s="93" t="s">
        <v>71</v>
      </c>
      <c r="V947" s="98">
        <v>6605400</v>
      </c>
      <c r="W947" s="99" t="s">
        <v>27</v>
      </c>
      <c r="X947" s="100" t="s">
        <v>72</v>
      </c>
    </row>
    <row r="948" spans="1:24" ht="127.5" x14ac:dyDescent="0.2">
      <c r="A948" s="84">
        <v>80111620</v>
      </c>
      <c r="B948" s="85" t="s">
        <v>29</v>
      </c>
      <c r="C948" s="86" t="s">
        <v>84</v>
      </c>
      <c r="D948" s="87" t="s">
        <v>172</v>
      </c>
      <c r="E948" s="88">
        <v>5</v>
      </c>
      <c r="F948" s="126">
        <v>59400000</v>
      </c>
      <c r="G948" s="126">
        <v>59400000</v>
      </c>
      <c r="H948" s="89">
        <v>0</v>
      </c>
      <c r="I948" s="90">
        <v>0</v>
      </c>
      <c r="J948" s="91">
        <v>43850</v>
      </c>
      <c r="K948" s="92">
        <v>1</v>
      </c>
      <c r="L948" s="92">
        <v>1</v>
      </c>
      <c r="M948" s="92">
        <v>9</v>
      </c>
      <c r="N948" s="93">
        <v>1</v>
      </c>
      <c r="O948" s="94">
        <v>43857</v>
      </c>
      <c r="P948" s="93">
        <v>4</v>
      </c>
      <c r="Q948" s="95" t="s">
        <v>24</v>
      </c>
      <c r="R948" s="96">
        <v>1</v>
      </c>
      <c r="S948" s="96" t="s">
        <v>25</v>
      </c>
      <c r="T948" s="97" t="s">
        <v>26</v>
      </c>
      <c r="U948" s="93" t="s">
        <v>71</v>
      </c>
      <c r="V948" s="98">
        <v>6605400</v>
      </c>
      <c r="W948" s="99" t="s">
        <v>27</v>
      </c>
      <c r="X948" s="100" t="s">
        <v>72</v>
      </c>
    </row>
    <row r="949" spans="1:24" ht="127.5" x14ac:dyDescent="0.2">
      <c r="A949" s="84">
        <v>80111620</v>
      </c>
      <c r="B949" s="85" t="s">
        <v>29</v>
      </c>
      <c r="C949" s="86" t="s">
        <v>84</v>
      </c>
      <c r="D949" s="87" t="s">
        <v>173</v>
      </c>
      <c r="E949" s="88">
        <v>5</v>
      </c>
      <c r="F949" s="126">
        <v>53900000</v>
      </c>
      <c r="G949" s="126">
        <v>53900000</v>
      </c>
      <c r="H949" s="89">
        <v>0</v>
      </c>
      <c r="I949" s="90">
        <v>0</v>
      </c>
      <c r="J949" s="91">
        <v>43850</v>
      </c>
      <c r="K949" s="92">
        <v>1</v>
      </c>
      <c r="L949" s="92">
        <v>1</v>
      </c>
      <c r="M949" s="92">
        <v>9</v>
      </c>
      <c r="N949" s="93">
        <v>1</v>
      </c>
      <c r="O949" s="94">
        <v>43857</v>
      </c>
      <c r="P949" s="93">
        <v>4</v>
      </c>
      <c r="Q949" s="95" t="s">
        <v>24</v>
      </c>
      <c r="R949" s="96">
        <v>1</v>
      </c>
      <c r="S949" s="96" t="s">
        <v>25</v>
      </c>
      <c r="T949" s="97" t="s">
        <v>26</v>
      </c>
      <c r="U949" s="93" t="s">
        <v>71</v>
      </c>
      <c r="V949" s="98">
        <v>6605400</v>
      </c>
      <c r="W949" s="99" t="s">
        <v>27</v>
      </c>
      <c r="X949" s="100" t="s">
        <v>72</v>
      </c>
    </row>
    <row r="950" spans="1:24" ht="127.5" x14ac:dyDescent="0.2">
      <c r="A950" s="84">
        <v>80111620</v>
      </c>
      <c r="B950" s="85" t="s">
        <v>29</v>
      </c>
      <c r="C950" s="86" t="s">
        <v>84</v>
      </c>
      <c r="D950" s="87" t="s">
        <v>173</v>
      </c>
      <c r="E950" s="88">
        <v>5</v>
      </c>
      <c r="F950" s="126">
        <v>3300000</v>
      </c>
      <c r="G950" s="126">
        <v>3300000</v>
      </c>
      <c r="H950" s="89">
        <v>0</v>
      </c>
      <c r="I950" s="90">
        <v>0</v>
      </c>
      <c r="J950" s="91">
        <v>43850</v>
      </c>
      <c r="K950" s="92">
        <v>1</v>
      </c>
      <c r="L950" s="92">
        <v>1</v>
      </c>
      <c r="M950" s="92">
        <v>9</v>
      </c>
      <c r="N950" s="93">
        <v>1</v>
      </c>
      <c r="O950" s="94">
        <v>43857</v>
      </c>
      <c r="P950" s="93">
        <v>4</v>
      </c>
      <c r="Q950" s="95" t="s">
        <v>24</v>
      </c>
      <c r="R950" s="96">
        <v>1</v>
      </c>
      <c r="S950" s="96" t="s">
        <v>25</v>
      </c>
      <c r="T950" s="97" t="s">
        <v>26</v>
      </c>
      <c r="U950" s="93" t="s">
        <v>71</v>
      </c>
      <c r="V950" s="98">
        <v>6605400</v>
      </c>
      <c r="W950" s="99" t="s">
        <v>27</v>
      </c>
      <c r="X950" s="100" t="s">
        <v>72</v>
      </c>
    </row>
    <row r="951" spans="1:24" ht="204" x14ac:dyDescent="0.2">
      <c r="A951" s="84">
        <v>80111620</v>
      </c>
      <c r="B951" s="85" t="s">
        <v>29</v>
      </c>
      <c r="C951" s="86" t="s">
        <v>84</v>
      </c>
      <c r="D951" s="87" t="s">
        <v>974</v>
      </c>
      <c r="E951" s="88">
        <v>5</v>
      </c>
      <c r="F951" s="126">
        <v>49000000</v>
      </c>
      <c r="G951" s="126">
        <v>49000000</v>
      </c>
      <c r="H951" s="89">
        <v>0</v>
      </c>
      <c r="I951" s="90">
        <v>0</v>
      </c>
      <c r="J951" s="91">
        <v>43900</v>
      </c>
      <c r="K951" s="92">
        <v>3</v>
      </c>
      <c r="L951" s="92">
        <v>3</v>
      </c>
      <c r="M951" s="92">
        <v>10</v>
      </c>
      <c r="N951" s="93">
        <v>1</v>
      </c>
      <c r="O951" s="94">
        <v>43924</v>
      </c>
      <c r="P951" s="93">
        <v>5</v>
      </c>
      <c r="Q951" s="95" t="s">
        <v>24</v>
      </c>
      <c r="R951" s="96">
        <v>1</v>
      </c>
      <c r="S951" s="96" t="s">
        <v>25</v>
      </c>
      <c r="T951" s="97" t="s">
        <v>26</v>
      </c>
      <c r="U951" s="93" t="s">
        <v>71</v>
      </c>
      <c r="V951" s="98">
        <v>6605400</v>
      </c>
      <c r="W951" s="99" t="s">
        <v>27</v>
      </c>
      <c r="X951" s="100" t="s">
        <v>72</v>
      </c>
    </row>
    <row r="952" spans="1:24" ht="127.5" x14ac:dyDescent="0.2">
      <c r="A952" s="84">
        <v>80111620</v>
      </c>
      <c r="B952" s="85" t="s">
        <v>29</v>
      </c>
      <c r="C952" s="86" t="s">
        <v>84</v>
      </c>
      <c r="D952" s="87" t="s">
        <v>1014</v>
      </c>
      <c r="E952" s="88">
        <v>5</v>
      </c>
      <c r="F952" s="126">
        <v>160110000</v>
      </c>
      <c r="G952" s="126">
        <v>160110000</v>
      </c>
      <c r="H952" s="89">
        <v>0</v>
      </c>
      <c r="I952" s="90">
        <v>0</v>
      </c>
      <c r="J952" s="91">
        <v>43931</v>
      </c>
      <c r="K952" s="92">
        <v>4</v>
      </c>
      <c r="L952" s="92">
        <v>4</v>
      </c>
      <c r="M952" s="92">
        <v>9</v>
      </c>
      <c r="N952" s="93">
        <v>1</v>
      </c>
      <c r="O952" s="94">
        <v>43944</v>
      </c>
      <c r="P952" s="93">
        <v>2</v>
      </c>
      <c r="Q952" s="95" t="s">
        <v>24</v>
      </c>
      <c r="R952" s="96">
        <v>3</v>
      </c>
      <c r="S952" s="96" t="s">
        <v>25</v>
      </c>
      <c r="T952" s="97" t="s">
        <v>26</v>
      </c>
      <c r="U952" s="93" t="s">
        <v>71</v>
      </c>
      <c r="V952" s="98">
        <v>6605400</v>
      </c>
      <c r="W952" s="99" t="s">
        <v>27</v>
      </c>
      <c r="X952" s="100" t="s">
        <v>72</v>
      </c>
    </row>
    <row r="953" spans="1:24" ht="127.5" x14ac:dyDescent="0.2">
      <c r="A953" s="84">
        <v>80111620</v>
      </c>
      <c r="B953" s="85" t="s">
        <v>29</v>
      </c>
      <c r="C953" s="86" t="s">
        <v>84</v>
      </c>
      <c r="D953" s="87" t="s">
        <v>1015</v>
      </c>
      <c r="E953" s="88">
        <v>5</v>
      </c>
      <c r="F953" s="126">
        <v>58800000</v>
      </c>
      <c r="G953" s="126">
        <v>58800000</v>
      </c>
      <c r="H953" s="89">
        <v>0</v>
      </c>
      <c r="I953" s="90">
        <v>0</v>
      </c>
      <c r="J953" s="91">
        <v>43971</v>
      </c>
      <c r="K953" s="92">
        <v>6</v>
      </c>
      <c r="L953" s="92">
        <v>6</v>
      </c>
      <c r="M953" s="92">
        <v>6</v>
      </c>
      <c r="N953" s="93">
        <v>1</v>
      </c>
      <c r="O953" s="94">
        <v>43997</v>
      </c>
      <c r="P953" s="93">
        <v>2</v>
      </c>
      <c r="Q953" s="95" t="s">
        <v>24</v>
      </c>
      <c r="R953" s="96">
        <v>1</v>
      </c>
      <c r="S953" s="96" t="s">
        <v>25</v>
      </c>
      <c r="T953" s="97" t="s">
        <v>26</v>
      </c>
      <c r="U953" s="93" t="s">
        <v>71</v>
      </c>
      <c r="V953" s="98">
        <v>6605400</v>
      </c>
      <c r="W953" s="99" t="s">
        <v>27</v>
      </c>
      <c r="X953" s="100" t="s">
        <v>72</v>
      </c>
    </row>
    <row r="954" spans="1:24" ht="191.25" x14ac:dyDescent="0.2">
      <c r="A954" s="84">
        <v>80111620</v>
      </c>
      <c r="B954" s="85" t="s">
        <v>29</v>
      </c>
      <c r="C954" s="86" t="s">
        <v>84</v>
      </c>
      <c r="D954" s="87" t="s">
        <v>1016</v>
      </c>
      <c r="E954" s="88">
        <v>5</v>
      </c>
      <c r="F954" s="126">
        <v>65160000</v>
      </c>
      <c r="G954" s="126">
        <v>65160000</v>
      </c>
      <c r="H954" s="89">
        <v>0</v>
      </c>
      <c r="I954" s="90">
        <v>0</v>
      </c>
      <c r="J954" s="91">
        <v>43973</v>
      </c>
      <c r="K954" s="92">
        <v>5</v>
      </c>
      <c r="L954" s="92">
        <v>5</v>
      </c>
      <c r="M954" s="92">
        <v>7</v>
      </c>
      <c r="N954" s="93">
        <v>1</v>
      </c>
      <c r="O954" s="94">
        <v>43981</v>
      </c>
      <c r="P954" s="93">
        <v>4</v>
      </c>
      <c r="Q954" s="95" t="s">
        <v>24</v>
      </c>
      <c r="R954" s="96">
        <v>2</v>
      </c>
      <c r="S954" s="96" t="s">
        <v>25</v>
      </c>
      <c r="T954" s="97" t="s">
        <v>26</v>
      </c>
      <c r="U954" s="93" t="s">
        <v>71</v>
      </c>
      <c r="V954" s="98">
        <v>6605400</v>
      </c>
      <c r="W954" s="99" t="s">
        <v>27</v>
      </c>
      <c r="X954" s="100" t="s">
        <v>72</v>
      </c>
    </row>
    <row r="955" spans="1:24" ht="102" x14ac:dyDescent="0.2">
      <c r="A955" s="84">
        <v>80111620</v>
      </c>
      <c r="B955" s="85" t="s">
        <v>29</v>
      </c>
      <c r="C955" s="86" t="s">
        <v>84</v>
      </c>
      <c r="D955" s="87" t="s">
        <v>1017</v>
      </c>
      <c r="E955" s="88">
        <v>5</v>
      </c>
      <c r="F955" s="126">
        <v>25340000</v>
      </c>
      <c r="G955" s="126">
        <v>25340000</v>
      </c>
      <c r="H955" s="89">
        <v>0</v>
      </c>
      <c r="I955" s="90">
        <v>0</v>
      </c>
      <c r="J955" s="91">
        <v>43973</v>
      </c>
      <c r="K955" s="92">
        <v>5</v>
      </c>
      <c r="L955" s="92">
        <v>5</v>
      </c>
      <c r="M955" s="92">
        <v>7</v>
      </c>
      <c r="N955" s="93">
        <v>1</v>
      </c>
      <c r="O955" s="94">
        <v>43981</v>
      </c>
      <c r="P955" s="93">
        <v>4</v>
      </c>
      <c r="Q955" s="95" t="s">
        <v>24</v>
      </c>
      <c r="R955" s="96">
        <v>1</v>
      </c>
      <c r="S955" s="96" t="s">
        <v>25</v>
      </c>
      <c r="T955" s="97" t="s">
        <v>26</v>
      </c>
      <c r="U955" s="93" t="s">
        <v>71</v>
      </c>
      <c r="V955" s="98">
        <v>6605400</v>
      </c>
      <c r="W955" s="99" t="s">
        <v>27</v>
      </c>
      <c r="X955" s="100" t="s">
        <v>72</v>
      </c>
    </row>
    <row r="956" spans="1:24" ht="191.25" x14ac:dyDescent="0.2">
      <c r="A956" s="84">
        <v>80111620</v>
      </c>
      <c r="B956" s="85" t="s">
        <v>29</v>
      </c>
      <c r="C956" s="86" t="s">
        <v>84</v>
      </c>
      <c r="D956" s="87" t="s">
        <v>1018</v>
      </c>
      <c r="E956" s="88">
        <v>5</v>
      </c>
      <c r="F956" s="126">
        <v>30380000</v>
      </c>
      <c r="G956" s="126">
        <v>30380000</v>
      </c>
      <c r="H956" s="89">
        <v>0</v>
      </c>
      <c r="I956" s="90">
        <v>0</v>
      </c>
      <c r="J956" s="91">
        <v>43971</v>
      </c>
      <c r="K956" s="92">
        <v>5</v>
      </c>
      <c r="L956" s="92">
        <v>5</v>
      </c>
      <c r="M956" s="92">
        <v>7</v>
      </c>
      <c r="N956" s="93">
        <v>1</v>
      </c>
      <c r="O956" s="94">
        <v>43981</v>
      </c>
      <c r="P956" s="93">
        <v>4</v>
      </c>
      <c r="Q956" s="95" t="s">
        <v>24</v>
      </c>
      <c r="R956" s="96">
        <v>1</v>
      </c>
      <c r="S956" s="96" t="s">
        <v>25</v>
      </c>
      <c r="T956" s="97" t="s">
        <v>26</v>
      </c>
      <c r="U956" s="93" t="s">
        <v>71</v>
      </c>
      <c r="V956" s="98">
        <v>6605400</v>
      </c>
      <c r="W956" s="99" t="s">
        <v>27</v>
      </c>
      <c r="X956" s="100" t="s">
        <v>72</v>
      </c>
    </row>
    <row r="957" spans="1:24" ht="140.25" x14ac:dyDescent="0.2">
      <c r="A957" s="84">
        <v>80111620</v>
      </c>
      <c r="B957" s="85" t="s">
        <v>29</v>
      </c>
      <c r="C957" s="86" t="s">
        <v>84</v>
      </c>
      <c r="D957" s="87" t="s">
        <v>324</v>
      </c>
      <c r="E957" s="88">
        <v>5</v>
      </c>
      <c r="F957" s="126">
        <v>83700000</v>
      </c>
      <c r="G957" s="126">
        <v>83700000</v>
      </c>
      <c r="H957" s="89">
        <v>0</v>
      </c>
      <c r="I957" s="90">
        <v>0</v>
      </c>
      <c r="J957" s="91">
        <v>43900</v>
      </c>
      <c r="K957" s="92">
        <v>3</v>
      </c>
      <c r="L957" s="92">
        <v>3</v>
      </c>
      <c r="M957" s="92">
        <v>9</v>
      </c>
      <c r="N957" s="93">
        <v>1</v>
      </c>
      <c r="O957" s="94">
        <v>43924</v>
      </c>
      <c r="P957" s="93">
        <v>4</v>
      </c>
      <c r="Q957" s="95" t="s">
        <v>24</v>
      </c>
      <c r="R957" s="96">
        <v>2</v>
      </c>
      <c r="S957" s="96" t="s">
        <v>25</v>
      </c>
      <c r="T957" s="97" t="s">
        <v>26</v>
      </c>
      <c r="U957" s="93" t="s">
        <v>71</v>
      </c>
      <c r="V957" s="98">
        <v>6605400</v>
      </c>
      <c r="W957" s="99" t="s">
        <v>27</v>
      </c>
      <c r="X957" s="100" t="s">
        <v>72</v>
      </c>
    </row>
    <row r="958" spans="1:24" ht="127.5" x14ac:dyDescent="0.2">
      <c r="A958" s="84">
        <v>80111620</v>
      </c>
      <c r="B958" s="85" t="s">
        <v>29</v>
      </c>
      <c r="C958" s="86" t="s">
        <v>84</v>
      </c>
      <c r="D958" s="87" t="s">
        <v>1019</v>
      </c>
      <c r="E958" s="88">
        <v>5</v>
      </c>
      <c r="F958" s="126">
        <v>25650000</v>
      </c>
      <c r="G958" s="126">
        <v>25650000</v>
      </c>
      <c r="H958" s="89">
        <v>0</v>
      </c>
      <c r="I958" s="90">
        <v>0</v>
      </c>
      <c r="J958" s="91">
        <v>43941</v>
      </c>
      <c r="K958" s="92">
        <v>5</v>
      </c>
      <c r="L958" s="92">
        <v>5</v>
      </c>
      <c r="M958" s="92">
        <v>8</v>
      </c>
      <c r="N958" s="93">
        <v>1</v>
      </c>
      <c r="O958" s="94">
        <v>43924</v>
      </c>
      <c r="P958" s="93">
        <v>4</v>
      </c>
      <c r="Q958" s="95" t="s">
        <v>24</v>
      </c>
      <c r="R958" s="96">
        <v>1</v>
      </c>
      <c r="S958" s="96" t="s">
        <v>25</v>
      </c>
      <c r="T958" s="97" t="s">
        <v>26</v>
      </c>
      <c r="U958" s="93" t="s">
        <v>71</v>
      </c>
      <c r="V958" s="98">
        <v>6605400</v>
      </c>
      <c r="W958" s="99" t="s">
        <v>27</v>
      </c>
      <c r="X958" s="100" t="s">
        <v>72</v>
      </c>
    </row>
    <row r="959" spans="1:24" ht="127.5" x14ac:dyDescent="0.2">
      <c r="A959" s="84">
        <v>80111620</v>
      </c>
      <c r="B959" s="85" t="s">
        <v>29</v>
      </c>
      <c r="C959" s="86" t="s">
        <v>84</v>
      </c>
      <c r="D959" s="87" t="s">
        <v>1020</v>
      </c>
      <c r="E959" s="88">
        <v>5</v>
      </c>
      <c r="F959" s="126">
        <v>51940000</v>
      </c>
      <c r="G959" s="126">
        <v>51940000</v>
      </c>
      <c r="H959" s="89">
        <v>0</v>
      </c>
      <c r="I959" s="90">
        <v>0</v>
      </c>
      <c r="J959" s="91">
        <v>43973</v>
      </c>
      <c r="K959" s="92">
        <v>5</v>
      </c>
      <c r="L959" s="92">
        <v>5</v>
      </c>
      <c r="M959" s="92">
        <v>7</v>
      </c>
      <c r="N959" s="93">
        <v>1</v>
      </c>
      <c r="O959" s="94">
        <v>43981</v>
      </c>
      <c r="P959" s="93">
        <v>2</v>
      </c>
      <c r="Q959" s="95" t="s">
        <v>24</v>
      </c>
      <c r="R959" s="96">
        <v>1</v>
      </c>
      <c r="S959" s="96" t="s">
        <v>25</v>
      </c>
      <c r="T959" s="97" t="s">
        <v>26</v>
      </c>
      <c r="U959" s="93" t="s">
        <v>71</v>
      </c>
      <c r="V959" s="98">
        <v>6605400</v>
      </c>
      <c r="W959" s="99" t="s">
        <v>27</v>
      </c>
      <c r="X959" s="100" t="s">
        <v>72</v>
      </c>
    </row>
    <row r="960" spans="1:24" ht="127.5" x14ac:dyDescent="0.2">
      <c r="A960" s="84">
        <v>80111620</v>
      </c>
      <c r="B960" s="85" t="s">
        <v>29</v>
      </c>
      <c r="C960" s="86" t="s">
        <v>84</v>
      </c>
      <c r="D960" s="87" t="s">
        <v>1020</v>
      </c>
      <c r="E960" s="88">
        <v>5</v>
      </c>
      <c r="F960" s="126">
        <v>37100000</v>
      </c>
      <c r="G960" s="126">
        <v>37100000</v>
      </c>
      <c r="H960" s="89">
        <v>0</v>
      </c>
      <c r="I960" s="90">
        <v>0</v>
      </c>
      <c r="J960" s="91">
        <v>44027</v>
      </c>
      <c r="K960" s="92">
        <v>6</v>
      </c>
      <c r="L960" s="92">
        <v>7</v>
      </c>
      <c r="M960" s="92">
        <v>5</v>
      </c>
      <c r="N960" s="93">
        <v>1</v>
      </c>
      <c r="O960" s="94">
        <v>43985</v>
      </c>
      <c r="P960" s="93">
        <v>2</v>
      </c>
      <c r="Q960" s="95" t="s">
        <v>24</v>
      </c>
      <c r="R960" s="96">
        <v>1</v>
      </c>
      <c r="S960" s="96" t="s">
        <v>25</v>
      </c>
      <c r="T960" s="97" t="s">
        <v>26</v>
      </c>
      <c r="U960" s="93" t="s">
        <v>71</v>
      </c>
      <c r="V960" s="98">
        <v>6605400</v>
      </c>
      <c r="W960" s="99" t="s">
        <v>27</v>
      </c>
      <c r="X960" s="100" t="s">
        <v>72</v>
      </c>
    </row>
    <row r="961" spans="1:24" ht="127.5" x14ac:dyDescent="0.2">
      <c r="A961" s="84">
        <v>80111620</v>
      </c>
      <c r="B961" s="85" t="s">
        <v>29</v>
      </c>
      <c r="C961" s="86" t="s">
        <v>84</v>
      </c>
      <c r="D961" s="87" t="s">
        <v>1020</v>
      </c>
      <c r="E961" s="88">
        <v>5</v>
      </c>
      <c r="F961" s="126">
        <v>29680000</v>
      </c>
      <c r="G961" s="126">
        <v>29680000</v>
      </c>
      <c r="H961" s="89">
        <v>0</v>
      </c>
      <c r="I961" s="90">
        <v>0</v>
      </c>
      <c r="J961" s="91">
        <v>44027</v>
      </c>
      <c r="K961" s="92">
        <v>7</v>
      </c>
      <c r="L961" s="92">
        <v>8</v>
      </c>
      <c r="M961" s="92">
        <v>4</v>
      </c>
      <c r="N961" s="93">
        <v>1</v>
      </c>
      <c r="O961" s="94">
        <v>44046</v>
      </c>
      <c r="P961" s="93">
        <v>2</v>
      </c>
      <c r="Q961" s="95" t="s">
        <v>24</v>
      </c>
      <c r="R961" s="96">
        <v>1</v>
      </c>
      <c r="S961" s="96" t="s">
        <v>25</v>
      </c>
      <c r="T961" s="97" t="s">
        <v>26</v>
      </c>
      <c r="U961" s="93" t="s">
        <v>71</v>
      </c>
      <c r="V961" s="98">
        <v>6605400</v>
      </c>
      <c r="W961" s="99" t="s">
        <v>27</v>
      </c>
      <c r="X961" s="100" t="s">
        <v>72</v>
      </c>
    </row>
    <row r="962" spans="1:24" ht="216.75" x14ac:dyDescent="0.2">
      <c r="A962" s="84">
        <v>80111620</v>
      </c>
      <c r="B962" s="85" t="s">
        <v>29</v>
      </c>
      <c r="C962" s="86" t="s">
        <v>84</v>
      </c>
      <c r="D962" s="87" t="s">
        <v>312</v>
      </c>
      <c r="E962" s="88">
        <v>5</v>
      </c>
      <c r="F962" s="126">
        <v>14840000</v>
      </c>
      <c r="G962" s="126">
        <v>14840000</v>
      </c>
      <c r="H962" s="89">
        <v>0</v>
      </c>
      <c r="I962" s="90">
        <v>0</v>
      </c>
      <c r="J962" s="91">
        <v>43900</v>
      </c>
      <c r="K962" s="92">
        <v>3</v>
      </c>
      <c r="L962" s="92">
        <v>3</v>
      </c>
      <c r="M962" s="92">
        <v>2</v>
      </c>
      <c r="N962" s="93">
        <v>1</v>
      </c>
      <c r="O962" s="94">
        <v>43900</v>
      </c>
      <c r="P962" s="93">
        <v>2</v>
      </c>
      <c r="Q962" s="95" t="s">
        <v>24</v>
      </c>
      <c r="R962" s="96">
        <v>1</v>
      </c>
      <c r="S962" s="96" t="s">
        <v>25</v>
      </c>
      <c r="T962" s="97" t="s">
        <v>26</v>
      </c>
      <c r="U962" s="93" t="s">
        <v>71</v>
      </c>
      <c r="V962" s="98">
        <v>6605400</v>
      </c>
      <c r="W962" s="99" t="s">
        <v>27</v>
      </c>
      <c r="X962" s="100" t="s">
        <v>72</v>
      </c>
    </row>
    <row r="963" spans="1:24" ht="140.25" x14ac:dyDescent="0.2">
      <c r="A963" s="84">
        <v>80111620</v>
      </c>
      <c r="B963" s="85" t="s">
        <v>29</v>
      </c>
      <c r="C963" s="86" t="s">
        <v>84</v>
      </c>
      <c r="D963" s="87" t="s">
        <v>314</v>
      </c>
      <c r="E963" s="88">
        <v>5</v>
      </c>
      <c r="F963" s="126">
        <v>53370000</v>
      </c>
      <c r="G963" s="126">
        <v>53370000</v>
      </c>
      <c r="H963" s="89">
        <v>0</v>
      </c>
      <c r="I963" s="90">
        <v>0</v>
      </c>
      <c r="J963" s="91">
        <v>43900</v>
      </c>
      <c r="K963" s="92">
        <v>3</v>
      </c>
      <c r="L963" s="92">
        <v>3</v>
      </c>
      <c r="M963" s="92">
        <v>9</v>
      </c>
      <c r="N963" s="93">
        <v>1</v>
      </c>
      <c r="O963" s="94">
        <v>43924</v>
      </c>
      <c r="P963" s="93">
        <v>2</v>
      </c>
      <c r="Q963" s="95" t="s">
        <v>24</v>
      </c>
      <c r="R963" s="96">
        <v>1</v>
      </c>
      <c r="S963" s="96" t="s">
        <v>25</v>
      </c>
      <c r="T963" s="97" t="s">
        <v>26</v>
      </c>
      <c r="U963" s="93" t="s">
        <v>71</v>
      </c>
      <c r="V963" s="98">
        <v>6605400</v>
      </c>
      <c r="W963" s="99" t="s">
        <v>27</v>
      </c>
      <c r="X963" s="100" t="s">
        <v>72</v>
      </c>
    </row>
    <row r="964" spans="1:24" ht="140.25" x14ac:dyDescent="0.2">
      <c r="A964" s="84">
        <v>80111620</v>
      </c>
      <c r="B964" s="85" t="s">
        <v>29</v>
      </c>
      <c r="C964" s="86" t="s">
        <v>84</v>
      </c>
      <c r="D964" s="87" t="s">
        <v>1021</v>
      </c>
      <c r="E964" s="88">
        <v>5</v>
      </c>
      <c r="F964" s="126">
        <v>35580000</v>
      </c>
      <c r="G964" s="126">
        <v>35580000</v>
      </c>
      <c r="H964" s="89">
        <v>0</v>
      </c>
      <c r="I964" s="90">
        <v>0</v>
      </c>
      <c r="J964" s="91">
        <v>43971</v>
      </c>
      <c r="K964" s="92">
        <v>6</v>
      </c>
      <c r="L964" s="92">
        <v>6</v>
      </c>
      <c r="M964" s="92">
        <v>6</v>
      </c>
      <c r="N964" s="93">
        <v>1</v>
      </c>
      <c r="O964" s="94">
        <v>43985</v>
      </c>
      <c r="P964" s="93">
        <v>2</v>
      </c>
      <c r="Q964" s="95" t="s">
        <v>24</v>
      </c>
      <c r="R964" s="96">
        <v>1</v>
      </c>
      <c r="S964" s="96" t="s">
        <v>25</v>
      </c>
      <c r="T964" s="97" t="s">
        <v>26</v>
      </c>
      <c r="U964" s="93" t="s">
        <v>71</v>
      </c>
      <c r="V964" s="98">
        <v>6605400</v>
      </c>
      <c r="W964" s="99" t="s">
        <v>27</v>
      </c>
      <c r="X964" s="100" t="s">
        <v>72</v>
      </c>
    </row>
    <row r="965" spans="1:24" ht="210" x14ac:dyDescent="0.2">
      <c r="A965" s="84">
        <v>80111620</v>
      </c>
      <c r="B965" s="85" t="s">
        <v>29</v>
      </c>
      <c r="C965" s="86" t="s">
        <v>84</v>
      </c>
      <c r="D965" s="153" t="s">
        <v>522</v>
      </c>
      <c r="E965" s="88">
        <v>5</v>
      </c>
      <c r="F965" s="126">
        <v>5910000</v>
      </c>
      <c r="G965" s="126">
        <v>5910000</v>
      </c>
      <c r="H965" s="89">
        <v>0</v>
      </c>
      <c r="I965" s="90">
        <v>0</v>
      </c>
      <c r="J965" s="91">
        <v>43864</v>
      </c>
      <c r="K965" s="92">
        <v>2</v>
      </c>
      <c r="L965" s="92">
        <v>2</v>
      </c>
      <c r="M965" s="92">
        <v>3</v>
      </c>
      <c r="N965" s="93">
        <v>1</v>
      </c>
      <c r="O965" s="94">
        <v>43871</v>
      </c>
      <c r="P965" s="93">
        <v>2</v>
      </c>
      <c r="Q965" s="95" t="s">
        <v>24</v>
      </c>
      <c r="R965" s="96">
        <v>1</v>
      </c>
      <c r="S965" s="96" t="s">
        <v>25</v>
      </c>
      <c r="T965" s="97" t="s">
        <v>26</v>
      </c>
      <c r="U965" s="93" t="s">
        <v>71</v>
      </c>
      <c r="V965" s="98">
        <v>6605400</v>
      </c>
      <c r="W965" s="99" t="s">
        <v>27</v>
      </c>
      <c r="X965" s="100" t="s">
        <v>72</v>
      </c>
    </row>
    <row r="966" spans="1:24" ht="210" x14ac:dyDescent="0.2">
      <c r="A966" s="84">
        <v>80111620</v>
      </c>
      <c r="B966" s="85" t="s">
        <v>29</v>
      </c>
      <c r="C966" s="86" t="s">
        <v>84</v>
      </c>
      <c r="D966" s="153" t="s">
        <v>523</v>
      </c>
      <c r="E966" s="88">
        <v>5</v>
      </c>
      <c r="F966" s="126">
        <v>5910000</v>
      </c>
      <c r="G966" s="126">
        <v>5910000</v>
      </c>
      <c r="H966" s="89">
        <v>0</v>
      </c>
      <c r="I966" s="90">
        <v>0</v>
      </c>
      <c r="J966" s="91">
        <v>43864</v>
      </c>
      <c r="K966" s="92">
        <v>2</v>
      </c>
      <c r="L966" s="92">
        <v>2</v>
      </c>
      <c r="M966" s="92">
        <v>3</v>
      </c>
      <c r="N966" s="93">
        <v>1</v>
      </c>
      <c r="O966" s="94">
        <v>43871</v>
      </c>
      <c r="P966" s="93">
        <v>2</v>
      </c>
      <c r="Q966" s="95" t="s">
        <v>24</v>
      </c>
      <c r="R966" s="96">
        <v>1</v>
      </c>
      <c r="S966" s="96" t="s">
        <v>25</v>
      </c>
      <c r="T966" s="97" t="s">
        <v>26</v>
      </c>
      <c r="U966" s="93" t="s">
        <v>71</v>
      </c>
      <c r="V966" s="98">
        <v>6605400</v>
      </c>
      <c r="W966" s="99" t="s">
        <v>27</v>
      </c>
      <c r="X966" s="100" t="s">
        <v>72</v>
      </c>
    </row>
    <row r="967" spans="1:24" ht="210" x14ac:dyDescent="0.2">
      <c r="A967" s="84">
        <v>80111620</v>
      </c>
      <c r="B967" s="85" t="s">
        <v>29</v>
      </c>
      <c r="C967" s="86" t="s">
        <v>84</v>
      </c>
      <c r="D967" s="153" t="s">
        <v>524</v>
      </c>
      <c r="E967" s="88">
        <v>5</v>
      </c>
      <c r="F967" s="126">
        <v>5910000</v>
      </c>
      <c r="G967" s="126">
        <v>5910000</v>
      </c>
      <c r="H967" s="89">
        <v>0</v>
      </c>
      <c r="I967" s="90">
        <v>0</v>
      </c>
      <c r="J967" s="91">
        <v>43864</v>
      </c>
      <c r="K967" s="92">
        <v>2</v>
      </c>
      <c r="L967" s="92">
        <v>2</v>
      </c>
      <c r="M967" s="92">
        <v>3</v>
      </c>
      <c r="N967" s="93">
        <v>1</v>
      </c>
      <c r="O967" s="94">
        <v>43871</v>
      </c>
      <c r="P967" s="93">
        <v>2</v>
      </c>
      <c r="Q967" s="95" t="s">
        <v>24</v>
      </c>
      <c r="R967" s="96">
        <v>1</v>
      </c>
      <c r="S967" s="96" t="s">
        <v>25</v>
      </c>
      <c r="T967" s="97" t="s">
        <v>26</v>
      </c>
      <c r="U967" s="93" t="s">
        <v>71</v>
      </c>
      <c r="V967" s="98">
        <v>6605400</v>
      </c>
      <c r="W967" s="99" t="s">
        <v>27</v>
      </c>
      <c r="X967" s="100" t="s">
        <v>72</v>
      </c>
    </row>
    <row r="968" spans="1:24" ht="210" x14ac:dyDescent="0.2">
      <c r="A968" s="84">
        <v>80111620</v>
      </c>
      <c r="B968" s="85" t="s">
        <v>29</v>
      </c>
      <c r="C968" s="86" t="s">
        <v>84</v>
      </c>
      <c r="D968" s="153" t="s">
        <v>525</v>
      </c>
      <c r="E968" s="88">
        <v>5</v>
      </c>
      <c r="F968" s="126">
        <v>5910000</v>
      </c>
      <c r="G968" s="126">
        <v>5910000</v>
      </c>
      <c r="H968" s="89">
        <v>0</v>
      </c>
      <c r="I968" s="90">
        <v>0</v>
      </c>
      <c r="J968" s="91">
        <v>43864</v>
      </c>
      <c r="K968" s="92">
        <v>2</v>
      </c>
      <c r="L968" s="92">
        <v>2</v>
      </c>
      <c r="M968" s="92">
        <v>3</v>
      </c>
      <c r="N968" s="93">
        <v>1</v>
      </c>
      <c r="O968" s="94">
        <v>43871</v>
      </c>
      <c r="P968" s="93">
        <v>2</v>
      </c>
      <c r="Q968" s="95" t="s">
        <v>24</v>
      </c>
      <c r="R968" s="96">
        <v>1</v>
      </c>
      <c r="S968" s="96" t="s">
        <v>25</v>
      </c>
      <c r="T968" s="97" t="s">
        <v>26</v>
      </c>
      <c r="U968" s="93" t="s">
        <v>71</v>
      </c>
      <c r="V968" s="98">
        <v>6605400</v>
      </c>
      <c r="W968" s="99" t="s">
        <v>27</v>
      </c>
      <c r="X968" s="100" t="s">
        <v>72</v>
      </c>
    </row>
    <row r="969" spans="1:24" ht="210" x14ac:dyDescent="0.2">
      <c r="A969" s="84">
        <v>80111620</v>
      </c>
      <c r="B969" s="85" t="s">
        <v>29</v>
      </c>
      <c r="C969" s="86" t="s">
        <v>84</v>
      </c>
      <c r="D969" s="153" t="s">
        <v>526</v>
      </c>
      <c r="E969" s="88">
        <v>5</v>
      </c>
      <c r="F969" s="126">
        <v>5910000</v>
      </c>
      <c r="G969" s="126">
        <v>5910000</v>
      </c>
      <c r="H969" s="89">
        <v>0</v>
      </c>
      <c r="I969" s="90">
        <v>0</v>
      </c>
      <c r="J969" s="91">
        <v>43864</v>
      </c>
      <c r="K969" s="92">
        <v>2</v>
      </c>
      <c r="L969" s="92">
        <v>2</v>
      </c>
      <c r="M969" s="92">
        <v>3</v>
      </c>
      <c r="N969" s="93">
        <v>1</v>
      </c>
      <c r="O969" s="94">
        <v>43871</v>
      </c>
      <c r="P969" s="93">
        <v>2</v>
      </c>
      <c r="Q969" s="95" t="s">
        <v>24</v>
      </c>
      <c r="R969" s="96">
        <v>1</v>
      </c>
      <c r="S969" s="96" t="s">
        <v>25</v>
      </c>
      <c r="T969" s="97" t="s">
        <v>26</v>
      </c>
      <c r="U969" s="93" t="s">
        <v>71</v>
      </c>
      <c r="V969" s="98">
        <v>6605400</v>
      </c>
      <c r="W969" s="99" t="s">
        <v>27</v>
      </c>
      <c r="X969" s="100" t="s">
        <v>72</v>
      </c>
    </row>
    <row r="970" spans="1:24" ht="210" x14ac:dyDescent="0.2">
      <c r="A970" s="84">
        <v>80111620</v>
      </c>
      <c r="B970" s="85" t="s">
        <v>29</v>
      </c>
      <c r="C970" s="86" t="s">
        <v>84</v>
      </c>
      <c r="D970" s="153" t="s">
        <v>527</v>
      </c>
      <c r="E970" s="88">
        <v>5</v>
      </c>
      <c r="F970" s="126">
        <v>5910000</v>
      </c>
      <c r="G970" s="126">
        <v>5910000</v>
      </c>
      <c r="H970" s="89">
        <v>0</v>
      </c>
      <c r="I970" s="90">
        <v>0</v>
      </c>
      <c r="J970" s="91">
        <v>43864</v>
      </c>
      <c r="K970" s="92">
        <v>2</v>
      </c>
      <c r="L970" s="92">
        <v>2</v>
      </c>
      <c r="M970" s="92">
        <v>3</v>
      </c>
      <c r="N970" s="93">
        <v>1</v>
      </c>
      <c r="O970" s="94">
        <v>43871</v>
      </c>
      <c r="P970" s="93">
        <v>2</v>
      </c>
      <c r="Q970" s="95" t="s">
        <v>24</v>
      </c>
      <c r="R970" s="96">
        <v>1</v>
      </c>
      <c r="S970" s="96" t="s">
        <v>25</v>
      </c>
      <c r="T970" s="97" t="s">
        <v>26</v>
      </c>
      <c r="U970" s="93" t="s">
        <v>71</v>
      </c>
      <c r="V970" s="98">
        <v>6605400</v>
      </c>
      <c r="W970" s="99" t="s">
        <v>27</v>
      </c>
      <c r="X970" s="100" t="s">
        <v>72</v>
      </c>
    </row>
    <row r="971" spans="1:24" ht="210" x14ac:dyDescent="0.2">
      <c r="A971" s="84">
        <v>80111620</v>
      </c>
      <c r="B971" s="85" t="s">
        <v>29</v>
      </c>
      <c r="C971" s="86" t="s">
        <v>84</v>
      </c>
      <c r="D971" s="153" t="s">
        <v>528</v>
      </c>
      <c r="E971" s="88">
        <v>5</v>
      </c>
      <c r="F971" s="126">
        <v>5910000</v>
      </c>
      <c r="G971" s="126">
        <v>5910000</v>
      </c>
      <c r="H971" s="89">
        <v>0</v>
      </c>
      <c r="I971" s="90">
        <v>0</v>
      </c>
      <c r="J971" s="91">
        <v>43864</v>
      </c>
      <c r="K971" s="92">
        <v>2</v>
      </c>
      <c r="L971" s="92">
        <v>2</v>
      </c>
      <c r="M971" s="92">
        <v>3</v>
      </c>
      <c r="N971" s="93">
        <v>1</v>
      </c>
      <c r="O971" s="94">
        <v>43871</v>
      </c>
      <c r="P971" s="93">
        <v>2</v>
      </c>
      <c r="Q971" s="95" t="s">
        <v>24</v>
      </c>
      <c r="R971" s="96">
        <v>1</v>
      </c>
      <c r="S971" s="96" t="s">
        <v>25</v>
      </c>
      <c r="T971" s="97" t="s">
        <v>26</v>
      </c>
      <c r="U971" s="93" t="s">
        <v>71</v>
      </c>
      <c r="V971" s="98">
        <v>6605400</v>
      </c>
      <c r="W971" s="99" t="s">
        <v>27</v>
      </c>
      <c r="X971" s="100" t="s">
        <v>72</v>
      </c>
    </row>
    <row r="972" spans="1:24" ht="210" x14ac:dyDescent="0.2">
      <c r="A972" s="84">
        <v>80111620</v>
      </c>
      <c r="B972" s="85" t="s">
        <v>29</v>
      </c>
      <c r="C972" s="86" t="s">
        <v>84</v>
      </c>
      <c r="D972" s="153" t="s">
        <v>529</v>
      </c>
      <c r="E972" s="88">
        <v>5</v>
      </c>
      <c r="F972" s="126">
        <v>5910000</v>
      </c>
      <c r="G972" s="126">
        <v>5910000</v>
      </c>
      <c r="H972" s="89">
        <v>0</v>
      </c>
      <c r="I972" s="90">
        <v>0</v>
      </c>
      <c r="J972" s="91">
        <v>43864</v>
      </c>
      <c r="K972" s="92">
        <v>2</v>
      </c>
      <c r="L972" s="92">
        <v>2</v>
      </c>
      <c r="M972" s="92">
        <v>3</v>
      </c>
      <c r="N972" s="93">
        <v>1</v>
      </c>
      <c r="O972" s="94">
        <v>43871</v>
      </c>
      <c r="P972" s="93">
        <v>2</v>
      </c>
      <c r="Q972" s="95" t="s">
        <v>24</v>
      </c>
      <c r="R972" s="96">
        <v>1</v>
      </c>
      <c r="S972" s="96" t="s">
        <v>25</v>
      </c>
      <c r="T972" s="97" t="s">
        <v>26</v>
      </c>
      <c r="U972" s="93" t="s">
        <v>71</v>
      </c>
      <c r="V972" s="98">
        <v>6605400</v>
      </c>
      <c r="W972" s="99" t="s">
        <v>27</v>
      </c>
      <c r="X972" s="100" t="s">
        <v>72</v>
      </c>
    </row>
    <row r="973" spans="1:24" ht="210" x14ac:dyDescent="0.2">
      <c r="A973" s="84">
        <v>80111620</v>
      </c>
      <c r="B973" s="85" t="s">
        <v>29</v>
      </c>
      <c r="C973" s="86" t="s">
        <v>84</v>
      </c>
      <c r="D973" s="153" t="s">
        <v>530</v>
      </c>
      <c r="E973" s="88">
        <v>5</v>
      </c>
      <c r="F973" s="126">
        <v>5910000</v>
      </c>
      <c r="G973" s="126">
        <v>5910000</v>
      </c>
      <c r="H973" s="89">
        <v>0</v>
      </c>
      <c r="I973" s="90">
        <v>0</v>
      </c>
      <c r="J973" s="91">
        <v>43864</v>
      </c>
      <c r="K973" s="92">
        <v>2</v>
      </c>
      <c r="L973" s="92">
        <v>2</v>
      </c>
      <c r="M973" s="92">
        <v>3</v>
      </c>
      <c r="N973" s="93">
        <v>1</v>
      </c>
      <c r="O973" s="94">
        <v>43871</v>
      </c>
      <c r="P973" s="93">
        <v>2</v>
      </c>
      <c r="Q973" s="95" t="s">
        <v>24</v>
      </c>
      <c r="R973" s="96">
        <v>1</v>
      </c>
      <c r="S973" s="96" t="s">
        <v>25</v>
      </c>
      <c r="T973" s="97" t="s">
        <v>26</v>
      </c>
      <c r="U973" s="93" t="s">
        <v>71</v>
      </c>
      <c r="V973" s="98">
        <v>6605400</v>
      </c>
      <c r="W973" s="99" t="s">
        <v>27</v>
      </c>
      <c r="X973" s="100" t="s">
        <v>72</v>
      </c>
    </row>
    <row r="974" spans="1:24" ht="210" x14ac:dyDescent="0.2">
      <c r="A974" s="84">
        <v>80111620</v>
      </c>
      <c r="B974" s="85" t="s">
        <v>29</v>
      </c>
      <c r="C974" s="86" t="s">
        <v>84</v>
      </c>
      <c r="D974" s="153" t="s">
        <v>531</v>
      </c>
      <c r="E974" s="88">
        <v>5</v>
      </c>
      <c r="F974" s="126">
        <v>5910000</v>
      </c>
      <c r="G974" s="126">
        <v>5910000</v>
      </c>
      <c r="H974" s="89">
        <v>0</v>
      </c>
      <c r="I974" s="90">
        <v>0</v>
      </c>
      <c r="J974" s="91">
        <v>43864</v>
      </c>
      <c r="K974" s="92">
        <v>2</v>
      </c>
      <c r="L974" s="92">
        <v>2</v>
      </c>
      <c r="M974" s="92">
        <v>3</v>
      </c>
      <c r="N974" s="93">
        <v>1</v>
      </c>
      <c r="O974" s="94">
        <v>43871</v>
      </c>
      <c r="P974" s="93">
        <v>2</v>
      </c>
      <c r="Q974" s="95" t="s">
        <v>24</v>
      </c>
      <c r="R974" s="96">
        <v>1</v>
      </c>
      <c r="S974" s="96" t="s">
        <v>25</v>
      </c>
      <c r="T974" s="97" t="s">
        <v>26</v>
      </c>
      <c r="U974" s="93" t="s">
        <v>71</v>
      </c>
      <c r="V974" s="98">
        <v>6605400</v>
      </c>
      <c r="W974" s="99" t="s">
        <v>27</v>
      </c>
      <c r="X974" s="100" t="s">
        <v>72</v>
      </c>
    </row>
    <row r="975" spans="1:24" ht="210" x14ac:dyDescent="0.2">
      <c r="A975" s="84">
        <v>80111620</v>
      </c>
      <c r="B975" s="85" t="s">
        <v>29</v>
      </c>
      <c r="C975" s="86" t="s">
        <v>84</v>
      </c>
      <c r="D975" s="153" t="s">
        <v>532</v>
      </c>
      <c r="E975" s="88">
        <v>5</v>
      </c>
      <c r="F975" s="126">
        <v>5910000</v>
      </c>
      <c r="G975" s="126">
        <v>5910000</v>
      </c>
      <c r="H975" s="89">
        <v>0</v>
      </c>
      <c r="I975" s="90">
        <v>0</v>
      </c>
      <c r="J975" s="91">
        <v>43864</v>
      </c>
      <c r="K975" s="92">
        <v>2</v>
      </c>
      <c r="L975" s="92">
        <v>2</v>
      </c>
      <c r="M975" s="92">
        <v>3</v>
      </c>
      <c r="N975" s="93">
        <v>1</v>
      </c>
      <c r="O975" s="94">
        <v>43871</v>
      </c>
      <c r="P975" s="93">
        <v>2</v>
      </c>
      <c r="Q975" s="95" t="s">
        <v>24</v>
      </c>
      <c r="R975" s="96">
        <v>1</v>
      </c>
      <c r="S975" s="96" t="s">
        <v>25</v>
      </c>
      <c r="T975" s="97" t="s">
        <v>26</v>
      </c>
      <c r="U975" s="93" t="s">
        <v>71</v>
      </c>
      <c r="V975" s="98">
        <v>6605400</v>
      </c>
      <c r="W975" s="99" t="s">
        <v>27</v>
      </c>
      <c r="X975" s="100" t="s">
        <v>72</v>
      </c>
    </row>
    <row r="976" spans="1:24" ht="114.75" x14ac:dyDescent="0.2">
      <c r="A976" s="84">
        <v>80111620</v>
      </c>
      <c r="B976" s="85" t="s">
        <v>29</v>
      </c>
      <c r="C976" s="86" t="s">
        <v>84</v>
      </c>
      <c r="D976" s="87" t="s">
        <v>533</v>
      </c>
      <c r="E976" s="88">
        <v>5</v>
      </c>
      <c r="F976" s="126">
        <v>985000000</v>
      </c>
      <c r="G976" s="126">
        <v>985000000</v>
      </c>
      <c r="H976" s="89">
        <v>0</v>
      </c>
      <c r="I976" s="90">
        <v>0</v>
      </c>
      <c r="J976" s="91">
        <v>43893</v>
      </c>
      <c r="K976" s="92">
        <v>3</v>
      </c>
      <c r="L976" s="92">
        <v>4</v>
      </c>
      <c r="M976" s="92">
        <v>10</v>
      </c>
      <c r="N976" s="93">
        <v>1</v>
      </c>
      <c r="O976" s="94">
        <v>43941</v>
      </c>
      <c r="P976" s="93">
        <v>2</v>
      </c>
      <c r="Q976" s="95" t="s">
        <v>24</v>
      </c>
      <c r="R976" s="96">
        <v>42</v>
      </c>
      <c r="S976" s="96" t="s">
        <v>25</v>
      </c>
      <c r="T976" s="97" t="s">
        <v>26</v>
      </c>
      <c r="U976" s="93" t="s">
        <v>71</v>
      </c>
      <c r="V976" s="98">
        <v>6605400</v>
      </c>
      <c r="W976" s="99" t="s">
        <v>27</v>
      </c>
      <c r="X976" s="100" t="s">
        <v>72</v>
      </c>
    </row>
    <row r="977" spans="1:24" ht="102" x14ac:dyDescent="0.2">
      <c r="A977" s="84">
        <v>80111620</v>
      </c>
      <c r="B977" s="85" t="s">
        <v>29</v>
      </c>
      <c r="C977" s="86" t="s">
        <v>84</v>
      </c>
      <c r="D977" s="87" t="s">
        <v>91</v>
      </c>
      <c r="E977" s="88">
        <v>5</v>
      </c>
      <c r="F977" s="126">
        <v>25650000</v>
      </c>
      <c r="G977" s="126">
        <v>25650000</v>
      </c>
      <c r="H977" s="89">
        <v>0</v>
      </c>
      <c r="I977" s="90">
        <v>0</v>
      </c>
      <c r="J977" s="91">
        <v>43900</v>
      </c>
      <c r="K977" s="92">
        <v>3</v>
      </c>
      <c r="L977" s="92">
        <v>3</v>
      </c>
      <c r="M977" s="92">
        <v>9</v>
      </c>
      <c r="N977" s="93">
        <v>1</v>
      </c>
      <c r="O977" s="94">
        <v>43924</v>
      </c>
      <c r="P977" s="93">
        <v>2</v>
      </c>
      <c r="Q977" s="95" t="s">
        <v>24</v>
      </c>
      <c r="R977" s="96">
        <v>2</v>
      </c>
      <c r="S977" s="96" t="s">
        <v>25</v>
      </c>
      <c r="T977" s="97" t="s">
        <v>26</v>
      </c>
      <c r="U977" s="93" t="s">
        <v>71</v>
      </c>
      <c r="V977" s="98">
        <v>6605400</v>
      </c>
      <c r="W977" s="99" t="s">
        <v>27</v>
      </c>
      <c r="X977" s="100" t="s">
        <v>72</v>
      </c>
    </row>
    <row r="978" spans="1:24" ht="89.25" x14ac:dyDescent="0.2">
      <c r="A978" s="84">
        <v>80111620</v>
      </c>
      <c r="B978" s="85" t="s">
        <v>29</v>
      </c>
      <c r="C978" s="86" t="s">
        <v>84</v>
      </c>
      <c r="D978" s="87" t="s">
        <v>111</v>
      </c>
      <c r="E978" s="88">
        <v>5</v>
      </c>
      <c r="F978" s="126">
        <v>34720000</v>
      </c>
      <c r="G978" s="126">
        <v>34720000</v>
      </c>
      <c r="H978" s="89">
        <v>0</v>
      </c>
      <c r="I978" s="90">
        <v>0</v>
      </c>
      <c r="J978" s="91">
        <v>43943</v>
      </c>
      <c r="K978" s="92">
        <v>4</v>
      </c>
      <c r="L978" s="92">
        <v>5</v>
      </c>
      <c r="M978" s="92">
        <v>8</v>
      </c>
      <c r="N978" s="93">
        <v>1</v>
      </c>
      <c r="O978" s="94">
        <v>43924</v>
      </c>
      <c r="P978" s="93">
        <v>4</v>
      </c>
      <c r="Q978" s="95" t="s">
        <v>24</v>
      </c>
      <c r="R978" s="96">
        <v>1</v>
      </c>
      <c r="S978" s="96" t="s">
        <v>25</v>
      </c>
      <c r="T978" s="97" t="s">
        <v>26</v>
      </c>
      <c r="U978" s="93" t="s">
        <v>71</v>
      </c>
      <c r="V978" s="98">
        <v>6605400</v>
      </c>
      <c r="W978" s="99" t="s">
        <v>27</v>
      </c>
      <c r="X978" s="100" t="s">
        <v>72</v>
      </c>
    </row>
    <row r="979" spans="1:24" ht="165.75" x14ac:dyDescent="0.2">
      <c r="A979" s="84">
        <v>80111620</v>
      </c>
      <c r="B979" s="85" t="s">
        <v>29</v>
      </c>
      <c r="C979" s="86" t="s">
        <v>84</v>
      </c>
      <c r="D979" s="87" t="s">
        <v>112</v>
      </c>
      <c r="E979" s="88">
        <v>5</v>
      </c>
      <c r="F979" s="126">
        <v>28000000</v>
      </c>
      <c r="G979" s="126">
        <v>28000000</v>
      </c>
      <c r="H979" s="89">
        <v>0</v>
      </c>
      <c r="I979" s="90">
        <v>0</v>
      </c>
      <c r="J979" s="91">
        <v>43943</v>
      </c>
      <c r="K979" s="92">
        <v>4</v>
      </c>
      <c r="L979" s="92">
        <v>5</v>
      </c>
      <c r="M979" s="92">
        <v>7</v>
      </c>
      <c r="N979" s="93">
        <v>1</v>
      </c>
      <c r="O979" s="94">
        <v>43924</v>
      </c>
      <c r="P979" s="93">
        <v>4</v>
      </c>
      <c r="Q979" s="95" t="s">
        <v>24</v>
      </c>
      <c r="R979" s="96">
        <v>1</v>
      </c>
      <c r="S979" s="96" t="s">
        <v>25</v>
      </c>
      <c r="T979" s="97" t="s">
        <v>26</v>
      </c>
      <c r="U979" s="93" t="s">
        <v>71</v>
      </c>
      <c r="V979" s="98">
        <v>6605400</v>
      </c>
      <c r="W979" s="99" t="s">
        <v>27</v>
      </c>
      <c r="X979" s="100" t="s">
        <v>72</v>
      </c>
    </row>
    <row r="980" spans="1:24" ht="127.5" x14ac:dyDescent="0.2">
      <c r="A980" s="84">
        <v>80111620</v>
      </c>
      <c r="B980" s="85" t="s">
        <v>29</v>
      </c>
      <c r="C980" s="86" t="s">
        <v>84</v>
      </c>
      <c r="D980" s="87" t="s">
        <v>88</v>
      </c>
      <c r="E980" s="88">
        <v>5</v>
      </c>
      <c r="F980" s="126">
        <v>29700000</v>
      </c>
      <c r="G980" s="126">
        <v>29700000</v>
      </c>
      <c r="H980" s="89">
        <v>0</v>
      </c>
      <c r="I980" s="90">
        <v>0</v>
      </c>
      <c r="J980" s="91">
        <v>43900</v>
      </c>
      <c r="K980" s="92">
        <v>3</v>
      </c>
      <c r="L980" s="92">
        <v>3</v>
      </c>
      <c r="M980" s="92">
        <v>9</v>
      </c>
      <c r="N980" s="93">
        <v>1</v>
      </c>
      <c r="O980" s="94">
        <v>43924</v>
      </c>
      <c r="P980" s="93">
        <v>4</v>
      </c>
      <c r="Q980" s="95" t="s">
        <v>24</v>
      </c>
      <c r="R980" s="96">
        <v>1</v>
      </c>
      <c r="S980" s="96" t="s">
        <v>25</v>
      </c>
      <c r="T980" s="97" t="s">
        <v>26</v>
      </c>
      <c r="U980" s="93" t="s">
        <v>71</v>
      </c>
      <c r="V980" s="98">
        <v>6605400</v>
      </c>
      <c r="W980" s="99" t="s">
        <v>27</v>
      </c>
      <c r="X980" s="100" t="s">
        <v>72</v>
      </c>
    </row>
    <row r="981" spans="1:24" ht="178.5" x14ac:dyDescent="0.2">
      <c r="A981" s="84">
        <v>80111620</v>
      </c>
      <c r="B981" s="85" t="s">
        <v>29</v>
      </c>
      <c r="C981" s="86" t="s">
        <v>84</v>
      </c>
      <c r="D981" s="87" t="s">
        <v>93</v>
      </c>
      <c r="E981" s="88">
        <v>5</v>
      </c>
      <c r="F981" s="126">
        <v>28960000</v>
      </c>
      <c r="G981" s="126">
        <v>28960000</v>
      </c>
      <c r="H981" s="89">
        <v>0</v>
      </c>
      <c r="I981" s="90">
        <v>0</v>
      </c>
      <c r="J981" s="91">
        <v>43900</v>
      </c>
      <c r="K981" s="92">
        <v>3</v>
      </c>
      <c r="L981" s="92">
        <v>3</v>
      </c>
      <c r="M981" s="92">
        <v>9</v>
      </c>
      <c r="N981" s="93">
        <v>1</v>
      </c>
      <c r="O981" s="94">
        <v>43924</v>
      </c>
      <c r="P981" s="93">
        <v>4</v>
      </c>
      <c r="Q981" s="95" t="s">
        <v>24</v>
      </c>
      <c r="R981" s="96">
        <v>1</v>
      </c>
      <c r="S981" s="96" t="s">
        <v>25</v>
      </c>
      <c r="T981" s="97" t="s">
        <v>26</v>
      </c>
      <c r="U981" s="93" t="s">
        <v>71</v>
      </c>
      <c r="V981" s="98">
        <v>6605400</v>
      </c>
      <c r="W981" s="99" t="s">
        <v>27</v>
      </c>
      <c r="X981" s="100" t="s">
        <v>72</v>
      </c>
    </row>
    <row r="982" spans="1:24" ht="114.75" x14ac:dyDescent="0.2">
      <c r="A982" s="84">
        <v>80111620</v>
      </c>
      <c r="B982" s="85" t="s">
        <v>29</v>
      </c>
      <c r="C982" s="86" t="s">
        <v>84</v>
      </c>
      <c r="D982" s="87" t="s">
        <v>1022</v>
      </c>
      <c r="E982" s="88">
        <v>5</v>
      </c>
      <c r="F982" s="126">
        <v>49900000</v>
      </c>
      <c r="G982" s="126">
        <v>49900000</v>
      </c>
      <c r="H982" s="89">
        <v>0</v>
      </c>
      <c r="I982" s="90">
        <v>0</v>
      </c>
      <c r="J982" s="91">
        <v>43997</v>
      </c>
      <c r="K982" s="92">
        <v>6</v>
      </c>
      <c r="L982" s="92">
        <v>7</v>
      </c>
      <c r="M982" s="92">
        <v>6</v>
      </c>
      <c r="N982" s="93">
        <v>1</v>
      </c>
      <c r="O982" s="94">
        <v>44042</v>
      </c>
      <c r="P982" s="93">
        <v>4</v>
      </c>
      <c r="Q982" s="95" t="s">
        <v>24</v>
      </c>
      <c r="R982" s="96">
        <v>1</v>
      </c>
      <c r="S982" s="96" t="s">
        <v>25</v>
      </c>
      <c r="T982" s="97" t="s">
        <v>26</v>
      </c>
      <c r="U982" s="93" t="s">
        <v>71</v>
      </c>
      <c r="V982" s="98">
        <v>6605400</v>
      </c>
      <c r="W982" s="99" t="s">
        <v>27</v>
      </c>
      <c r="X982" s="100" t="s">
        <v>72</v>
      </c>
    </row>
    <row r="983" spans="1:24" ht="153" x14ac:dyDescent="0.2">
      <c r="A983" s="84">
        <v>80111620</v>
      </c>
      <c r="B983" s="85" t="s">
        <v>29</v>
      </c>
      <c r="C983" s="86" t="s">
        <v>84</v>
      </c>
      <c r="D983" s="87" t="s">
        <v>1023</v>
      </c>
      <c r="E983" s="88">
        <v>5</v>
      </c>
      <c r="F983" s="126">
        <v>16170000</v>
      </c>
      <c r="G983" s="126">
        <v>16170000</v>
      </c>
      <c r="H983" s="89">
        <v>0</v>
      </c>
      <c r="I983" s="90">
        <v>0</v>
      </c>
      <c r="J983" s="91">
        <v>43966</v>
      </c>
      <c r="K983" s="92">
        <v>5</v>
      </c>
      <c r="L983" s="92">
        <v>6</v>
      </c>
      <c r="M983" s="92">
        <v>7</v>
      </c>
      <c r="N983" s="93">
        <v>1</v>
      </c>
      <c r="O983" s="94">
        <v>43992</v>
      </c>
      <c r="P983" s="93">
        <v>4</v>
      </c>
      <c r="Q983" s="95" t="s">
        <v>24</v>
      </c>
      <c r="R983" s="96">
        <v>1</v>
      </c>
      <c r="S983" s="96" t="s">
        <v>25</v>
      </c>
      <c r="T983" s="97" t="s">
        <v>26</v>
      </c>
      <c r="U983" s="93" t="s">
        <v>71</v>
      </c>
      <c r="V983" s="98">
        <v>6605400</v>
      </c>
      <c r="W983" s="99" t="s">
        <v>27</v>
      </c>
      <c r="X983" s="100" t="s">
        <v>72</v>
      </c>
    </row>
    <row r="984" spans="1:24" ht="165.75" x14ac:dyDescent="0.2">
      <c r="A984" s="84">
        <v>80111620</v>
      </c>
      <c r="B984" s="85" t="s">
        <v>29</v>
      </c>
      <c r="C984" s="86" t="s">
        <v>84</v>
      </c>
      <c r="D984" s="118" t="s">
        <v>1024</v>
      </c>
      <c r="E984" s="88">
        <v>5</v>
      </c>
      <c r="F984" s="126">
        <v>32000000</v>
      </c>
      <c r="G984" s="126">
        <v>32000000</v>
      </c>
      <c r="H984" s="89">
        <v>0</v>
      </c>
      <c r="I984" s="90">
        <v>0</v>
      </c>
      <c r="J984" s="91">
        <v>43966</v>
      </c>
      <c r="K984" s="92">
        <v>5</v>
      </c>
      <c r="L984" s="92">
        <v>6</v>
      </c>
      <c r="M984" s="92">
        <v>8</v>
      </c>
      <c r="N984" s="93">
        <v>1</v>
      </c>
      <c r="O984" s="94">
        <v>43992</v>
      </c>
      <c r="P984" s="93">
        <v>2</v>
      </c>
      <c r="Q984" s="95" t="s">
        <v>24</v>
      </c>
      <c r="R984" s="96">
        <v>1</v>
      </c>
      <c r="S984" s="96" t="s">
        <v>25</v>
      </c>
      <c r="T984" s="97" t="s">
        <v>26</v>
      </c>
      <c r="U984" s="93" t="s">
        <v>71</v>
      </c>
      <c r="V984" s="98">
        <v>6605400</v>
      </c>
      <c r="W984" s="99" t="s">
        <v>27</v>
      </c>
      <c r="X984" s="100" t="s">
        <v>72</v>
      </c>
    </row>
    <row r="985" spans="1:24" ht="140.25" x14ac:dyDescent="0.2">
      <c r="A985" s="84">
        <v>80111620</v>
      </c>
      <c r="B985" s="85" t="s">
        <v>29</v>
      </c>
      <c r="C985" s="86" t="s">
        <v>84</v>
      </c>
      <c r="D985" s="118" t="s">
        <v>1025</v>
      </c>
      <c r="E985" s="88">
        <v>5</v>
      </c>
      <c r="F985" s="126">
        <v>26400000</v>
      </c>
      <c r="G985" s="126">
        <v>26400000</v>
      </c>
      <c r="H985" s="89">
        <v>0</v>
      </c>
      <c r="I985" s="90">
        <v>0</v>
      </c>
      <c r="J985" s="91">
        <v>43966</v>
      </c>
      <c r="K985" s="92">
        <v>5</v>
      </c>
      <c r="L985" s="92">
        <v>6</v>
      </c>
      <c r="M985" s="92">
        <v>8</v>
      </c>
      <c r="N985" s="93">
        <v>1</v>
      </c>
      <c r="O985" s="94">
        <v>43992</v>
      </c>
      <c r="P985" s="93">
        <v>2</v>
      </c>
      <c r="Q985" s="95" t="s">
        <v>24</v>
      </c>
      <c r="R985" s="96">
        <v>1</v>
      </c>
      <c r="S985" s="96" t="s">
        <v>25</v>
      </c>
      <c r="T985" s="97" t="s">
        <v>26</v>
      </c>
      <c r="U985" s="93" t="s">
        <v>71</v>
      </c>
      <c r="V985" s="98">
        <v>6605400</v>
      </c>
      <c r="W985" s="99" t="s">
        <v>27</v>
      </c>
      <c r="X985" s="100" t="s">
        <v>72</v>
      </c>
    </row>
    <row r="986" spans="1:24" ht="127.5" x14ac:dyDescent="0.2">
      <c r="A986" s="84">
        <v>80111620</v>
      </c>
      <c r="B986" s="85" t="s">
        <v>29</v>
      </c>
      <c r="C986" s="86" t="s">
        <v>84</v>
      </c>
      <c r="D986" s="87" t="s">
        <v>1026</v>
      </c>
      <c r="E986" s="88">
        <v>5</v>
      </c>
      <c r="F986" s="126">
        <v>51940000</v>
      </c>
      <c r="G986" s="126">
        <v>51940000</v>
      </c>
      <c r="H986" s="89">
        <v>0</v>
      </c>
      <c r="I986" s="90">
        <v>0</v>
      </c>
      <c r="J986" s="91">
        <v>43966</v>
      </c>
      <c r="K986" s="92">
        <v>5</v>
      </c>
      <c r="L986" s="92">
        <v>6</v>
      </c>
      <c r="M986" s="92">
        <v>7</v>
      </c>
      <c r="N986" s="93">
        <v>1</v>
      </c>
      <c r="O986" s="94">
        <v>43980</v>
      </c>
      <c r="P986" s="93">
        <v>4</v>
      </c>
      <c r="Q986" s="95" t="s">
        <v>24</v>
      </c>
      <c r="R986" s="96">
        <v>1</v>
      </c>
      <c r="S986" s="96" t="s">
        <v>25</v>
      </c>
      <c r="T986" s="97" t="s">
        <v>26</v>
      </c>
      <c r="U986" s="93" t="s">
        <v>71</v>
      </c>
      <c r="V986" s="98">
        <v>6605400</v>
      </c>
      <c r="W986" s="99" t="s">
        <v>27</v>
      </c>
      <c r="X986" s="100" t="s">
        <v>72</v>
      </c>
    </row>
    <row r="987" spans="1:24" ht="102" x14ac:dyDescent="0.2">
      <c r="A987" s="84">
        <v>80111620</v>
      </c>
      <c r="B987" s="85" t="s">
        <v>29</v>
      </c>
      <c r="C987" s="86" t="s">
        <v>84</v>
      </c>
      <c r="D987" s="87" t="s">
        <v>1027</v>
      </c>
      <c r="E987" s="88">
        <v>5</v>
      </c>
      <c r="F987" s="126">
        <v>41510000</v>
      </c>
      <c r="G987" s="126">
        <v>41510000</v>
      </c>
      <c r="H987" s="89">
        <v>0</v>
      </c>
      <c r="I987" s="90">
        <v>0</v>
      </c>
      <c r="J987" s="91">
        <v>43936</v>
      </c>
      <c r="K987" s="92">
        <v>4</v>
      </c>
      <c r="L987" s="92">
        <v>5</v>
      </c>
      <c r="M987" s="92">
        <v>7</v>
      </c>
      <c r="N987" s="93">
        <v>1</v>
      </c>
      <c r="O987" s="94">
        <v>43961</v>
      </c>
      <c r="P987" s="93">
        <v>4</v>
      </c>
      <c r="Q987" s="95" t="s">
        <v>24</v>
      </c>
      <c r="R987" s="96">
        <v>1</v>
      </c>
      <c r="S987" s="96" t="s">
        <v>25</v>
      </c>
      <c r="T987" s="97" t="s">
        <v>26</v>
      </c>
      <c r="U987" s="93" t="s">
        <v>71</v>
      </c>
      <c r="V987" s="98">
        <v>6605400</v>
      </c>
      <c r="W987" s="99" t="s">
        <v>27</v>
      </c>
      <c r="X987" s="100" t="s">
        <v>72</v>
      </c>
    </row>
    <row r="988" spans="1:24" ht="114.75" x14ac:dyDescent="0.2">
      <c r="A988" s="84">
        <v>80111620</v>
      </c>
      <c r="B988" s="85" t="s">
        <v>29</v>
      </c>
      <c r="C988" s="86" t="s">
        <v>84</v>
      </c>
      <c r="D988" s="87" t="s">
        <v>534</v>
      </c>
      <c r="E988" s="88">
        <v>5</v>
      </c>
      <c r="F988" s="126">
        <v>44520000</v>
      </c>
      <c r="G988" s="126">
        <v>44520000</v>
      </c>
      <c r="H988" s="89">
        <v>0</v>
      </c>
      <c r="I988" s="90">
        <v>0</v>
      </c>
      <c r="J988" s="91">
        <v>43959</v>
      </c>
      <c r="K988" s="92">
        <v>3</v>
      </c>
      <c r="L988" s="92">
        <v>4</v>
      </c>
      <c r="M988" s="92">
        <v>6</v>
      </c>
      <c r="N988" s="93">
        <v>1</v>
      </c>
      <c r="O988" s="94">
        <v>43971</v>
      </c>
      <c r="P988" s="93">
        <v>4</v>
      </c>
      <c r="Q988" s="95" t="s">
        <v>24</v>
      </c>
      <c r="R988" s="96">
        <v>1</v>
      </c>
      <c r="S988" s="96" t="s">
        <v>25</v>
      </c>
      <c r="T988" s="97" t="s">
        <v>26</v>
      </c>
      <c r="U988" s="93" t="s">
        <v>71</v>
      </c>
      <c r="V988" s="98">
        <v>6605400</v>
      </c>
      <c r="W988" s="99" t="s">
        <v>27</v>
      </c>
      <c r="X988" s="100" t="s">
        <v>72</v>
      </c>
    </row>
    <row r="989" spans="1:24" ht="178.5" x14ac:dyDescent="0.2">
      <c r="A989" s="84">
        <v>80111620</v>
      </c>
      <c r="B989" s="85" t="s">
        <v>29</v>
      </c>
      <c r="C989" s="86" t="s">
        <v>84</v>
      </c>
      <c r="D989" s="87" t="s">
        <v>1028</v>
      </c>
      <c r="E989" s="88">
        <v>5</v>
      </c>
      <c r="F989" s="126">
        <v>28620000</v>
      </c>
      <c r="G989" s="126">
        <v>28620000</v>
      </c>
      <c r="H989" s="89">
        <v>0</v>
      </c>
      <c r="I989" s="90">
        <v>0</v>
      </c>
      <c r="J989" s="91">
        <v>43900</v>
      </c>
      <c r="K989" s="92">
        <v>3</v>
      </c>
      <c r="L989" s="92">
        <v>3</v>
      </c>
      <c r="M989" s="92">
        <v>9</v>
      </c>
      <c r="N989" s="93">
        <v>1</v>
      </c>
      <c r="O989" s="94">
        <v>43924</v>
      </c>
      <c r="P989" s="93">
        <v>2</v>
      </c>
      <c r="Q989" s="95" t="s">
        <v>24</v>
      </c>
      <c r="R989" s="96">
        <v>1</v>
      </c>
      <c r="S989" s="96" t="s">
        <v>25</v>
      </c>
      <c r="T989" s="97" t="s">
        <v>26</v>
      </c>
      <c r="U989" s="93" t="s">
        <v>71</v>
      </c>
      <c r="V989" s="98">
        <v>6605400</v>
      </c>
      <c r="W989" s="99" t="s">
        <v>27</v>
      </c>
      <c r="X989" s="100" t="s">
        <v>72</v>
      </c>
    </row>
    <row r="990" spans="1:24" ht="165.75" x14ac:dyDescent="0.2">
      <c r="A990" s="84">
        <v>80111620</v>
      </c>
      <c r="B990" s="85" t="s">
        <v>29</v>
      </c>
      <c r="C990" s="86" t="s">
        <v>84</v>
      </c>
      <c r="D990" s="87" t="s">
        <v>1029</v>
      </c>
      <c r="E990" s="88">
        <v>5</v>
      </c>
      <c r="F990" s="126">
        <v>19080000</v>
      </c>
      <c r="G990" s="126">
        <v>19080000</v>
      </c>
      <c r="H990" s="89">
        <v>0</v>
      </c>
      <c r="I990" s="90">
        <v>0</v>
      </c>
      <c r="J990" s="91">
        <v>43966</v>
      </c>
      <c r="K990" s="92">
        <v>5</v>
      </c>
      <c r="L990" s="92">
        <v>6</v>
      </c>
      <c r="M990" s="92">
        <v>6</v>
      </c>
      <c r="N990" s="93">
        <v>1</v>
      </c>
      <c r="O990" s="94">
        <v>43985</v>
      </c>
      <c r="P990" s="93">
        <v>2</v>
      </c>
      <c r="Q990" s="95" t="s">
        <v>24</v>
      </c>
      <c r="R990" s="96">
        <v>1</v>
      </c>
      <c r="S990" s="96" t="s">
        <v>25</v>
      </c>
      <c r="T990" s="97" t="s">
        <v>26</v>
      </c>
      <c r="U990" s="93" t="s">
        <v>71</v>
      </c>
      <c r="V990" s="98">
        <v>6605400</v>
      </c>
      <c r="W990" s="99" t="s">
        <v>27</v>
      </c>
      <c r="X990" s="100" t="s">
        <v>72</v>
      </c>
    </row>
    <row r="991" spans="1:24" ht="114.75" x14ac:dyDescent="0.2">
      <c r="A991" s="84">
        <v>80111620</v>
      </c>
      <c r="B991" s="85" t="s">
        <v>29</v>
      </c>
      <c r="C991" s="86" t="s">
        <v>84</v>
      </c>
      <c r="D991" s="87" t="s">
        <v>318</v>
      </c>
      <c r="E991" s="88">
        <v>5</v>
      </c>
      <c r="F991" s="126">
        <v>25650000</v>
      </c>
      <c r="G991" s="126">
        <v>25650000</v>
      </c>
      <c r="H991" s="89">
        <v>0</v>
      </c>
      <c r="I991" s="90">
        <v>0</v>
      </c>
      <c r="J991" s="91">
        <v>43900</v>
      </c>
      <c r="K991" s="92">
        <v>3</v>
      </c>
      <c r="L991" s="92">
        <v>3</v>
      </c>
      <c r="M991" s="92">
        <v>9</v>
      </c>
      <c r="N991" s="93">
        <v>1</v>
      </c>
      <c r="O991" s="94">
        <v>43924</v>
      </c>
      <c r="P991" s="93">
        <v>4</v>
      </c>
      <c r="Q991" s="95" t="s">
        <v>24</v>
      </c>
      <c r="R991" s="96">
        <v>1</v>
      </c>
      <c r="S991" s="96" t="s">
        <v>25</v>
      </c>
      <c r="T991" s="97" t="s">
        <v>26</v>
      </c>
      <c r="U991" s="93" t="s">
        <v>71</v>
      </c>
      <c r="V991" s="98">
        <v>6605400</v>
      </c>
      <c r="W991" s="99" t="s">
        <v>27</v>
      </c>
      <c r="X991" s="100" t="s">
        <v>72</v>
      </c>
    </row>
    <row r="992" spans="1:24" ht="127.5" x14ac:dyDescent="0.2">
      <c r="A992" s="84">
        <v>80111620</v>
      </c>
      <c r="B992" s="85" t="s">
        <v>29</v>
      </c>
      <c r="C992" s="86" t="s">
        <v>84</v>
      </c>
      <c r="D992" s="87" t="s">
        <v>535</v>
      </c>
      <c r="E992" s="88">
        <v>5</v>
      </c>
      <c r="F992" s="126">
        <v>28620000</v>
      </c>
      <c r="G992" s="126">
        <v>28620000</v>
      </c>
      <c r="H992" s="89">
        <v>0</v>
      </c>
      <c r="I992" s="90">
        <v>0</v>
      </c>
      <c r="J992" s="91">
        <v>43900</v>
      </c>
      <c r="K992" s="92">
        <v>3</v>
      </c>
      <c r="L992" s="92">
        <v>3</v>
      </c>
      <c r="M992" s="92">
        <v>9</v>
      </c>
      <c r="N992" s="93">
        <v>1</v>
      </c>
      <c r="O992" s="94">
        <v>43924</v>
      </c>
      <c r="P992" s="93">
        <v>4</v>
      </c>
      <c r="Q992" s="95" t="s">
        <v>24</v>
      </c>
      <c r="R992" s="96">
        <v>1</v>
      </c>
      <c r="S992" s="96" t="s">
        <v>25</v>
      </c>
      <c r="T992" s="97" t="s">
        <v>26</v>
      </c>
      <c r="U992" s="93" t="s">
        <v>71</v>
      </c>
      <c r="V992" s="98">
        <v>6605400</v>
      </c>
      <c r="W992" s="99" t="s">
        <v>27</v>
      </c>
      <c r="X992" s="100" t="s">
        <v>72</v>
      </c>
    </row>
    <row r="993" spans="1:24" ht="165.75" x14ac:dyDescent="0.2">
      <c r="A993" s="84">
        <v>80111620</v>
      </c>
      <c r="B993" s="85" t="s">
        <v>29</v>
      </c>
      <c r="C993" s="86" t="s">
        <v>84</v>
      </c>
      <c r="D993" s="87" t="s">
        <v>1030</v>
      </c>
      <c r="E993" s="88">
        <v>5</v>
      </c>
      <c r="F993" s="126">
        <v>41510000</v>
      </c>
      <c r="G993" s="126">
        <v>41510000</v>
      </c>
      <c r="H993" s="89">
        <v>0</v>
      </c>
      <c r="I993" s="90">
        <v>0</v>
      </c>
      <c r="J993" s="91">
        <v>43943</v>
      </c>
      <c r="K993" s="92">
        <v>4</v>
      </c>
      <c r="L993" s="92">
        <v>4</v>
      </c>
      <c r="M993" s="92">
        <v>7</v>
      </c>
      <c r="N993" s="93">
        <v>1</v>
      </c>
      <c r="O993" s="94">
        <v>43924</v>
      </c>
      <c r="P993" s="93">
        <v>2</v>
      </c>
      <c r="Q993" s="95" t="s">
        <v>24</v>
      </c>
      <c r="R993" s="96">
        <v>1</v>
      </c>
      <c r="S993" s="96" t="s">
        <v>25</v>
      </c>
      <c r="T993" s="97" t="s">
        <v>26</v>
      </c>
      <c r="U993" s="93" t="s">
        <v>71</v>
      </c>
      <c r="V993" s="98">
        <v>6605400</v>
      </c>
      <c r="W993" s="99" t="s">
        <v>27</v>
      </c>
      <c r="X993" s="100" t="s">
        <v>72</v>
      </c>
    </row>
    <row r="994" spans="1:24" ht="127.5" x14ac:dyDescent="0.2">
      <c r="A994" s="84">
        <v>80111620</v>
      </c>
      <c r="B994" s="85" t="s">
        <v>29</v>
      </c>
      <c r="C994" s="86" t="s">
        <v>84</v>
      </c>
      <c r="D994" s="87" t="s">
        <v>203</v>
      </c>
      <c r="E994" s="88">
        <v>5</v>
      </c>
      <c r="F994" s="126">
        <v>12000000</v>
      </c>
      <c r="G994" s="126">
        <v>12000000</v>
      </c>
      <c r="H994" s="89">
        <v>0</v>
      </c>
      <c r="I994" s="90">
        <v>0</v>
      </c>
      <c r="J994" s="91">
        <v>43864</v>
      </c>
      <c r="K994" s="92"/>
      <c r="L994" s="92">
        <v>2</v>
      </c>
      <c r="M994" s="92">
        <v>3</v>
      </c>
      <c r="N994" s="93">
        <v>1</v>
      </c>
      <c r="O994" s="94">
        <v>43871</v>
      </c>
      <c r="P994" s="93">
        <v>2</v>
      </c>
      <c r="Q994" s="95" t="s">
        <v>24</v>
      </c>
      <c r="R994" s="96">
        <v>1</v>
      </c>
      <c r="S994" s="96" t="s">
        <v>25</v>
      </c>
      <c r="T994" s="97" t="s">
        <v>26</v>
      </c>
      <c r="U994" s="93" t="s">
        <v>71</v>
      </c>
      <c r="V994" s="98">
        <v>6605400</v>
      </c>
      <c r="W994" s="99" t="s">
        <v>27</v>
      </c>
      <c r="X994" s="100" t="s">
        <v>72</v>
      </c>
    </row>
    <row r="995" spans="1:24" ht="127.5" x14ac:dyDescent="0.2">
      <c r="A995" s="84">
        <v>80111620</v>
      </c>
      <c r="B995" s="85" t="s">
        <v>29</v>
      </c>
      <c r="C995" s="86" t="s">
        <v>84</v>
      </c>
      <c r="D995" s="87" t="s">
        <v>204</v>
      </c>
      <c r="E995" s="88">
        <v>5</v>
      </c>
      <c r="F995" s="126">
        <v>12000000</v>
      </c>
      <c r="G995" s="126">
        <v>12000000</v>
      </c>
      <c r="H995" s="89">
        <v>0</v>
      </c>
      <c r="I995" s="90">
        <v>0</v>
      </c>
      <c r="J995" s="91">
        <v>43864</v>
      </c>
      <c r="K995" s="92">
        <v>2</v>
      </c>
      <c r="L995" s="92">
        <v>2</v>
      </c>
      <c r="M995" s="92">
        <v>3</v>
      </c>
      <c r="N995" s="93">
        <v>1</v>
      </c>
      <c r="O995" s="94">
        <v>43871</v>
      </c>
      <c r="P995" s="93">
        <v>2</v>
      </c>
      <c r="Q995" s="95" t="s">
        <v>24</v>
      </c>
      <c r="R995" s="96">
        <v>1</v>
      </c>
      <c r="S995" s="96" t="s">
        <v>25</v>
      </c>
      <c r="T995" s="97" t="s">
        <v>26</v>
      </c>
      <c r="U995" s="93" t="s">
        <v>71</v>
      </c>
      <c r="V995" s="98">
        <v>6605400</v>
      </c>
      <c r="W995" s="99" t="s">
        <v>27</v>
      </c>
      <c r="X995" s="100" t="s">
        <v>72</v>
      </c>
    </row>
    <row r="996" spans="1:24" ht="127.5" x14ac:dyDescent="0.2">
      <c r="A996" s="84">
        <v>80111620</v>
      </c>
      <c r="B996" s="85" t="s">
        <v>29</v>
      </c>
      <c r="C996" s="86" t="s">
        <v>84</v>
      </c>
      <c r="D996" s="87" t="s">
        <v>205</v>
      </c>
      <c r="E996" s="88">
        <v>5</v>
      </c>
      <c r="F996" s="126">
        <v>12000000</v>
      </c>
      <c r="G996" s="126">
        <v>12000000</v>
      </c>
      <c r="H996" s="89">
        <v>0</v>
      </c>
      <c r="I996" s="90">
        <v>0</v>
      </c>
      <c r="J996" s="91">
        <v>43864</v>
      </c>
      <c r="K996" s="92">
        <v>2</v>
      </c>
      <c r="L996" s="92">
        <v>2</v>
      </c>
      <c r="M996" s="92">
        <v>3</v>
      </c>
      <c r="N996" s="93">
        <v>1</v>
      </c>
      <c r="O996" s="94">
        <v>43871</v>
      </c>
      <c r="P996" s="93">
        <v>2</v>
      </c>
      <c r="Q996" s="95" t="s">
        <v>24</v>
      </c>
      <c r="R996" s="96">
        <v>1</v>
      </c>
      <c r="S996" s="96" t="s">
        <v>25</v>
      </c>
      <c r="T996" s="97" t="s">
        <v>26</v>
      </c>
      <c r="U996" s="93" t="s">
        <v>71</v>
      </c>
      <c r="V996" s="98">
        <v>6605400</v>
      </c>
      <c r="W996" s="99" t="s">
        <v>27</v>
      </c>
      <c r="X996" s="100" t="s">
        <v>72</v>
      </c>
    </row>
    <row r="997" spans="1:24" ht="127.5" x14ac:dyDescent="0.2">
      <c r="A997" s="84">
        <v>80111620</v>
      </c>
      <c r="B997" s="85" t="s">
        <v>29</v>
      </c>
      <c r="C997" s="86" t="s">
        <v>84</v>
      </c>
      <c r="D997" s="87" t="s">
        <v>206</v>
      </c>
      <c r="E997" s="88">
        <v>5</v>
      </c>
      <c r="F997" s="126">
        <v>12000000</v>
      </c>
      <c r="G997" s="126">
        <v>12000000</v>
      </c>
      <c r="H997" s="89">
        <v>0</v>
      </c>
      <c r="I997" s="90">
        <v>0</v>
      </c>
      <c r="J997" s="91">
        <v>43864</v>
      </c>
      <c r="K997" s="92">
        <v>2</v>
      </c>
      <c r="L997" s="92">
        <v>2</v>
      </c>
      <c r="M997" s="92">
        <v>3</v>
      </c>
      <c r="N997" s="93">
        <v>1</v>
      </c>
      <c r="O997" s="94">
        <v>43871</v>
      </c>
      <c r="P997" s="93">
        <v>2</v>
      </c>
      <c r="Q997" s="95" t="s">
        <v>24</v>
      </c>
      <c r="R997" s="96">
        <v>1</v>
      </c>
      <c r="S997" s="96" t="s">
        <v>25</v>
      </c>
      <c r="T997" s="97" t="s">
        <v>26</v>
      </c>
      <c r="U997" s="93" t="s">
        <v>71</v>
      </c>
      <c r="V997" s="98">
        <v>6605400</v>
      </c>
      <c r="W997" s="99" t="s">
        <v>27</v>
      </c>
      <c r="X997" s="100" t="s">
        <v>72</v>
      </c>
    </row>
    <row r="998" spans="1:24" ht="140.25" x14ac:dyDescent="0.2">
      <c r="A998" s="84">
        <v>80111620</v>
      </c>
      <c r="B998" s="85" t="s">
        <v>29</v>
      </c>
      <c r="C998" s="86" t="s">
        <v>84</v>
      </c>
      <c r="D998" s="87" t="s">
        <v>1031</v>
      </c>
      <c r="E998" s="88">
        <v>5</v>
      </c>
      <c r="F998" s="126">
        <v>128000000</v>
      </c>
      <c r="G998" s="126">
        <v>128000000</v>
      </c>
      <c r="H998" s="89">
        <v>0</v>
      </c>
      <c r="I998" s="90">
        <v>0</v>
      </c>
      <c r="J998" s="91">
        <v>43956</v>
      </c>
      <c r="K998" s="92">
        <v>5</v>
      </c>
      <c r="L998" s="92">
        <v>6</v>
      </c>
      <c r="M998" s="92">
        <v>8</v>
      </c>
      <c r="N998" s="93">
        <v>1</v>
      </c>
      <c r="O998" s="94">
        <v>43986</v>
      </c>
      <c r="P998" s="93">
        <v>2</v>
      </c>
      <c r="Q998" s="95" t="s">
        <v>24</v>
      </c>
      <c r="R998" s="96">
        <v>4</v>
      </c>
      <c r="S998" s="96" t="s">
        <v>25</v>
      </c>
      <c r="T998" s="97" t="s">
        <v>26</v>
      </c>
      <c r="U998" s="93" t="s">
        <v>71</v>
      </c>
      <c r="V998" s="98">
        <v>6605400</v>
      </c>
      <c r="W998" s="99" t="s">
        <v>27</v>
      </c>
      <c r="X998" s="100" t="s">
        <v>72</v>
      </c>
    </row>
    <row r="999" spans="1:24" ht="140.25" x14ac:dyDescent="0.2">
      <c r="A999" s="84">
        <v>80111620</v>
      </c>
      <c r="B999" s="85" t="s">
        <v>29</v>
      </c>
      <c r="C999" s="86" t="s">
        <v>84</v>
      </c>
      <c r="D999" s="87" t="s">
        <v>536</v>
      </c>
      <c r="E999" s="88">
        <v>5</v>
      </c>
      <c r="F999" s="126">
        <v>1404000000</v>
      </c>
      <c r="G999" s="126">
        <v>1404000000</v>
      </c>
      <c r="H999" s="89">
        <v>0</v>
      </c>
      <c r="I999" s="90">
        <v>0</v>
      </c>
      <c r="J999" s="91">
        <v>43900</v>
      </c>
      <c r="K999" s="92">
        <v>3</v>
      </c>
      <c r="L999" s="92">
        <v>3</v>
      </c>
      <c r="M999" s="92">
        <v>9</v>
      </c>
      <c r="N999" s="93">
        <v>1</v>
      </c>
      <c r="O999" s="94">
        <v>43924</v>
      </c>
      <c r="P999" s="93">
        <v>2</v>
      </c>
      <c r="Q999" s="95" t="s">
        <v>24</v>
      </c>
      <c r="R999" s="96">
        <v>39</v>
      </c>
      <c r="S999" s="96" t="s">
        <v>25</v>
      </c>
      <c r="T999" s="97" t="s">
        <v>26</v>
      </c>
      <c r="U999" s="93" t="s">
        <v>71</v>
      </c>
      <c r="V999" s="98">
        <v>6605400</v>
      </c>
      <c r="W999" s="99" t="s">
        <v>27</v>
      </c>
      <c r="X999" s="100" t="s">
        <v>72</v>
      </c>
    </row>
    <row r="1000" spans="1:24" ht="153" x14ac:dyDescent="0.2">
      <c r="A1000" s="84">
        <v>80111620</v>
      </c>
      <c r="B1000" s="85" t="s">
        <v>29</v>
      </c>
      <c r="C1000" s="86" t="s">
        <v>84</v>
      </c>
      <c r="D1000" s="87" t="s">
        <v>323</v>
      </c>
      <c r="E1000" s="88">
        <v>5</v>
      </c>
      <c r="F1000" s="126">
        <v>232500000</v>
      </c>
      <c r="G1000" s="126">
        <v>232500000</v>
      </c>
      <c r="H1000" s="89">
        <v>0</v>
      </c>
      <c r="I1000" s="90">
        <v>0</v>
      </c>
      <c r="J1000" s="91">
        <v>43956</v>
      </c>
      <c r="K1000" s="92">
        <v>5</v>
      </c>
      <c r="L1000" s="92">
        <v>6</v>
      </c>
      <c r="M1000" s="92">
        <v>9</v>
      </c>
      <c r="N1000" s="93">
        <v>1</v>
      </c>
      <c r="O1000" s="94">
        <v>43986</v>
      </c>
      <c r="P1000" s="93">
        <v>2</v>
      </c>
      <c r="Q1000" s="95" t="s">
        <v>24</v>
      </c>
      <c r="R1000" s="96">
        <v>5</v>
      </c>
      <c r="S1000" s="96" t="s">
        <v>25</v>
      </c>
      <c r="T1000" s="97" t="s">
        <v>26</v>
      </c>
      <c r="U1000" s="93" t="s">
        <v>71</v>
      </c>
      <c r="V1000" s="98">
        <v>6605400</v>
      </c>
      <c r="W1000" s="99" t="s">
        <v>27</v>
      </c>
      <c r="X1000" s="100" t="s">
        <v>72</v>
      </c>
    </row>
    <row r="1001" spans="1:24" ht="165.75" x14ac:dyDescent="0.2">
      <c r="A1001" s="84">
        <v>80111620</v>
      </c>
      <c r="B1001" s="85" t="s">
        <v>29</v>
      </c>
      <c r="C1001" s="86" t="s">
        <v>84</v>
      </c>
      <c r="D1001" s="87" t="s">
        <v>1032</v>
      </c>
      <c r="E1001" s="88">
        <v>5</v>
      </c>
      <c r="F1001" s="126">
        <v>418500000</v>
      </c>
      <c r="G1001" s="126">
        <v>418500000</v>
      </c>
      <c r="H1001" s="89">
        <v>0</v>
      </c>
      <c r="I1001" s="90">
        <v>0</v>
      </c>
      <c r="J1001" s="91">
        <v>43924</v>
      </c>
      <c r="K1001" s="92">
        <v>4</v>
      </c>
      <c r="L1001" s="92">
        <v>4</v>
      </c>
      <c r="M1001" s="92">
        <v>9</v>
      </c>
      <c r="N1001" s="93">
        <v>1</v>
      </c>
      <c r="O1001" s="94">
        <v>43945</v>
      </c>
      <c r="P1001" s="93">
        <v>2</v>
      </c>
      <c r="Q1001" s="95" t="s">
        <v>24</v>
      </c>
      <c r="R1001" s="96">
        <v>10</v>
      </c>
      <c r="S1001" s="96" t="s">
        <v>25</v>
      </c>
      <c r="T1001" s="97" t="s">
        <v>26</v>
      </c>
      <c r="U1001" s="93" t="s">
        <v>71</v>
      </c>
      <c r="V1001" s="98">
        <v>6605400</v>
      </c>
      <c r="W1001" s="99" t="s">
        <v>27</v>
      </c>
      <c r="X1001" s="100" t="s">
        <v>72</v>
      </c>
    </row>
    <row r="1002" spans="1:24" ht="165.75" x14ac:dyDescent="0.2">
      <c r="A1002" s="84">
        <v>80111620</v>
      </c>
      <c r="B1002" s="85" t="s">
        <v>29</v>
      </c>
      <c r="C1002" s="86" t="s">
        <v>84</v>
      </c>
      <c r="D1002" s="87" t="s">
        <v>1033</v>
      </c>
      <c r="E1002" s="88">
        <v>5</v>
      </c>
      <c r="F1002" s="126">
        <v>53370000</v>
      </c>
      <c r="G1002" s="126">
        <v>53370000</v>
      </c>
      <c r="H1002" s="89">
        <v>0</v>
      </c>
      <c r="I1002" s="90">
        <v>0</v>
      </c>
      <c r="J1002" s="91">
        <v>43900</v>
      </c>
      <c r="K1002" s="92">
        <v>3</v>
      </c>
      <c r="L1002" s="92">
        <v>3</v>
      </c>
      <c r="M1002" s="92">
        <v>6</v>
      </c>
      <c r="N1002" s="93">
        <v>1</v>
      </c>
      <c r="O1002" s="94">
        <v>43924</v>
      </c>
      <c r="P1002" s="93">
        <v>2</v>
      </c>
      <c r="Q1002" s="95" t="s">
        <v>24</v>
      </c>
      <c r="R1002" s="96">
        <v>1</v>
      </c>
      <c r="S1002" s="96" t="s">
        <v>25</v>
      </c>
      <c r="T1002" s="97" t="s">
        <v>26</v>
      </c>
      <c r="U1002" s="93" t="s">
        <v>71</v>
      </c>
      <c r="V1002" s="98">
        <v>6605400</v>
      </c>
      <c r="W1002" s="99" t="s">
        <v>27</v>
      </c>
      <c r="X1002" s="100" t="s">
        <v>72</v>
      </c>
    </row>
    <row r="1003" spans="1:24" ht="204" x14ac:dyDescent="0.2">
      <c r="A1003" s="84">
        <v>80111620</v>
      </c>
      <c r="B1003" s="85" t="s">
        <v>29</v>
      </c>
      <c r="C1003" s="86" t="s">
        <v>84</v>
      </c>
      <c r="D1003" s="87" t="s">
        <v>1034</v>
      </c>
      <c r="E1003" s="88">
        <v>5</v>
      </c>
      <c r="F1003" s="126">
        <v>59400000</v>
      </c>
      <c r="G1003" s="126">
        <v>59400000</v>
      </c>
      <c r="H1003" s="89">
        <v>0</v>
      </c>
      <c r="I1003" s="90">
        <v>0</v>
      </c>
      <c r="J1003" s="91">
        <v>43900</v>
      </c>
      <c r="K1003" s="92">
        <v>3</v>
      </c>
      <c r="L1003" s="92">
        <v>3</v>
      </c>
      <c r="M1003" s="92">
        <v>9</v>
      </c>
      <c r="N1003" s="93">
        <v>1</v>
      </c>
      <c r="O1003" s="94">
        <v>43924</v>
      </c>
      <c r="P1003" s="93">
        <v>4</v>
      </c>
      <c r="Q1003" s="95" t="s">
        <v>24</v>
      </c>
      <c r="R1003" s="96">
        <v>1</v>
      </c>
      <c r="S1003" s="96" t="s">
        <v>25</v>
      </c>
      <c r="T1003" s="97" t="s">
        <v>26</v>
      </c>
      <c r="U1003" s="93" t="s">
        <v>71</v>
      </c>
      <c r="V1003" s="98">
        <v>6605400</v>
      </c>
      <c r="W1003" s="99" t="s">
        <v>27</v>
      </c>
      <c r="X1003" s="100" t="s">
        <v>72</v>
      </c>
    </row>
    <row r="1004" spans="1:24" ht="178.5" x14ac:dyDescent="0.2">
      <c r="A1004" s="84" t="s">
        <v>316</v>
      </c>
      <c r="B1004" s="85" t="s">
        <v>29</v>
      </c>
      <c r="C1004" s="86" t="s">
        <v>84</v>
      </c>
      <c r="D1004" s="87" t="s">
        <v>537</v>
      </c>
      <c r="E1004" s="88">
        <v>5</v>
      </c>
      <c r="F1004" s="126">
        <v>88200000</v>
      </c>
      <c r="G1004" s="126">
        <v>88200000</v>
      </c>
      <c r="H1004" s="89">
        <v>0</v>
      </c>
      <c r="I1004" s="90">
        <v>0</v>
      </c>
      <c r="J1004" s="91">
        <v>43900</v>
      </c>
      <c r="K1004" s="92">
        <v>3</v>
      </c>
      <c r="L1004" s="92">
        <v>3</v>
      </c>
      <c r="M1004" s="92">
        <v>9</v>
      </c>
      <c r="N1004" s="93">
        <v>1</v>
      </c>
      <c r="O1004" s="94">
        <v>43924</v>
      </c>
      <c r="P1004" s="93">
        <v>2</v>
      </c>
      <c r="Q1004" s="95" t="s">
        <v>24</v>
      </c>
      <c r="R1004" s="96">
        <v>1</v>
      </c>
      <c r="S1004" s="96" t="s">
        <v>25</v>
      </c>
      <c r="T1004" s="97" t="s">
        <v>26</v>
      </c>
      <c r="U1004" s="93" t="s">
        <v>71</v>
      </c>
      <c r="V1004" s="98">
        <v>6605400</v>
      </c>
      <c r="W1004" s="99" t="s">
        <v>27</v>
      </c>
      <c r="X1004" s="100" t="s">
        <v>72</v>
      </c>
    </row>
    <row r="1005" spans="1:24" ht="140.25" x14ac:dyDescent="0.2">
      <c r="A1005" s="84">
        <v>80111620</v>
      </c>
      <c r="B1005" s="85" t="s">
        <v>29</v>
      </c>
      <c r="C1005" s="86" t="s">
        <v>84</v>
      </c>
      <c r="D1005" s="87" t="s">
        <v>538</v>
      </c>
      <c r="E1005" s="88">
        <v>5</v>
      </c>
      <c r="F1005" s="126">
        <v>32550000</v>
      </c>
      <c r="G1005" s="126">
        <v>32550000</v>
      </c>
      <c r="H1005" s="89">
        <v>0</v>
      </c>
      <c r="I1005" s="90">
        <v>0</v>
      </c>
      <c r="J1005" s="91">
        <v>43966</v>
      </c>
      <c r="K1005" s="92">
        <v>5</v>
      </c>
      <c r="L1005" s="92">
        <v>5</v>
      </c>
      <c r="M1005" s="92">
        <v>6</v>
      </c>
      <c r="N1005" s="93">
        <v>1</v>
      </c>
      <c r="O1005" s="94">
        <v>43981</v>
      </c>
      <c r="P1005" s="93">
        <v>4</v>
      </c>
      <c r="Q1005" s="95" t="s">
        <v>24</v>
      </c>
      <c r="R1005" s="96">
        <v>1</v>
      </c>
      <c r="S1005" s="96" t="s">
        <v>25</v>
      </c>
      <c r="T1005" s="97" t="s">
        <v>26</v>
      </c>
      <c r="U1005" s="93" t="s">
        <v>71</v>
      </c>
      <c r="V1005" s="98">
        <v>6605400</v>
      </c>
      <c r="W1005" s="99" t="s">
        <v>27</v>
      </c>
      <c r="X1005" s="100" t="s">
        <v>72</v>
      </c>
    </row>
    <row r="1006" spans="1:24" ht="114.75" x14ac:dyDescent="0.2">
      <c r="A1006" s="84">
        <v>80111620</v>
      </c>
      <c r="B1006" s="85" t="s">
        <v>29</v>
      </c>
      <c r="C1006" s="86" t="s">
        <v>84</v>
      </c>
      <c r="D1006" s="87" t="s">
        <v>1035</v>
      </c>
      <c r="E1006" s="88">
        <v>5</v>
      </c>
      <c r="F1006" s="126">
        <v>28000000</v>
      </c>
      <c r="G1006" s="126">
        <v>28000000</v>
      </c>
      <c r="H1006" s="89">
        <v>0</v>
      </c>
      <c r="I1006" s="90">
        <v>0</v>
      </c>
      <c r="J1006" s="91">
        <v>43966</v>
      </c>
      <c r="K1006" s="92">
        <v>5</v>
      </c>
      <c r="L1006" s="92">
        <v>5</v>
      </c>
      <c r="M1006" s="92">
        <v>6</v>
      </c>
      <c r="N1006" s="93">
        <v>1</v>
      </c>
      <c r="O1006" s="94">
        <v>43981</v>
      </c>
      <c r="P1006" s="93">
        <v>4</v>
      </c>
      <c r="Q1006" s="95" t="s">
        <v>24</v>
      </c>
      <c r="R1006" s="96">
        <v>1</v>
      </c>
      <c r="S1006" s="96" t="s">
        <v>25</v>
      </c>
      <c r="T1006" s="97" t="s">
        <v>26</v>
      </c>
      <c r="U1006" s="93" t="s">
        <v>71</v>
      </c>
      <c r="V1006" s="98">
        <v>6605400</v>
      </c>
      <c r="W1006" s="99" t="s">
        <v>27</v>
      </c>
      <c r="X1006" s="100" t="s">
        <v>72</v>
      </c>
    </row>
    <row r="1007" spans="1:24" ht="178.5" x14ac:dyDescent="0.2">
      <c r="A1007" s="84">
        <v>80111620</v>
      </c>
      <c r="B1007" s="85" t="s">
        <v>29</v>
      </c>
      <c r="C1007" s="86" t="s">
        <v>84</v>
      </c>
      <c r="D1007" s="87" t="s">
        <v>92</v>
      </c>
      <c r="E1007" s="88">
        <v>5</v>
      </c>
      <c r="F1007" s="126">
        <v>177900000</v>
      </c>
      <c r="G1007" s="126">
        <v>177900000</v>
      </c>
      <c r="H1007" s="89">
        <v>0</v>
      </c>
      <c r="I1007" s="90">
        <v>0</v>
      </c>
      <c r="J1007" s="91">
        <v>43900</v>
      </c>
      <c r="K1007" s="92">
        <v>3</v>
      </c>
      <c r="L1007" s="92">
        <v>3</v>
      </c>
      <c r="M1007" s="92">
        <v>9</v>
      </c>
      <c r="N1007" s="93">
        <v>1</v>
      </c>
      <c r="O1007" s="94">
        <v>43924</v>
      </c>
      <c r="P1007" s="93">
        <v>2</v>
      </c>
      <c r="Q1007" s="95" t="s">
        <v>24</v>
      </c>
      <c r="R1007" s="96">
        <v>5</v>
      </c>
      <c r="S1007" s="96" t="s">
        <v>25</v>
      </c>
      <c r="T1007" s="97" t="s">
        <v>26</v>
      </c>
      <c r="U1007" s="93" t="s">
        <v>71</v>
      </c>
      <c r="V1007" s="98">
        <v>6605400</v>
      </c>
      <c r="W1007" s="99" t="s">
        <v>27</v>
      </c>
      <c r="X1007" s="100" t="s">
        <v>72</v>
      </c>
    </row>
    <row r="1008" spans="1:24" ht="191.25" x14ac:dyDescent="0.2">
      <c r="A1008" s="84">
        <v>80111620</v>
      </c>
      <c r="B1008" s="85" t="s">
        <v>29</v>
      </c>
      <c r="C1008" s="86" t="s">
        <v>84</v>
      </c>
      <c r="D1008" s="87" t="s">
        <v>313</v>
      </c>
      <c r="E1008" s="88">
        <v>5</v>
      </c>
      <c r="F1008" s="126">
        <v>106740000</v>
      </c>
      <c r="G1008" s="126">
        <v>106740000</v>
      </c>
      <c r="H1008" s="89">
        <v>0</v>
      </c>
      <c r="I1008" s="90">
        <v>0</v>
      </c>
      <c r="J1008" s="91">
        <v>43900</v>
      </c>
      <c r="K1008" s="92">
        <v>3</v>
      </c>
      <c r="L1008" s="92">
        <v>3</v>
      </c>
      <c r="M1008" s="92">
        <v>9</v>
      </c>
      <c r="N1008" s="93">
        <v>1</v>
      </c>
      <c r="O1008" s="94">
        <v>43924</v>
      </c>
      <c r="P1008" s="93">
        <v>2</v>
      </c>
      <c r="Q1008" s="95" t="s">
        <v>24</v>
      </c>
      <c r="R1008" s="96">
        <v>2</v>
      </c>
      <c r="S1008" s="96" t="s">
        <v>25</v>
      </c>
      <c r="T1008" s="97" t="s">
        <v>26</v>
      </c>
      <c r="U1008" s="93" t="s">
        <v>71</v>
      </c>
      <c r="V1008" s="98">
        <v>6605400</v>
      </c>
      <c r="W1008" s="99" t="s">
        <v>27</v>
      </c>
      <c r="X1008" s="100" t="s">
        <v>72</v>
      </c>
    </row>
    <row r="1009" spans="1:24" ht="127.5" x14ac:dyDescent="0.2">
      <c r="A1009" s="84">
        <v>80111620</v>
      </c>
      <c r="B1009" s="85" t="s">
        <v>29</v>
      </c>
      <c r="C1009" s="86" t="s">
        <v>84</v>
      </c>
      <c r="D1009" s="87" t="s">
        <v>108</v>
      </c>
      <c r="E1009" s="88">
        <v>5</v>
      </c>
      <c r="F1009" s="126">
        <v>26400000</v>
      </c>
      <c r="G1009" s="126">
        <v>26400000</v>
      </c>
      <c r="H1009" s="89">
        <v>0</v>
      </c>
      <c r="I1009" s="90">
        <v>0</v>
      </c>
      <c r="J1009" s="91">
        <v>43900</v>
      </c>
      <c r="K1009" s="92">
        <v>3</v>
      </c>
      <c r="L1009" s="92">
        <v>3</v>
      </c>
      <c r="M1009" s="92">
        <v>9</v>
      </c>
      <c r="N1009" s="93">
        <v>1</v>
      </c>
      <c r="O1009" s="94">
        <v>43924</v>
      </c>
      <c r="P1009" s="93">
        <v>2</v>
      </c>
      <c r="Q1009" s="95" t="s">
        <v>24</v>
      </c>
      <c r="R1009" s="96">
        <v>1</v>
      </c>
      <c r="S1009" s="96" t="s">
        <v>25</v>
      </c>
      <c r="T1009" s="97" t="s">
        <v>26</v>
      </c>
      <c r="U1009" s="93" t="s">
        <v>71</v>
      </c>
      <c r="V1009" s="98">
        <v>6605400</v>
      </c>
      <c r="W1009" s="99" t="s">
        <v>27</v>
      </c>
      <c r="X1009" s="100" t="s">
        <v>72</v>
      </c>
    </row>
    <row r="1010" spans="1:24" ht="76.5" x14ac:dyDescent="0.2">
      <c r="A1010" s="84">
        <v>80111620</v>
      </c>
      <c r="B1010" s="85" t="s">
        <v>29</v>
      </c>
      <c r="C1010" s="86" t="s">
        <v>84</v>
      </c>
      <c r="D1010" s="87" t="s">
        <v>139</v>
      </c>
      <c r="E1010" s="88">
        <v>5</v>
      </c>
      <c r="F1010" s="126">
        <v>30380000</v>
      </c>
      <c r="G1010" s="126">
        <v>30380000</v>
      </c>
      <c r="H1010" s="89">
        <v>0</v>
      </c>
      <c r="I1010" s="90">
        <v>0</v>
      </c>
      <c r="J1010" s="91">
        <v>43900</v>
      </c>
      <c r="K1010" s="92">
        <v>3</v>
      </c>
      <c r="L1010" s="92">
        <v>3</v>
      </c>
      <c r="M1010" s="92">
        <v>9</v>
      </c>
      <c r="N1010" s="93">
        <v>1</v>
      </c>
      <c r="O1010" s="94">
        <v>43924</v>
      </c>
      <c r="P1010" s="93">
        <v>2</v>
      </c>
      <c r="Q1010" s="95" t="s">
        <v>24</v>
      </c>
      <c r="R1010" s="96">
        <v>1</v>
      </c>
      <c r="S1010" s="96" t="s">
        <v>25</v>
      </c>
      <c r="T1010" s="97" t="s">
        <v>26</v>
      </c>
      <c r="U1010" s="93" t="s">
        <v>71</v>
      </c>
      <c r="V1010" s="98">
        <v>6605400</v>
      </c>
      <c r="W1010" s="99" t="s">
        <v>27</v>
      </c>
      <c r="X1010" s="100" t="s">
        <v>72</v>
      </c>
    </row>
    <row r="1011" spans="1:24" ht="114.75" x14ac:dyDescent="0.2">
      <c r="A1011" s="84">
        <v>80111620</v>
      </c>
      <c r="B1011" s="85" t="s">
        <v>29</v>
      </c>
      <c r="C1011" s="86" t="s">
        <v>84</v>
      </c>
      <c r="D1011" s="87" t="s">
        <v>89</v>
      </c>
      <c r="E1011" s="88">
        <v>5</v>
      </c>
      <c r="F1011" s="126">
        <v>47340000</v>
      </c>
      <c r="G1011" s="126">
        <v>47340000</v>
      </c>
      <c r="H1011" s="89">
        <v>0</v>
      </c>
      <c r="I1011" s="90">
        <v>0</v>
      </c>
      <c r="J1011" s="91">
        <v>43966</v>
      </c>
      <c r="K1011" s="92">
        <v>5</v>
      </c>
      <c r="L1011" s="92">
        <v>5</v>
      </c>
      <c r="M1011" s="92">
        <v>7</v>
      </c>
      <c r="N1011" s="93">
        <v>1</v>
      </c>
      <c r="O1011" s="91">
        <v>43971</v>
      </c>
      <c r="P1011" s="93">
        <v>2</v>
      </c>
      <c r="Q1011" s="95" t="s">
        <v>24</v>
      </c>
      <c r="R1011" s="96">
        <v>1</v>
      </c>
      <c r="S1011" s="96" t="s">
        <v>25</v>
      </c>
      <c r="T1011" s="97" t="s">
        <v>26</v>
      </c>
      <c r="U1011" s="93" t="s">
        <v>71</v>
      </c>
      <c r="V1011" s="98">
        <v>6605400</v>
      </c>
      <c r="W1011" s="99" t="s">
        <v>27</v>
      </c>
      <c r="X1011" s="100" t="s">
        <v>72</v>
      </c>
    </row>
    <row r="1012" spans="1:24" ht="165.75" x14ac:dyDescent="0.2">
      <c r="A1012" s="84">
        <v>80111620</v>
      </c>
      <c r="B1012" s="85" t="s">
        <v>29</v>
      </c>
      <c r="C1012" s="86" t="s">
        <v>84</v>
      </c>
      <c r="D1012" s="87" t="s">
        <v>138</v>
      </c>
      <c r="E1012" s="88">
        <v>5</v>
      </c>
      <c r="F1012" s="126">
        <v>46200000</v>
      </c>
      <c r="G1012" s="126">
        <v>46200000</v>
      </c>
      <c r="H1012" s="89">
        <v>0</v>
      </c>
      <c r="I1012" s="90">
        <v>0</v>
      </c>
      <c r="J1012" s="91">
        <v>43966</v>
      </c>
      <c r="K1012" s="92">
        <v>5</v>
      </c>
      <c r="L1012" s="92">
        <v>5</v>
      </c>
      <c r="M1012" s="92">
        <v>7</v>
      </c>
      <c r="N1012" s="93">
        <v>1</v>
      </c>
      <c r="O1012" s="91">
        <v>43971</v>
      </c>
      <c r="P1012" s="93">
        <v>2</v>
      </c>
      <c r="Q1012" s="95" t="s">
        <v>24</v>
      </c>
      <c r="R1012" s="96">
        <v>1</v>
      </c>
      <c r="S1012" s="96" t="s">
        <v>25</v>
      </c>
      <c r="T1012" s="97" t="s">
        <v>26</v>
      </c>
      <c r="U1012" s="93" t="s">
        <v>71</v>
      </c>
      <c r="V1012" s="98">
        <v>6605400</v>
      </c>
      <c r="W1012" s="99" t="s">
        <v>27</v>
      </c>
      <c r="X1012" s="100" t="s">
        <v>72</v>
      </c>
    </row>
    <row r="1013" spans="1:24" ht="216.75" x14ac:dyDescent="0.2">
      <c r="A1013" s="84">
        <v>80111620</v>
      </c>
      <c r="B1013" s="85" t="s">
        <v>29</v>
      </c>
      <c r="C1013" s="86" t="s">
        <v>84</v>
      </c>
      <c r="D1013" s="87" t="s">
        <v>137</v>
      </c>
      <c r="E1013" s="88">
        <v>5</v>
      </c>
      <c r="F1013" s="126">
        <v>51940000</v>
      </c>
      <c r="G1013" s="126">
        <v>51940000</v>
      </c>
      <c r="H1013" s="89">
        <v>0</v>
      </c>
      <c r="I1013" s="90">
        <v>0</v>
      </c>
      <c r="J1013" s="91">
        <v>43966</v>
      </c>
      <c r="K1013" s="92">
        <v>5</v>
      </c>
      <c r="L1013" s="92">
        <v>5</v>
      </c>
      <c r="M1013" s="92">
        <v>7</v>
      </c>
      <c r="N1013" s="93">
        <v>1</v>
      </c>
      <c r="O1013" s="94">
        <v>43981</v>
      </c>
      <c r="P1013" s="93">
        <v>2</v>
      </c>
      <c r="Q1013" s="95" t="s">
        <v>24</v>
      </c>
      <c r="R1013" s="96">
        <v>1</v>
      </c>
      <c r="S1013" s="96" t="s">
        <v>25</v>
      </c>
      <c r="T1013" s="97" t="s">
        <v>26</v>
      </c>
      <c r="U1013" s="93" t="s">
        <v>71</v>
      </c>
      <c r="V1013" s="98">
        <v>6605400</v>
      </c>
      <c r="W1013" s="99" t="s">
        <v>27</v>
      </c>
      <c r="X1013" s="100" t="s">
        <v>72</v>
      </c>
    </row>
    <row r="1014" spans="1:24" ht="127.5" x14ac:dyDescent="0.2">
      <c r="A1014" s="84">
        <v>80111620</v>
      </c>
      <c r="B1014" s="85" t="s">
        <v>29</v>
      </c>
      <c r="C1014" s="86" t="s">
        <v>84</v>
      </c>
      <c r="D1014" s="87" t="s">
        <v>1036</v>
      </c>
      <c r="E1014" s="88">
        <v>5</v>
      </c>
      <c r="F1014" s="126">
        <v>26040000</v>
      </c>
      <c r="G1014" s="126">
        <v>26040000</v>
      </c>
      <c r="H1014" s="89">
        <v>0</v>
      </c>
      <c r="I1014" s="90">
        <v>0</v>
      </c>
      <c r="J1014" s="91">
        <v>43966</v>
      </c>
      <c r="K1014" s="92">
        <v>5</v>
      </c>
      <c r="L1014" s="92">
        <v>5</v>
      </c>
      <c r="M1014" s="92">
        <v>6</v>
      </c>
      <c r="N1014" s="93">
        <v>1</v>
      </c>
      <c r="O1014" s="94">
        <v>43981</v>
      </c>
      <c r="P1014" s="93">
        <v>2</v>
      </c>
      <c r="Q1014" s="95" t="s">
        <v>24</v>
      </c>
      <c r="R1014" s="96">
        <v>1</v>
      </c>
      <c r="S1014" s="96" t="s">
        <v>25</v>
      </c>
      <c r="T1014" s="97" t="s">
        <v>26</v>
      </c>
      <c r="U1014" s="93" t="s">
        <v>71</v>
      </c>
      <c r="V1014" s="98">
        <v>6605400</v>
      </c>
      <c r="W1014" s="99" t="s">
        <v>27</v>
      </c>
      <c r="X1014" s="100" t="s">
        <v>72</v>
      </c>
    </row>
    <row r="1015" spans="1:24" ht="153" x14ac:dyDescent="0.2">
      <c r="A1015" s="84">
        <v>80111620</v>
      </c>
      <c r="B1015" s="85" t="s">
        <v>29</v>
      </c>
      <c r="C1015" s="86" t="s">
        <v>84</v>
      </c>
      <c r="D1015" s="87" t="s">
        <v>151</v>
      </c>
      <c r="E1015" s="88">
        <v>5</v>
      </c>
      <c r="F1015" s="126">
        <v>26040000</v>
      </c>
      <c r="G1015" s="126">
        <v>26040000</v>
      </c>
      <c r="H1015" s="89">
        <v>0</v>
      </c>
      <c r="I1015" s="90">
        <v>0</v>
      </c>
      <c r="J1015" s="91">
        <v>43966</v>
      </c>
      <c r="K1015" s="92">
        <v>5</v>
      </c>
      <c r="L1015" s="92">
        <v>5</v>
      </c>
      <c r="M1015" s="92">
        <v>6</v>
      </c>
      <c r="N1015" s="93">
        <v>1</v>
      </c>
      <c r="O1015" s="94">
        <v>43981</v>
      </c>
      <c r="P1015" s="93">
        <v>2</v>
      </c>
      <c r="Q1015" s="95" t="s">
        <v>24</v>
      </c>
      <c r="R1015" s="96">
        <v>1</v>
      </c>
      <c r="S1015" s="96" t="s">
        <v>25</v>
      </c>
      <c r="T1015" s="97" t="s">
        <v>26</v>
      </c>
      <c r="U1015" s="93" t="s">
        <v>71</v>
      </c>
      <c r="V1015" s="98">
        <v>6605400</v>
      </c>
      <c r="W1015" s="99" t="s">
        <v>27</v>
      </c>
      <c r="X1015" s="100" t="s">
        <v>72</v>
      </c>
    </row>
    <row r="1016" spans="1:24" ht="127.5" x14ac:dyDescent="0.2">
      <c r="A1016" s="84">
        <v>80111620</v>
      </c>
      <c r="B1016" s="85" t="s">
        <v>29</v>
      </c>
      <c r="C1016" s="86" t="s">
        <v>84</v>
      </c>
      <c r="D1016" s="119" t="s">
        <v>149</v>
      </c>
      <c r="E1016" s="88">
        <v>5</v>
      </c>
      <c r="F1016" s="126">
        <v>41510000</v>
      </c>
      <c r="G1016" s="126">
        <v>41510000</v>
      </c>
      <c r="H1016" s="89">
        <v>0</v>
      </c>
      <c r="I1016" s="90">
        <v>0</v>
      </c>
      <c r="J1016" s="91">
        <v>43966</v>
      </c>
      <c r="K1016" s="92">
        <v>5</v>
      </c>
      <c r="L1016" s="92">
        <v>5</v>
      </c>
      <c r="M1016" s="92">
        <v>6</v>
      </c>
      <c r="N1016" s="93">
        <v>1</v>
      </c>
      <c r="O1016" s="94">
        <v>43981</v>
      </c>
      <c r="P1016" s="93">
        <v>2</v>
      </c>
      <c r="Q1016" s="95" t="s">
        <v>24</v>
      </c>
      <c r="R1016" s="96">
        <v>1</v>
      </c>
      <c r="S1016" s="96" t="s">
        <v>25</v>
      </c>
      <c r="T1016" s="97" t="s">
        <v>26</v>
      </c>
      <c r="U1016" s="93" t="s">
        <v>71</v>
      </c>
      <c r="V1016" s="98">
        <v>6605400</v>
      </c>
      <c r="W1016" s="99" t="s">
        <v>27</v>
      </c>
      <c r="X1016" s="100" t="s">
        <v>72</v>
      </c>
    </row>
    <row r="1017" spans="1:24" ht="191.25" x14ac:dyDescent="0.2">
      <c r="A1017" s="84">
        <v>80111620</v>
      </c>
      <c r="B1017" s="85" t="s">
        <v>29</v>
      </c>
      <c r="C1017" s="86" t="s">
        <v>84</v>
      </c>
      <c r="D1017" s="87" t="s">
        <v>1037</v>
      </c>
      <c r="E1017" s="88">
        <v>5</v>
      </c>
      <c r="F1017" s="126">
        <v>124560000</v>
      </c>
      <c r="G1017" s="126">
        <v>124560000</v>
      </c>
      <c r="H1017" s="89">
        <v>0</v>
      </c>
      <c r="I1017" s="90">
        <v>0</v>
      </c>
      <c r="J1017" s="91">
        <v>43966</v>
      </c>
      <c r="K1017" s="92">
        <v>5</v>
      </c>
      <c r="L1017" s="92">
        <v>5</v>
      </c>
      <c r="M1017" s="92">
        <v>6</v>
      </c>
      <c r="N1017" s="93">
        <v>1</v>
      </c>
      <c r="O1017" s="94">
        <v>43981</v>
      </c>
      <c r="P1017" s="93">
        <v>2</v>
      </c>
      <c r="Q1017" s="95" t="s">
        <v>24</v>
      </c>
      <c r="R1017" s="96">
        <v>3</v>
      </c>
      <c r="S1017" s="96" t="s">
        <v>25</v>
      </c>
      <c r="T1017" s="97" t="s">
        <v>26</v>
      </c>
      <c r="U1017" s="93" t="s">
        <v>71</v>
      </c>
      <c r="V1017" s="98">
        <v>6605400</v>
      </c>
      <c r="W1017" s="99" t="s">
        <v>27</v>
      </c>
      <c r="X1017" s="100" t="s">
        <v>72</v>
      </c>
    </row>
    <row r="1018" spans="1:24" ht="165.75" x14ac:dyDescent="0.2">
      <c r="A1018" s="84">
        <v>80111620</v>
      </c>
      <c r="B1018" s="85" t="s">
        <v>29</v>
      </c>
      <c r="C1018" s="86" t="s">
        <v>84</v>
      </c>
      <c r="D1018" s="87" t="s">
        <v>144</v>
      </c>
      <c r="E1018" s="88">
        <v>5</v>
      </c>
      <c r="F1018" s="126">
        <v>3300000</v>
      </c>
      <c r="G1018" s="126">
        <v>3300000</v>
      </c>
      <c r="H1018" s="89">
        <v>0</v>
      </c>
      <c r="I1018" s="90">
        <v>0</v>
      </c>
      <c r="J1018" s="91">
        <v>43966</v>
      </c>
      <c r="K1018" s="92">
        <v>5</v>
      </c>
      <c r="L1018" s="92">
        <v>5</v>
      </c>
      <c r="M1018" s="92">
        <v>15</v>
      </c>
      <c r="N1018" s="93">
        <v>0</v>
      </c>
      <c r="O1018" s="94">
        <v>43981</v>
      </c>
      <c r="P1018" s="93">
        <v>2</v>
      </c>
      <c r="Q1018" s="95" t="s">
        <v>24</v>
      </c>
      <c r="R1018" s="96">
        <v>3</v>
      </c>
      <c r="S1018" s="96" t="s">
        <v>25</v>
      </c>
      <c r="T1018" s="97" t="s">
        <v>26</v>
      </c>
      <c r="U1018" s="93" t="s">
        <v>71</v>
      </c>
      <c r="V1018" s="98">
        <v>6605400</v>
      </c>
      <c r="W1018" s="99" t="s">
        <v>27</v>
      </c>
      <c r="X1018" s="100" t="s">
        <v>72</v>
      </c>
    </row>
    <row r="1019" spans="1:24" ht="216.75" x14ac:dyDescent="0.2">
      <c r="A1019" s="84">
        <v>81101505</v>
      </c>
      <c r="B1019" s="85" t="s">
        <v>73</v>
      </c>
      <c r="C1019" s="86" t="s">
        <v>1038</v>
      </c>
      <c r="D1019" s="87" t="s">
        <v>1039</v>
      </c>
      <c r="E1019" s="88">
        <v>5</v>
      </c>
      <c r="F1019" s="126">
        <v>300000000</v>
      </c>
      <c r="G1019" s="126">
        <v>300000000</v>
      </c>
      <c r="H1019" s="89">
        <v>0</v>
      </c>
      <c r="I1019" s="90">
        <v>0</v>
      </c>
      <c r="J1019" s="91">
        <v>43997</v>
      </c>
      <c r="K1019" s="92">
        <v>7</v>
      </c>
      <c r="L1019" s="92">
        <v>8</v>
      </c>
      <c r="M1019" s="92">
        <v>8</v>
      </c>
      <c r="N1019" s="93">
        <v>1</v>
      </c>
      <c r="O1019" s="94">
        <v>44079</v>
      </c>
      <c r="P1019" s="93">
        <v>2</v>
      </c>
      <c r="Q1019" s="95" t="s">
        <v>53</v>
      </c>
      <c r="R1019" s="96"/>
      <c r="S1019" s="96" t="s">
        <v>25</v>
      </c>
      <c r="T1019" s="97" t="s">
        <v>26</v>
      </c>
      <c r="U1019" s="93" t="s">
        <v>71</v>
      </c>
      <c r="V1019" s="98">
        <v>6605400</v>
      </c>
      <c r="W1019" s="99" t="s">
        <v>27</v>
      </c>
      <c r="X1019" s="100" t="s">
        <v>72</v>
      </c>
    </row>
    <row r="1020" spans="1:24" ht="140.25" x14ac:dyDescent="0.2">
      <c r="A1020" s="84" t="s">
        <v>1040</v>
      </c>
      <c r="B1020" s="85" t="s">
        <v>70</v>
      </c>
      <c r="C1020" s="86" t="s">
        <v>1041</v>
      </c>
      <c r="D1020" s="87" t="s">
        <v>1042</v>
      </c>
      <c r="E1020" s="88">
        <v>5</v>
      </c>
      <c r="F1020" s="126">
        <v>5000000000</v>
      </c>
      <c r="G1020" s="126">
        <v>5000000000</v>
      </c>
      <c r="H1020" s="89">
        <v>0</v>
      </c>
      <c r="I1020" s="90">
        <v>0</v>
      </c>
      <c r="J1020" s="91">
        <v>44027</v>
      </c>
      <c r="K1020" s="92">
        <v>7</v>
      </c>
      <c r="L1020" s="92">
        <v>8</v>
      </c>
      <c r="M1020" s="92">
        <v>5</v>
      </c>
      <c r="N1020" s="93">
        <v>1</v>
      </c>
      <c r="O1020" s="94">
        <v>44042</v>
      </c>
      <c r="P1020" s="93">
        <v>2</v>
      </c>
      <c r="Q1020" s="95" t="s">
        <v>53</v>
      </c>
      <c r="R1020" s="96"/>
      <c r="S1020" s="96" t="s">
        <v>25</v>
      </c>
      <c r="T1020" s="97" t="s">
        <v>26</v>
      </c>
      <c r="U1020" s="93" t="s">
        <v>71</v>
      </c>
      <c r="V1020" s="98">
        <v>6605400</v>
      </c>
      <c r="W1020" s="99" t="s">
        <v>27</v>
      </c>
      <c r="X1020" s="100" t="s">
        <v>72</v>
      </c>
    </row>
    <row r="1021" spans="1:24" ht="76.5" x14ac:dyDescent="0.2">
      <c r="A1021" s="84">
        <v>81101508</v>
      </c>
      <c r="B1021" s="85" t="s">
        <v>73</v>
      </c>
      <c r="C1021" s="86" t="s">
        <v>1038</v>
      </c>
      <c r="D1021" s="163" t="s">
        <v>1043</v>
      </c>
      <c r="E1021" s="88">
        <v>5</v>
      </c>
      <c r="F1021" s="126">
        <v>355000000</v>
      </c>
      <c r="G1021" s="126">
        <v>355000000</v>
      </c>
      <c r="H1021" s="89">
        <v>0</v>
      </c>
      <c r="I1021" s="90">
        <v>0</v>
      </c>
      <c r="J1021" s="91">
        <v>44007</v>
      </c>
      <c r="K1021" s="92">
        <v>7</v>
      </c>
      <c r="L1021" s="92">
        <v>8</v>
      </c>
      <c r="M1021" s="92">
        <v>8</v>
      </c>
      <c r="N1021" s="93">
        <v>1</v>
      </c>
      <c r="O1021" s="94">
        <v>44058</v>
      </c>
      <c r="P1021" s="93">
        <v>2</v>
      </c>
      <c r="Q1021" s="95" t="s">
        <v>53</v>
      </c>
      <c r="R1021" s="96"/>
      <c r="S1021" s="96" t="s">
        <v>25</v>
      </c>
      <c r="T1021" s="97" t="s">
        <v>26</v>
      </c>
      <c r="U1021" s="93" t="s">
        <v>71</v>
      </c>
      <c r="V1021" s="98">
        <v>6605400</v>
      </c>
      <c r="W1021" s="99" t="s">
        <v>27</v>
      </c>
      <c r="X1021" s="100" t="s">
        <v>72</v>
      </c>
    </row>
    <row r="1022" spans="1:24" ht="76.5" x14ac:dyDescent="0.2">
      <c r="A1022" s="84"/>
      <c r="B1022" s="85"/>
      <c r="C1022" s="86"/>
      <c r="D1022" s="164"/>
      <c r="E1022" s="88"/>
      <c r="F1022" s="126">
        <v>310000000</v>
      </c>
      <c r="G1022" s="126">
        <v>310000000</v>
      </c>
      <c r="H1022" s="89"/>
      <c r="I1022" s="90"/>
      <c r="J1022" s="91">
        <v>44007</v>
      </c>
      <c r="K1022" s="92">
        <v>7</v>
      </c>
      <c r="L1022" s="92">
        <v>8</v>
      </c>
      <c r="M1022" s="92">
        <v>8</v>
      </c>
      <c r="N1022" s="93">
        <v>1</v>
      </c>
      <c r="O1022" s="94">
        <v>44058</v>
      </c>
      <c r="P1022" s="93">
        <v>2</v>
      </c>
      <c r="Q1022" s="95" t="s">
        <v>53</v>
      </c>
      <c r="R1022" s="96"/>
      <c r="S1022" s="96" t="s">
        <v>25</v>
      </c>
      <c r="T1022" s="97" t="s">
        <v>26</v>
      </c>
      <c r="U1022" s="93" t="s">
        <v>71</v>
      </c>
      <c r="V1022" s="98">
        <v>6605400</v>
      </c>
      <c r="W1022" s="99" t="s">
        <v>27</v>
      </c>
      <c r="X1022" s="100" t="s">
        <v>72</v>
      </c>
    </row>
    <row r="1023" spans="1:24" ht="76.5" x14ac:dyDescent="0.2">
      <c r="A1023" s="84"/>
      <c r="B1023" s="85"/>
      <c r="C1023" s="86"/>
      <c r="D1023" s="164"/>
      <c r="E1023" s="88"/>
      <c r="F1023" s="126">
        <v>585000000</v>
      </c>
      <c r="G1023" s="126">
        <v>585000000</v>
      </c>
      <c r="H1023" s="89"/>
      <c r="I1023" s="90"/>
      <c r="J1023" s="91">
        <v>44007</v>
      </c>
      <c r="K1023" s="92">
        <v>7</v>
      </c>
      <c r="L1023" s="92">
        <v>8</v>
      </c>
      <c r="M1023" s="92">
        <v>8</v>
      </c>
      <c r="N1023" s="93">
        <v>1</v>
      </c>
      <c r="O1023" s="94">
        <v>44058</v>
      </c>
      <c r="P1023" s="93">
        <v>2</v>
      </c>
      <c r="Q1023" s="95" t="s">
        <v>53</v>
      </c>
      <c r="R1023" s="96"/>
      <c r="S1023" s="96" t="s">
        <v>25</v>
      </c>
      <c r="T1023" s="97" t="s">
        <v>26</v>
      </c>
      <c r="U1023" s="93" t="s">
        <v>71</v>
      </c>
      <c r="V1023" s="98">
        <v>6605400</v>
      </c>
      <c r="W1023" s="99" t="s">
        <v>27</v>
      </c>
      <c r="X1023" s="100" t="s">
        <v>72</v>
      </c>
    </row>
    <row r="1024" spans="1:24" ht="76.5" x14ac:dyDescent="0.2">
      <c r="A1024" s="84"/>
      <c r="B1024" s="85"/>
      <c r="C1024" s="86"/>
      <c r="D1024" s="165"/>
      <c r="E1024" s="88"/>
      <c r="F1024" s="126">
        <v>1000000000</v>
      </c>
      <c r="G1024" s="126">
        <v>1000000000</v>
      </c>
      <c r="H1024" s="89"/>
      <c r="I1024" s="90"/>
      <c r="J1024" s="91">
        <v>44007</v>
      </c>
      <c r="K1024" s="92">
        <v>7</v>
      </c>
      <c r="L1024" s="92">
        <v>8</v>
      </c>
      <c r="M1024" s="92">
        <v>8</v>
      </c>
      <c r="N1024" s="93">
        <v>1</v>
      </c>
      <c r="O1024" s="94">
        <v>44058</v>
      </c>
      <c r="P1024" s="93">
        <v>2</v>
      </c>
      <c r="Q1024" s="95" t="s">
        <v>53</v>
      </c>
      <c r="R1024" s="96"/>
      <c r="S1024" s="96" t="s">
        <v>25</v>
      </c>
      <c r="T1024" s="97" t="s">
        <v>26</v>
      </c>
      <c r="U1024" s="93" t="s">
        <v>71</v>
      </c>
      <c r="V1024" s="98">
        <v>6605400</v>
      </c>
      <c r="W1024" s="99" t="s">
        <v>27</v>
      </c>
      <c r="X1024" s="100" t="s">
        <v>72</v>
      </c>
    </row>
    <row r="1025" spans="1:24" ht="165.75" x14ac:dyDescent="0.2">
      <c r="A1025" s="84" t="s">
        <v>1044</v>
      </c>
      <c r="B1025" s="85" t="s">
        <v>70</v>
      </c>
      <c r="C1025" s="86" t="s">
        <v>1045</v>
      </c>
      <c r="D1025" s="87" t="s">
        <v>1046</v>
      </c>
      <c r="E1025" s="88">
        <v>5</v>
      </c>
      <c r="F1025" s="126">
        <v>3600000000</v>
      </c>
      <c r="G1025" s="126">
        <v>3600000000</v>
      </c>
      <c r="H1025" s="89">
        <v>0</v>
      </c>
      <c r="I1025" s="90">
        <v>0</v>
      </c>
      <c r="J1025" s="91">
        <v>44013</v>
      </c>
      <c r="K1025" s="92">
        <v>7</v>
      </c>
      <c r="L1025" s="92">
        <v>8</v>
      </c>
      <c r="M1025" s="92">
        <v>7</v>
      </c>
      <c r="N1025" s="93">
        <v>1</v>
      </c>
      <c r="O1025" s="94">
        <v>44073</v>
      </c>
      <c r="P1025" s="93">
        <v>2</v>
      </c>
      <c r="Q1025" s="95" t="s">
        <v>53</v>
      </c>
      <c r="R1025" s="96"/>
      <c r="S1025" s="96" t="s">
        <v>25</v>
      </c>
      <c r="T1025" s="97" t="s">
        <v>26</v>
      </c>
      <c r="U1025" s="93" t="s">
        <v>71</v>
      </c>
      <c r="V1025" s="98">
        <v>6605400</v>
      </c>
      <c r="W1025" s="99" t="s">
        <v>27</v>
      </c>
      <c r="X1025" s="100" t="s">
        <v>72</v>
      </c>
    </row>
    <row r="1026" spans="1:24" ht="102" x14ac:dyDescent="0.2">
      <c r="A1026" s="84">
        <v>81101500</v>
      </c>
      <c r="B1026" s="85" t="s">
        <v>70</v>
      </c>
      <c r="C1026" s="86" t="s">
        <v>74</v>
      </c>
      <c r="D1026" s="87" t="s">
        <v>1047</v>
      </c>
      <c r="E1026" s="88">
        <v>5</v>
      </c>
      <c r="F1026" s="126">
        <v>3605000000</v>
      </c>
      <c r="G1026" s="126">
        <v>3605000000</v>
      </c>
      <c r="H1026" s="89">
        <v>0</v>
      </c>
      <c r="I1026" s="90">
        <v>0</v>
      </c>
      <c r="J1026" s="91">
        <v>44027</v>
      </c>
      <c r="K1026" s="92">
        <v>7</v>
      </c>
      <c r="L1026" s="92">
        <v>8</v>
      </c>
      <c r="M1026" s="92">
        <v>5</v>
      </c>
      <c r="N1026" s="93">
        <v>1</v>
      </c>
      <c r="O1026" s="94">
        <v>44042</v>
      </c>
      <c r="P1026" s="93">
        <v>2</v>
      </c>
      <c r="Q1026" s="95" t="s">
        <v>53</v>
      </c>
      <c r="R1026" s="96"/>
      <c r="S1026" s="96" t="s">
        <v>25</v>
      </c>
      <c r="T1026" s="97" t="s">
        <v>26</v>
      </c>
      <c r="U1026" s="93" t="s">
        <v>71</v>
      </c>
      <c r="V1026" s="98">
        <v>6605400</v>
      </c>
      <c r="W1026" s="99" t="s">
        <v>27</v>
      </c>
      <c r="X1026" s="100" t="s">
        <v>72</v>
      </c>
    </row>
    <row r="1027" spans="1:24" ht="89.25" x14ac:dyDescent="0.2">
      <c r="A1027" s="84" t="s">
        <v>1048</v>
      </c>
      <c r="B1027" s="85" t="s">
        <v>70</v>
      </c>
      <c r="C1027" s="86" t="s">
        <v>74</v>
      </c>
      <c r="D1027" s="87" t="s">
        <v>1049</v>
      </c>
      <c r="E1027" s="88">
        <v>5</v>
      </c>
      <c r="F1027" s="126">
        <v>11195000000</v>
      </c>
      <c r="G1027" s="126">
        <v>11195000000</v>
      </c>
      <c r="H1027" s="89">
        <v>0</v>
      </c>
      <c r="I1027" s="90">
        <v>0</v>
      </c>
      <c r="J1027" s="91">
        <v>44027</v>
      </c>
      <c r="K1027" s="92">
        <v>7</v>
      </c>
      <c r="L1027" s="92">
        <v>8</v>
      </c>
      <c r="M1027" s="92">
        <v>5</v>
      </c>
      <c r="N1027" s="93">
        <v>1</v>
      </c>
      <c r="O1027" s="94">
        <v>44048</v>
      </c>
      <c r="P1027" s="93">
        <v>2</v>
      </c>
      <c r="Q1027" s="95" t="s">
        <v>53</v>
      </c>
      <c r="R1027" s="96"/>
      <c r="S1027" s="96" t="s">
        <v>25</v>
      </c>
      <c r="T1027" s="97" t="s">
        <v>26</v>
      </c>
      <c r="U1027" s="93" t="s">
        <v>71</v>
      </c>
      <c r="V1027" s="98">
        <v>6605400</v>
      </c>
      <c r="W1027" s="99" t="s">
        <v>27</v>
      </c>
      <c r="X1027" s="100" t="s">
        <v>72</v>
      </c>
    </row>
    <row r="1028" spans="1:24" ht="127.5" x14ac:dyDescent="0.2">
      <c r="A1028" s="84">
        <v>81101508</v>
      </c>
      <c r="B1028" s="85" t="s">
        <v>73</v>
      </c>
      <c r="C1028" s="86" t="s">
        <v>1038</v>
      </c>
      <c r="D1028" s="87" t="s">
        <v>1050</v>
      </c>
      <c r="E1028" s="88">
        <v>5</v>
      </c>
      <c r="F1028" s="126">
        <v>1020000000</v>
      </c>
      <c r="G1028" s="126">
        <v>1020000000</v>
      </c>
      <c r="H1028" s="89">
        <v>0</v>
      </c>
      <c r="I1028" s="90">
        <v>0</v>
      </c>
      <c r="J1028" s="91">
        <v>43997</v>
      </c>
      <c r="K1028" s="92">
        <v>7</v>
      </c>
      <c r="L1028" s="92">
        <v>8</v>
      </c>
      <c r="M1028" s="92">
        <v>8</v>
      </c>
      <c r="N1028" s="93">
        <v>1</v>
      </c>
      <c r="O1028" s="94">
        <v>44058</v>
      </c>
      <c r="P1028" s="93">
        <v>2</v>
      </c>
      <c r="Q1028" s="95" t="s">
        <v>53</v>
      </c>
      <c r="R1028" s="96"/>
      <c r="S1028" s="96" t="s">
        <v>25</v>
      </c>
      <c r="T1028" s="97" t="s">
        <v>26</v>
      </c>
      <c r="U1028" s="93" t="s">
        <v>71</v>
      </c>
      <c r="V1028" s="98">
        <v>6605400</v>
      </c>
      <c r="W1028" s="99" t="s">
        <v>27</v>
      </c>
      <c r="X1028" s="100" t="s">
        <v>72</v>
      </c>
    </row>
    <row r="1029" spans="1:24" ht="114.75" x14ac:dyDescent="0.2">
      <c r="A1029" s="120">
        <v>81101508</v>
      </c>
      <c r="B1029" s="121" t="s">
        <v>70</v>
      </c>
      <c r="C1029" s="122" t="s">
        <v>74</v>
      </c>
      <c r="D1029" s="123" t="s">
        <v>1051</v>
      </c>
      <c r="E1029" s="124">
        <v>5</v>
      </c>
      <c r="F1029" s="126">
        <v>9195885141</v>
      </c>
      <c r="G1029" s="126">
        <v>9195885141</v>
      </c>
      <c r="H1029" s="89">
        <v>0</v>
      </c>
      <c r="I1029" s="90">
        <v>0</v>
      </c>
      <c r="J1029" s="91">
        <v>44027</v>
      </c>
      <c r="K1029" s="92">
        <v>7</v>
      </c>
      <c r="L1029" s="92">
        <v>8</v>
      </c>
      <c r="M1029" s="92">
        <v>5</v>
      </c>
      <c r="N1029" s="93">
        <v>1</v>
      </c>
      <c r="O1029" s="94">
        <v>44048</v>
      </c>
      <c r="P1029" s="93">
        <v>2</v>
      </c>
      <c r="Q1029" s="95" t="s">
        <v>53</v>
      </c>
      <c r="R1029" s="96"/>
      <c r="S1029" s="96" t="s">
        <v>25</v>
      </c>
      <c r="T1029" s="97" t="s">
        <v>26</v>
      </c>
      <c r="U1029" s="93" t="s">
        <v>71</v>
      </c>
      <c r="V1029" s="98">
        <v>6605400</v>
      </c>
      <c r="W1029" s="99" t="s">
        <v>27</v>
      </c>
      <c r="X1029" s="100" t="s">
        <v>72</v>
      </c>
    </row>
    <row r="1030" spans="1:24" ht="89.25" x14ac:dyDescent="0.2">
      <c r="A1030" s="84">
        <v>81101508</v>
      </c>
      <c r="B1030" s="85" t="s">
        <v>70</v>
      </c>
      <c r="C1030" s="86" t="s">
        <v>74</v>
      </c>
      <c r="D1030" s="87" t="s">
        <v>1052</v>
      </c>
      <c r="E1030" s="88">
        <v>5</v>
      </c>
      <c r="F1030" s="126">
        <v>3000000000</v>
      </c>
      <c r="G1030" s="126">
        <v>3000000000</v>
      </c>
      <c r="H1030" s="89">
        <v>0</v>
      </c>
      <c r="I1030" s="90">
        <v>0</v>
      </c>
      <c r="J1030" s="91">
        <v>44027</v>
      </c>
      <c r="K1030" s="92">
        <v>7</v>
      </c>
      <c r="L1030" s="92">
        <v>8</v>
      </c>
      <c r="M1030" s="92">
        <v>5</v>
      </c>
      <c r="N1030" s="93">
        <v>1</v>
      </c>
      <c r="O1030" s="94">
        <v>44042</v>
      </c>
      <c r="P1030" s="93">
        <v>2</v>
      </c>
      <c r="Q1030" s="95" t="s">
        <v>53</v>
      </c>
      <c r="R1030" s="96"/>
      <c r="S1030" s="96" t="s">
        <v>25</v>
      </c>
      <c r="T1030" s="97" t="s">
        <v>26</v>
      </c>
      <c r="U1030" s="93" t="s">
        <v>71</v>
      </c>
      <c r="V1030" s="98">
        <v>6605400</v>
      </c>
      <c r="W1030" s="99" t="s">
        <v>27</v>
      </c>
      <c r="X1030" s="100" t="s">
        <v>72</v>
      </c>
    </row>
    <row r="1031" spans="1:24" ht="165.75" x14ac:dyDescent="0.2">
      <c r="A1031" s="84" t="s">
        <v>1053</v>
      </c>
      <c r="B1031" s="85" t="s">
        <v>70</v>
      </c>
      <c r="C1031" s="86" t="s">
        <v>74</v>
      </c>
      <c r="D1031" s="87" t="s">
        <v>1054</v>
      </c>
      <c r="E1031" s="88">
        <v>5</v>
      </c>
      <c r="F1031" s="126">
        <v>3750000000</v>
      </c>
      <c r="G1031" s="126">
        <v>3750000000</v>
      </c>
      <c r="H1031" s="89">
        <v>0</v>
      </c>
      <c r="I1031" s="90">
        <v>0</v>
      </c>
      <c r="J1031" s="91">
        <v>44027</v>
      </c>
      <c r="K1031" s="92">
        <v>7</v>
      </c>
      <c r="L1031" s="92">
        <v>8</v>
      </c>
      <c r="M1031" s="92">
        <v>5</v>
      </c>
      <c r="N1031" s="93">
        <v>1</v>
      </c>
      <c r="O1031" s="94">
        <v>44094</v>
      </c>
      <c r="P1031" s="93">
        <v>2</v>
      </c>
      <c r="Q1031" s="95" t="s">
        <v>53</v>
      </c>
      <c r="R1031" s="96"/>
      <c r="S1031" s="96" t="s">
        <v>25</v>
      </c>
      <c r="T1031" s="97" t="s">
        <v>26</v>
      </c>
      <c r="U1031" s="93" t="s">
        <v>71</v>
      </c>
      <c r="V1031" s="98">
        <v>6605400</v>
      </c>
      <c r="W1031" s="99" t="s">
        <v>27</v>
      </c>
      <c r="X1031" s="100" t="s">
        <v>72</v>
      </c>
    </row>
    <row r="1032" spans="1:24" ht="114.75" x14ac:dyDescent="0.2">
      <c r="A1032" s="84" t="s">
        <v>75</v>
      </c>
      <c r="B1032" s="85" t="s">
        <v>70</v>
      </c>
      <c r="C1032" s="86" t="s">
        <v>74</v>
      </c>
      <c r="D1032" s="87" t="s">
        <v>1055</v>
      </c>
      <c r="E1032" s="88">
        <v>5</v>
      </c>
      <c r="F1032" s="126">
        <v>486901613</v>
      </c>
      <c r="G1032" s="126">
        <v>486901613</v>
      </c>
      <c r="H1032" s="89">
        <v>0</v>
      </c>
      <c r="I1032" s="90">
        <v>0</v>
      </c>
      <c r="J1032" s="91">
        <v>44027</v>
      </c>
      <c r="K1032" s="92">
        <v>7</v>
      </c>
      <c r="L1032" s="92">
        <v>8</v>
      </c>
      <c r="M1032" s="92">
        <v>5</v>
      </c>
      <c r="N1032" s="93">
        <v>1</v>
      </c>
      <c r="O1032" s="94">
        <v>44094</v>
      </c>
      <c r="P1032" s="93">
        <v>2</v>
      </c>
      <c r="Q1032" s="95" t="s">
        <v>53</v>
      </c>
      <c r="R1032" s="96"/>
      <c r="S1032" s="96" t="s">
        <v>25</v>
      </c>
      <c r="T1032" s="97" t="s">
        <v>26</v>
      </c>
      <c r="U1032" s="93" t="s">
        <v>71</v>
      </c>
      <c r="V1032" s="98">
        <v>6605400</v>
      </c>
      <c r="W1032" s="99" t="s">
        <v>27</v>
      </c>
      <c r="X1032" s="100" t="s">
        <v>72</v>
      </c>
    </row>
    <row r="1033" spans="1:24" ht="89.25" x14ac:dyDescent="0.2">
      <c r="A1033" s="84" t="s">
        <v>75</v>
      </c>
      <c r="B1033" s="85" t="s">
        <v>76</v>
      </c>
      <c r="C1033" s="86" t="s">
        <v>74</v>
      </c>
      <c r="D1033" s="87" t="s">
        <v>1056</v>
      </c>
      <c r="E1033" s="88">
        <v>5</v>
      </c>
      <c r="F1033" s="126">
        <v>437332605</v>
      </c>
      <c r="G1033" s="126">
        <v>437332605</v>
      </c>
      <c r="H1033" s="89">
        <v>0</v>
      </c>
      <c r="I1033" s="90">
        <v>0</v>
      </c>
      <c r="J1033" s="91">
        <v>44027</v>
      </c>
      <c r="K1033" s="92">
        <v>7</v>
      </c>
      <c r="L1033" s="92">
        <v>8</v>
      </c>
      <c r="M1033" s="92">
        <v>5</v>
      </c>
      <c r="N1033" s="93">
        <v>1</v>
      </c>
      <c r="O1033" s="94">
        <v>44080</v>
      </c>
      <c r="P1033" s="93">
        <v>2</v>
      </c>
      <c r="Q1033" s="95" t="s">
        <v>53</v>
      </c>
      <c r="R1033" s="96"/>
      <c r="S1033" s="96" t="s">
        <v>25</v>
      </c>
      <c r="T1033" s="97" t="s">
        <v>26</v>
      </c>
      <c r="U1033" s="93" t="s">
        <v>71</v>
      </c>
      <c r="V1033" s="98">
        <v>6605400</v>
      </c>
      <c r="W1033" s="99" t="s">
        <v>27</v>
      </c>
      <c r="X1033" s="100" t="s">
        <v>72</v>
      </c>
    </row>
    <row r="1034" spans="1:24" ht="114.75" x14ac:dyDescent="0.2">
      <c r="A1034" s="84" t="s">
        <v>75</v>
      </c>
      <c r="B1034" s="85" t="s">
        <v>76</v>
      </c>
      <c r="C1034" s="86" t="s">
        <v>74</v>
      </c>
      <c r="D1034" s="87" t="s">
        <v>539</v>
      </c>
      <c r="E1034" s="88">
        <v>5</v>
      </c>
      <c r="F1034" s="126">
        <v>162667395</v>
      </c>
      <c r="G1034" s="126">
        <v>162667395</v>
      </c>
      <c r="H1034" s="89">
        <v>0</v>
      </c>
      <c r="I1034" s="90">
        <v>0</v>
      </c>
      <c r="J1034" s="91">
        <v>44027</v>
      </c>
      <c r="K1034" s="92">
        <v>7</v>
      </c>
      <c r="L1034" s="92">
        <v>8</v>
      </c>
      <c r="M1034" s="92">
        <v>3</v>
      </c>
      <c r="N1034" s="93">
        <v>1</v>
      </c>
      <c r="O1034" s="94">
        <v>43988</v>
      </c>
      <c r="P1034" s="93">
        <v>2</v>
      </c>
      <c r="Q1034" s="95" t="s">
        <v>53</v>
      </c>
      <c r="R1034" s="96"/>
      <c r="S1034" s="96" t="s">
        <v>25</v>
      </c>
      <c r="T1034" s="97" t="s">
        <v>26</v>
      </c>
      <c r="U1034" s="93" t="s">
        <v>71</v>
      </c>
      <c r="V1034" s="98">
        <v>6605400</v>
      </c>
      <c r="W1034" s="99" t="s">
        <v>27</v>
      </c>
      <c r="X1034" s="100" t="s">
        <v>72</v>
      </c>
    </row>
    <row r="1035" spans="1:24" ht="89.25" x14ac:dyDescent="0.2">
      <c r="A1035" s="84" t="s">
        <v>1057</v>
      </c>
      <c r="B1035" s="85" t="s">
        <v>70</v>
      </c>
      <c r="C1035" s="86" t="s">
        <v>74</v>
      </c>
      <c r="D1035" s="87" t="s">
        <v>1058</v>
      </c>
      <c r="E1035" s="88">
        <v>5</v>
      </c>
      <c r="F1035" s="126">
        <v>1000000000</v>
      </c>
      <c r="G1035" s="126">
        <v>1000000000</v>
      </c>
      <c r="H1035" s="89">
        <v>0</v>
      </c>
      <c r="I1035" s="90">
        <v>0</v>
      </c>
      <c r="J1035" s="91">
        <v>43984</v>
      </c>
      <c r="K1035" s="92">
        <v>7</v>
      </c>
      <c r="L1035" s="92">
        <v>8</v>
      </c>
      <c r="M1035" s="92">
        <v>8</v>
      </c>
      <c r="N1035" s="93">
        <v>1</v>
      </c>
      <c r="O1035" s="94">
        <v>44082</v>
      </c>
      <c r="P1035" s="93">
        <v>2</v>
      </c>
      <c r="Q1035" s="95" t="s">
        <v>53</v>
      </c>
      <c r="R1035" s="96"/>
      <c r="S1035" s="96" t="s">
        <v>25</v>
      </c>
      <c r="T1035" s="97" t="s">
        <v>26</v>
      </c>
      <c r="U1035" s="93" t="s">
        <v>71</v>
      </c>
      <c r="V1035" s="98">
        <v>6605400</v>
      </c>
      <c r="W1035" s="99" t="s">
        <v>27</v>
      </c>
      <c r="X1035" s="100" t="s">
        <v>72</v>
      </c>
    </row>
    <row r="1036" spans="1:24" ht="127.5" x14ac:dyDescent="0.2">
      <c r="A1036" s="84" t="s">
        <v>200</v>
      </c>
      <c r="B1036" s="85" t="s">
        <v>76</v>
      </c>
      <c r="C1036" s="86" t="s">
        <v>74</v>
      </c>
      <c r="D1036" s="87" t="s">
        <v>1059</v>
      </c>
      <c r="E1036" s="88">
        <v>5</v>
      </c>
      <c r="F1036" s="126">
        <v>280000000</v>
      </c>
      <c r="G1036" s="126">
        <v>280000000</v>
      </c>
      <c r="H1036" s="89">
        <v>0</v>
      </c>
      <c r="I1036" s="90">
        <v>0</v>
      </c>
      <c r="J1036" s="91">
        <v>43984</v>
      </c>
      <c r="K1036" s="92">
        <v>7</v>
      </c>
      <c r="L1036" s="92">
        <v>8</v>
      </c>
      <c r="M1036" s="92">
        <v>9</v>
      </c>
      <c r="N1036" s="93">
        <v>1</v>
      </c>
      <c r="O1036" s="94">
        <v>44042</v>
      </c>
      <c r="P1036" s="93">
        <v>2</v>
      </c>
      <c r="Q1036" s="95" t="s">
        <v>53</v>
      </c>
      <c r="R1036" s="96"/>
      <c r="S1036" s="96" t="s">
        <v>25</v>
      </c>
      <c r="T1036" s="97" t="s">
        <v>26</v>
      </c>
      <c r="U1036" s="93" t="s">
        <v>71</v>
      </c>
      <c r="V1036" s="98">
        <v>6605400</v>
      </c>
      <c r="W1036" s="99" t="s">
        <v>27</v>
      </c>
      <c r="X1036" s="100" t="s">
        <v>72</v>
      </c>
    </row>
    <row r="1037" spans="1:24" ht="127.5" x14ac:dyDescent="0.2">
      <c r="A1037" s="84" t="s">
        <v>200</v>
      </c>
      <c r="B1037" s="85" t="s">
        <v>76</v>
      </c>
      <c r="C1037" s="86" t="s">
        <v>84</v>
      </c>
      <c r="D1037" s="87" t="s">
        <v>201</v>
      </c>
      <c r="E1037" s="88">
        <v>5</v>
      </c>
      <c r="F1037" s="126">
        <v>180000000</v>
      </c>
      <c r="G1037" s="126">
        <v>180000000</v>
      </c>
      <c r="H1037" s="89">
        <v>0</v>
      </c>
      <c r="I1037" s="90">
        <v>0</v>
      </c>
      <c r="J1037" s="91">
        <v>44027</v>
      </c>
      <c r="K1037" s="92">
        <v>7</v>
      </c>
      <c r="L1037" s="92">
        <v>8</v>
      </c>
      <c r="M1037" s="92">
        <v>4</v>
      </c>
      <c r="N1037" s="93">
        <v>1</v>
      </c>
      <c r="O1037" s="94">
        <v>43920</v>
      </c>
      <c r="P1037" s="93">
        <v>2</v>
      </c>
      <c r="Q1037" s="95" t="s">
        <v>53</v>
      </c>
      <c r="R1037" s="96"/>
      <c r="S1037" s="96" t="s">
        <v>25</v>
      </c>
      <c r="T1037" s="97" t="s">
        <v>26</v>
      </c>
      <c r="U1037" s="93" t="s">
        <v>71</v>
      </c>
      <c r="V1037" s="98">
        <v>6605400</v>
      </c>
      <c r="W1037" s="99" t="s">
        <v>27</v>
      </c>
      <c r="X1037" s="100" t="s">
        <v>72</v>
      </c>
    </row>
    <row r="1038" spans="1:24" ht="127.5" x14ac:dyDescent="0.2">
      <c r="A1038" s="84" t="s">
        <v>147</v>
      </c>
      <c r="B1038" s="85" t="s">
        <v>76</v>
      </c>
      <c r="C1038" s="86" t="s">
        <v>84</v>
      </c>
      <c r="D1038" s="87" t="s">
        <v>1060</v>
      </c>
      <c r="E1038" s="88">
        <v>5</v>
      </c>
      <c r="F1038" s="126">
        <v>33217332</v>
      </c>
      <c r="G1038" s="126">
        <v>33217332</v>
      </c>
      <c r="H1038" s="89">
        <v>0</v>
      </c>
      <c r="I1038" s="90">
        <v>0</v>
      </c>
      <c r="J1038" s="91">
        <v>44027</v>
      </c>
      <c r="K1038" s="92">
        <v>7</v>
      </c>
      <c r="L1038" s="92">
        <v>8</v>
      </c>
      <c r="M1038" s="92">
        <v>1</v>
      </c>
      <c r="N1038" s="93">
        <v>1</v>
      </c>
      <c r="O1038" s="94">
        <v>43979</v>
      </c>
      <c r="P1038" s="93">
        <v>2</v>
      </c>
      <c r="Q1038" s="95" t="s">
        <v>53</v>
      </c>
      <c r="R1038" s="96"/>
      <c r="S1038" s="96" t="s">
        <v>25</v>
      </c>
      <c r="T1038" s="97" t="s">
        <v>26</v>
      </c>
      <c r="U1038" s="93" t="s">
        <v>71</v>
      </c>
      <c r="V1038" s="98">
        <v>6605400</v>
      </c>
      <c r="W1038" s="99" t="s">
        <v>27</v>
      </c>
      <c r="X1038" s="100" t="s">
        <v>72</v>
      </c>
    </row>
    <row r="1039" spans="1:24" ht="89.25" x14ac:dyDescent="0.2">
      <c r="A1039" s="84" t="s">
        <v>147</v>
      </c>
      <c r="B1039" s="85" t="s">
        <v>76</v>
      </c>
      <c r="C1039" s="86" t="s">
        <v>84</v>
      </c>
      <c r="D1039" s="87" t="s">
        <v>1061</v>
      </c>
      <c r="E1039" s="88">
        <v>5</v>
      </c>
      <c r="F1039" s="126">
        <v>497411527</v>
      </c>
      <c r="G1039" s="126">
        <v>497411527</v>
      </c>
      <c r="H1039" s="89">
        <v>0</v>
      </c>
      <c r="I1039" s="90">
        <v>0</v>
      </c>
      <c r="J1039" s="91">
        <v>44027</v>
      </c>
      <c r="K1039" s="92">
        <v>7</v>
      </c>
      <c r="L1039" s="92">
        <v>8</v>
      </c>
      <c r="M1039" s="92">
        <v>5</v>
      </c>
      <c r="N1039" s="93">
        <v>1</v>
      </c>
      <c r="O1039" s="94">
        <v>44027</v>
      </c>
      <c r="P1039" s="93">
        <v>2</v>
      </c>
      <c r="Q1039" s="95" t="s">
        <v>53</v>
      </c>
      <c r="R1039" s="96"/>
      <c r="S1039" s="96" t="s">
        <v>25</v>
      </c>
      <c r="T1039" s="97" t="s">
        <v>26</v>
      </c>
      <c r="U1039" s="93" t="s">
        <v>71</v>
      </c>
      <c r="V1039" s="98">
        <v>6605400</v>
      </c>
      <c r="W1039" s="99" t="s">
        <v>27</v>
      </c>
      <c r="X1039" s="100" t="s">
        <v>72</v>
      </c>
    </row>
    <row r="1040" spans="1:24" ht="114.75" x14ac:dyDescent="0.2">
      <c r="A1040" s="84" t="s">
        <v>147</v>
      </c>
      <c r="B1040" s="85" t="s">
        <v>76</v>
      </c>
      <c r="C1040" s="86" t="s">
        <v>80</v>
      </c>
      <c r="D1040" s="87" t="s">
        <v>213</v>
      </c>
      <c r="E1040" s="88">
        <v>5</v>
      </c>
      <c r="F1040" s="126">
        <v>180628859</v>
      </c>
      <c r="G1040" s="126">
        <v>180628859</v>
      </c>
      <c r="H1040" s="89">
        <v>0</v>
      </c>
      <c r="I1040" s="90">
        <v>0</v>
      </c>
      <c r="J1040" s="94">
        <v>43881</v>
      </c>
      <c r="K1040" s="92">
        <v>2</v>
      </c>
      <c r="L1040" s="92">
        <v>2</v>
      </c>
      <c r="M1040" s="92">
        <v>3</v>
      </c>
      <c r="N1040" s="93">
        <v>1</v>
      </c>
      <c r="O1040" s="94">
        <v>43881</v>
      </c>
      <c r="P1040" s="93">
        <v>2</v>
      </c>
      <c r="Q1040" s="95" t="s">
        <v>53</v>
      </c>
      <c r="R1040" s="96"/>
      <c r="S1040" s="96" t="s">
        <v>25</v>
      </c>
      <c r="T1040" s="97" t="s">
        <v>26</v>
      </c>
      <c r="U1040" s="93" t="s">
        <v>71</v>
      </c>
      <c r="V1040" s="98">
        <v>6605400</v>
      </c>
      <c r="W1040" s="99" t="s">
        <v>27</v>
      </c>
      <c r="X1040" s="100" t="s">
        <v>72</v>
      </c>
    </row>
    <row r="1041" spans="1:24" ht="191.25" x14ac:dyDescent="0.2">
      <c r="A1041" s="84">
        <v>76111501</v>
      </c>
      <c r="B1041" s="85" t="s">
        <v>70</v>
      </c>
      <c r="C1041" s="86" t="s">
        <v>130</v>
      </c>
      <c r="D1041" s="87" t="s">
        <v>1062</v>
      </c>
      <c r="E1041" s="88">
        <v>5</v>
      </c>
      <c r="F1041" s="126">
        <v>2101060000</v>
      </c>
      <c r="G1041" s="126">
        <v>2101060000</v>
      </c>
      <c r="H1041" s="89">
        <v>0</v>
      </c>
      <c r="I1041" s="90">
        <v>0</v>
      </c>
      <c r="J1041" s="91">
        <v>44027</v>
      </c>
      <c r="K1041" s="92">
        <v>7</v>
      </c>
      <c r="L1041" s="92">
        <v>8</v>
      </c>
      <c r="M1041" s="92">
        <v>5</v>
      </c>
      <c r="N1041" s="93">
        <v>1</v>
      </c>
      <c r="O1041" s="94">
        <v>44042</v>
      </c>
      <c r="P1041" s="93">
        <v>2</v>
      </c>
      <c r="Q1041" s="95" t="s">
        <v>53</v>
      </c>
      <c r="R1041" s="96"/>
      <c r="S1041" s="96" t="s">
        <v>25</v>
      </c>
      <c r="T1041" s="97" t="s">
        <v>26</v>
      </c>
      <c r="U1041" s="93" t="s">
        <v>71</v>
      </c>
      <c r="V1041" s="98">
        <v>6605400</v>
      </c>
      <c r="W1041" s="99" t="s">
        <v>27</v>
      </c>
      <c r="X1041" s="100" t="s">
        <v>72</v>
      </c>
    </row>
    <row r="1042" spans="1:24" ht="191.25" x14ac:dyDescent="0.2">
      <c r="A1042" s="84">
        <v>76111501</v>
      </c>
      <c r="B1042" s="85" t="s">
        <v>70</v>
      </c>
      <c r="C1042" s="86" t="s">
        <v>130</v>
      </c>
      <c r="D1042" s="87" t="s">
        <v>1062</v>
      </c>
      <c r="E1042" s="88">
        <v>5</v>
      </c>
      <c r="F1042" s="126">
        <v>13366940000</v>
      </c>
      <c r="G1042" s="126">
        <v>13366940000</v>
      </c>
      <c r="H1042" s="89">
        <v>0</v>
      </c>
      <c r="I1042" s="90">
        <v>0</v>
      </c>
      <c r="J1042" s="91">
        <v>44027</v>
      </c>
      <c r="K1042" s="92">
        <v>7</v>
      </c>
      <c r="L1042" s="92">
        <v>8</v>
      </c>
      <c r="M1042" s="92">
        <v>5</v>
      </c>
      <c r="N1042" s="93">
        <v>1</v>
      </c>
      <c r="O1042" s="94">
        <v>44042</v>
      </c>
      <c r="P1042" s="93">
        <v>2</v>
      </c>
      <c r="Q1042" s="95" t="s">
        <v>53</v>
      </c>
      <c r="R1042" s="96"/>
      <c r="S1042" s="96" t="s">
        <v>25</v>
      </c>
      <c r="T1042" s="97" t="s">
        <v>26</v>
      </c>
      <c r="U1042" s="93" t="s">
        <v>71</v>
      </c>
      <c r="V1042" s="98">
        <v>6605400</v>
      </c>
      <c r="W1042" s="99" t="s">
        <v>27</v>
      </c>
      <c r="X1042" s="100" t="s">
        <v>72</v>
      </c>
    </row>
    <row r="1043" spans="1:24" ht="242.25" x14ac:dyDescent="0.2">
      <c r="A1043" s="84">
        <v>76111501</v>
      </c>
      <c r="B1043" s="85" t="s">
        <v>70</v>
      </c>
      <c r="C1043" s="86" t="s">
        <v>130</v>
      </c>
      <c r="D1043" s="87" t="s">
        <v>128</v>
      </c>
      <c r="E1043" s="88">
        <v>5</v>
      </c>
      <c r="F1043" s="126">
        <v>2828000000</v>
      </c>
      <c r="G1043" s="126">
        <v>2828000000</v>
      </c>
      <c r="H1043" s="89">
        <v>0</v>
      </c>
      <c r="I1043" s="90">
        <v>0</v>
      </c>
      <c r="J1043" s="91">
        <v>44027</v>
      </c>
      <c r="K1043" s="92">
        <v>7</v>
      </c>
      <c r="L1043" s="92">
        <v>8</v>
      </c>
      <c r="M1043" s="92">
        <v>2</v>
      </c>
      <c r="N1043" s="93">
        <v>1</v>
      </c>
      <c r="O1043" s="94">
        <v>43971</v>
      </c>
      <c r="P1043" s="93">
        <v>2</v>
      </c>
      <c r="Q1043" s="95" t="s">
        <v>53</v>
      </c>
      <c r="R1043" s="96"/>
      <c r="S1043" s="96" t="s">
        <v>25</v>
      </c>
      <c r="T1043" s="97" t="s">
        <v>26</v>
      </c>
      <c r="U1043" s="93" t="s">
        <v>71</v>
      </c>
      <c r="V1043" s="98">
        <v>6605400</v>
      </c>
      <c r="W1043" s="99" t="s">
        <v>27</v>
      </c>
      <c r="X1043" s="100" t="s">
        <v>72</v>
      </c>
    </row>
    <row r="1044" spans="1:24" ht="76.5" x14ac:dyDescent="0.2">
      <c r="A1044" s="84">
        <v>76111501</v>
      </c>
      <c r="B1044" s="85" t="s">
        <v>70</v>
      </c>
      <c r="C1044" s="86" t="s">
        <v>130</v>
      </c>
      <c r="D1044" s="87" t="s">
        <v>1063</v>
      </c>
      <c r="E1044" s="88">
        <v>5</v>
      </c>
      <c r="F1044" s="126">
        <v>3000000000</v>
      </c>
      <c r="G1044" s="126">
        <v>3000000000</v>
      </c>
      <c r="H1044" s="89">
        <v>0</v>
      </c>
      <c r="I1044" s="90">
        <v>0</v>
      </c>
      <c r="J1044" s="91">
        <v>44027</v>
      </c>
      <c r="K1044" s="92">
        <v>7</v>
      </c>
      <c r="L1044" s="92">
        <v>8</v>
      </c>
      <c r="M1044" s="92">
        <v>5</v>
      </c>
      <c r="N1044" s="93">
        <v>1</v>
      </c>
      <c r="O1044" s="94">
        <v>44042</v>
      </c>
      <c r="P1044" s="93">
        <v>2</v>
      </c>
      <c r="Q1044" s="95" t="s">
        <v>53</v>
      </c>
      <c r="R1044" s="96"/>
      <c r="S1044" s="96" t="s">
        <v>25</v>
      </c>
      <c r="T1044" s="97" t="s">
        <v>26</v>
      </c>
      <c r="U1044" s="93" t="s">
        <v>71</v>
      </c>
      <c r="V1044" s="98">
        <v>6605400</v>
      </c>
      <c r="W1044" s="99" t="s">
        <v>27</v>
      </c>
      <c r="X1044" s="100" t="s">
        <v>72</v>
      </c>
    </row>
    <row r="1045" spans="1:24" ht="153" x14ac:dyDescent="0.2">
      <c r="A1045" s="84" t="s">
        <v>78</v>
      </c>
      <c r="B1045" s="85" t="s">
        <v>49</v>
      </c>
      <c r="C1045" s="86" t="s">
        <v>130</v>
      </c>
      <c r="D1045" s="87" t="s">
        <v>148</v>
      </c>
      <c r="E1045" s="88">
        <v>5</v>
      </c>
      <c r="F1045" s="126">
        <v>332126015</v>
      </c>
      <c r="G1045" s="126">
        <v>332126015</v>
      </c>
      <c r="H1045" s="89">
        <v>0</v>
      </c>
      <c r="I1045" s="90">
        <v>0</v>
      </c>
      <c r="J1045" s="91">
        <v>44027</v>
      </c>
      <c r="K1045" s="92">
        <v>7</v>
      </c>
      <c r="L1045" s="92">
        <v>8</v>
      </c>
      <c r="M1045" s="92">
        <v>2</v>
      </c>
      <c r="N1045" s="93">
        <v>1</v>
      </c>
      <c r="O1045" s="94">
        <v>43979</v>
      </c>
      <c r="P1045" s="93">
        <v>2</v>
      </c>
      <c r="Q1045" s="95" t="s">
        <v>53</v>
      </c>
      <c r="R1045" s="96"/>
      <c r="S1045" s="96" t="s">
        <v>25</v>
      </c>
      <c r="T1045" s="97" t="s">
        <v>26</v>
      </c>
      <c r="U1045" s="93" t="s">
        <v>71</v>
      </c>
      <c r="V1045" s="98">
        <v>6605400</v>
      </c>
      <c r="W1045" s="99" t="s">
        <v>27</v>
      </c>
      <c r="X1045" s="100" t="s">
        <v>72</v>
      </c>
    </row>
    <row r="1046" spans="1:24" ht="140.25" x14ac:dyDescent="0.2">
      <c r="A1046" s="84" t="s">
        <v>78</v>
      </c>
      <c r="B1046" s="85" t="s">
        <v>49</v>
      </c>
      <c r="C1046" s="86" t="s">
        <v>130</v>
      </c>
      <c r="D1046" s="87" t="s">
        <v>1064</v>
      </c>
      <c r="E1046" s="88">
        <v>5</v>
      </c>
      <c r="F1046" s="126">
        <v>5867873985</v>
      </c>
      <c r="G1046" s="126">
        <v>5867873985</v>
      </c>
      <c r="H1046" s="89">
        <v>0</v>
      </c>
      <c r="I1046" s="90">
        <v>0</v>
      </c>
      <c r="J1046" s="91">
        <v>44027</v>
      </c>
      <c r="K1046" s="92">
        <v>7</v>
      </c>
      <c r="L1046" s="92">
        <v>8</v>
      </c>
      <c r="M1046" s="92">
        <v>5</v>
      </c>
      <c r="N1046" s="93">
        <v>1</v>
      </c>
      <c r="O1046" s="94">
        <v>44042</v>
      </c>
      <c r="P1046" s="93">
        <v>2</v>
      </c>
      <c r="Q1046" s="95" t="s">
        <v>53</v>
      </c>
      <c r="R1046" s="96"/>
      <c r="S1046" s="96" t="s">
        <v>25</v>
      </c>
      <c r="T1046" s="97" t="s">
        <v>26</v>
      </c>
      <c r="U1046" s="93" t="s">
        <v>71</v>
      </c>
      <c r="V1046" s="98">
        <v>6605400</v>
      </c>
      <c r="W1046" s="99" t="s">
        <v>27</v>
      </c>
      <c r="X1046" s="100" t="s">
        <v>72</v>
      </c>
    </row>
    <row r="1047" spans="1:24" ht="76.5" x14ac:dyDescent="0.2">
      <c r="A1047" s="84" t="s">
        <v>78</v>
      </c>
      <c r="B1047" s="85" t="s">
        <v>49</v>
      </c>
      <c r="C1047" s="86" t="s">
        <v>130</v>
      </c>
      <c r="D1047" s="87" t="s">
        <v>1065</v>
      </c>
      <c r="E1047" s="88">
        <v>5</v>
      </c>
      <c r="F1047" s="126">
        <v>1000000000</v>
      </c>
      <c r="G1047" s="126">
        <v>1000000000</v>
      </c>
      <c r="H1047" s="89">
        <v>0</v>
      </c>
      <c r="I1047" s="90">
        <v>0</v>
      </c>
      <c r="J1047" s="91"/>
      <c r="K1047" s="92"/>
      <c r="L1047" s="92"/>
      <c r="M1047" s="92"/>
      <c r="N1047" s="93"/>
      <c r="O1047" s="94"/>
      <c r="P1047" s="93">
        <v>2</v>
      </c>
      <c r="Q1047" s="95" t="s">
        <v>53</v>
      </c>
      <c r="R1047" s="96"/>
      <c r="S1047" s="96" t="s">
        <v>25</v>
      </c>
      <c r="T1047" s="97" t="s">
        <v>26</v>
      </c>
      <c r="U1047" s="93" t="s">
        <v>71</v>
      </c>
      <c r="V1047" s="98">
        <v>6605400</v>
      </c>
      <c r="W1047" s="99" t="s">
        <v>27</v>
      </c>
      <c r="X1047" s="100" t="s">
        <v>72</v>
      </c>
    </row>
    <row r="1048" spans="1:24" ht="76.5" x14ac:dyDescent="0.2">
      <c r="A1048" s="84">
        <v>70151802</v>
      </c>
      <c r="B1048" s="85" t="s">
        <v>79</v>
      </c>
      <c r="C1048" s="86" t="s">
        <v>55</v>
      </c>
      <c r="D1048" s="87" t="s">
        <v>498</v>
      </c>
      <c r="E1048" s="88">
        <v>5</v>
      </c>
      <c r="F1048" s="126">
        <v>5728000000</v>
      </c>
      <c r="G1048" s="126">
        <v>5728000000</v>
      </c>
      <c r="H1048" s="89">
        <v>0</v>
      </c>
      <c r="I1048" s="90">
        <v>0</v>
      </c>
      <c r="J1048" s="91" t="s">
        <v>55</v>
      </c>
      <c r="K1048" s="92" t="s">
        <v>55</v>
      </c>
      <c r="L1048" s="92" t="s">
        <v>55</v>
      </c>
      <c r="M1048" s="92" t="s">
        <v>55</v>
      </c>
      <c r="N1048" s="93" t="s">
        <v>55</v>
      </c>
      <c r="O1048" s="94" t="s">
        <v>55</v>
      </c>
      <c r="P1048" s="93">
        <v>2</v>
      </c>
      <c r="Q1048" s="95" t="s">
        <v>53</v>
      </c>
      <c r="R1048" s="96"/>
      <c r="S1048" s="96" t="s">
        <v>25</v>
      </c>
      <c r="T1048" s="97" t="s">
        <v>26</v>
      </c>
      <c r="U1048" s="93" t="s">
        <v>71</v>
      </c>
      <c r="V1048" s="98">
        <v>6605400</v>
      </c>
      <c r="W1048" s="99" t="s">
        <v>27</v>
      </c>
      <c r="X1048" s="100" t="s">
        <v>72</v>
      </c>
    </row>
    <row r="1049" spans="1:24" ht="76.5" x14ac:dyDescent="0.2">
      <c r="A1049" s="84">
        <v>70151802</v>
      </c>
      <c r="B1049" s="85" t="s">
        <v>79</v>
      </c>
      <c r="C1049" s="86" t="s">
        <v>55</v>
      </c>
      <c r="D1049" s="87" t="s">
        <v>1066</v>
      </c>
      <c r="E1049" s="88">
        <v>5</v>
      </c>
      <c r="F1049" s="126">
        <v>1500000000</v>
      </c>
      <c r="G1049" s="126">
        <v>1500000000</v>
      </c>
      <c r="H1049" s="89">
        <v>0</v>
      </c>
      <c r="I1049" s="90">
        <v>0</v>
      </c>
      <c r="J1049" s="91" t="s">
        <v>55</v>
      </c>
      <c r="K1049" s="92" t="s">
        <v>55</v>
      </c>
      <c r="L1049" s="92" t="s">
        <v>55</v>
      </c>
      <c r="M1049" s="92" t="s">
        <v>55</v>
      </c>
      <c r="N1049" s="93" t="s">
        <v>55</v>
      </c>
      <c r="O1049" s="94" t="s">
        <v>55</v>
      </c>
      <c r="P1049" s="93">
        <v>2</v>
      </c>
      <c r="Q1049" s="95" t="s">
        <v>53</v>
      </c>
      <c r="R1049" s="96"/>
      <c r="S1049" s="96" t="s">
        <v>25</v>
      </c>
      <c r="T1049" s="97" t="s">
        <v>26</v>
      </c>
      <c r="U1049" s="93" t="s">
        <v>71</v>
      </c>
      <c r="V1049" s="98">
        <v>6605400</v>
      </c>
      <c r="W1049" s="99" t="s">
        <v>27</v>
      </c>
      <c r="X1049" s="100" t="s">
        <v>72</v>
      </c>
    </row>
    <row r="1050" spans="1:24" ht="127.5" x14ac:dyDescent="0.2">
      <c r="A1050" s="84" t="s">
        <v>1067</v>
      </c>
      <c r="B1050" s="85" t="s">
        <v>49</v>
      </c>
      <c r="C1050" s="86" t="s">
        <v>82</v>
      </c>
      <c r="D1050" s="87" t="s">
        <v>1068</v>
      </c>
      <c r="E1050" s="88">
        <v>5</v>
      </c>
      <c r="F1050" s="126">
        <v>189000000</v>
      </c>
      <c r="G1050" s="126">
        <v>189000000</v>
      </c>
      <c r="H1050" s="89">
        <v>0</v>
      </c>
      <c r="I1050" s="90">
        <v>0</v>
      </c>
      <c r="J1050" s="91">
        <v>44027</v>
      </c>
      <c r="K1050" s="92">
        <v>7</v>
      </c>
      <c r="L1050" s="92">
        <v>8</v>
      </c>
      <c r="M1050" s="92">
        <v>5</v>
      </c>
      <c r="N1050" s="93">
        <v>1</v>
      </c>
      <c r="O1050" s="94">
        <v>44017</v>
      </c>
      <c r="P1050" s="93">
        <v>3</v>
      </c>
      <c r="Q1050" s="95" t="s">
        <v>53</v>
      </c>
      <c r="R1050" s="96"/>
      <c r="S1050" s="96" t="s">
        <v>25</v>
      </c>
      <c r="T1050" s="97" t="s">
        <v>26</v>
      </c>
      <c r="U1050" s="93" t="s">
        <v>71</v>
      </c>
      <c r="V1050" s="98">
        <v>6605400</v>
      </c>
      <c r="W1050" s="99" t="s">
        <v>27</v>
      </c>
      <c r="X1050" s="100" t="s">
        <v>72</v>
      </c>
    </row>
    <row r="1051" spans="1:24" ht="89.25" x14ac:dyDescent="0.2">
      <c r="A1051" s="84">
        <v>76122300</v>
      </c>
      <c r="B1051" s="85" t="s">
        <v>49</v>
      </c>
      <c r="C1051" s="86" t="s">
        <v>84</v>
      </c>
      <c r="D1051" s="87" t="s">
        <v>1069</v>
      </c>
      <c r="E1051" s="88">
        <v>5</v>
      </c>
      <c r="F1051" s="126">
        <v>230000000</v>
      </c>
      <c r="G1051" s="126">
        <v>230000000</v>
      </c>
      <c r="H1051" s="89">
        <v>0</v>
      </c>
      <c r="I1051" s="90">
        <v>0</v>
      </c>
      <c r="J1051" s="91">
        <v>44027</v>
      </c>
      <c r="K1051" s="92">
        <v>7</v>
      </c>
      <c r="L1051" s="92">
        <v>8</v>
      </c>
      <c r="M1051" s="92">
        <v>5</v>
      </c>
      <c r="N1051" s="93">
        <v>1</v>
      </c>
      <c r="O1051" s="94">
        <v>44042</v>
      </c>
      <c r="P1051" s="93">
        <v>3</v>
      </c>
      <c r="Q1051" s="95" t="s">
        <v>53</v>
      </c>
      <c r="R1051" s="96"/>
      <c r="S1051" s="96" t="s">
        <v>25</v>
      </c>
      <c r="T1051" s="97" t="s">
        <v>26</v>
      </c>
      <c r="U1051" s="93" t="s">
        <v>71</v>
      </c>
      <c r="V1051" s="98">
        <v>6605400</v>
      </c>
      <c r="W1051" s="99" t="s">
        <v>27</v>
      </c>
      <c r="X1051" s="100" t="s">
        <v>72</v>
      </c>
    </row>
    <row r="1052" spans="1:24" ht="153" x14ac:dyDescent="0.2">
      <c r="A1052" s="84" t="s">
        <v>1070</v>
      </c>
      <c r="B1052" s="85" t="s">
        <v>49</v>
      </c>
      <c r="C1052" s="86" t="s">
        <v>77</v>
      </c>
      <c r="D1052" s="87" t="s">
        <v>1071</v>
      </c>
      <c r="E1052" s="88">
        <v>5</v>
      </c>
      <c r="F1052" s="126">
        <v>218591174</v>
      </c>
      <c r="G1052" s="126">
        <v>218591174</v>
      </c>
      <c r="H1052" s="89">
        <v>0</v>
      </c>
      <c r="I1052" s="90">
        <v>0</v>
      </c>
      <c r="J1052" s="91">
        <v>44027</v>
      </c>
      <c r="K1052" s="92">
        <v>7</v>
      </c>
      <c r="L1052" s="92">
        <v>8</v>
      </c>
      <c r="M1052" s="92">
        <v>5</v>
      </c>
      <c r="N1052" s="93">
        <v>1</v>
      </c>
      <c r="O1052" s="94">
        <v>44042</v>
      </c>
      <c r="P1052" s="93">
        <v>3</v>
      </c>
      <c r="Q1052" s="95" t="s">
        <v>53</v>
      </c>
      <c r="R1052" s="96"/>
      <c r="S1052" s="96" t="s">
        <v>25</v>
      </c>
      <c r="T1052" s="97" t="s">
        <v>26</v>
      </c>
      <c r="U1052" s="93" t="s">
        <v>71</v>
      </c>
      <c r="V1052" s="98">
        <v>6605400</v>
      </c>
      <c r="W1052" s="99" t="s">
        <v>27</v>
      </c>
      <c r="X1052" s="100" t="s">
        <v>72</v>
      </c>
    </row>
    <row r="1053" spans="1:24" ht="76.5" x14ac:dyDescent="0.2">
      <c r="A1053" s="84"/>
      <c r="B1053" s="85" t="s">
        <v>540</v>
      </c>
      <c r="C1053" s="86" t="s">
        <v>77</v>
      </c>
      <c r="D1053" s="87" t="s">
        <v>541</v>
      </c>
      <c r="E1053" s="88">
        <v>5</v>
      </c>
      <c r="F1053" s="126">
        <v>32360228</v>
      </c>
      <c r="G1053" s="126">
        <v>32360228</v>
      </c>
      <c r="H1053" s="89">
        <v>0</v>
      </c>
      <c r="I1053" s="90">
        <v>0</v>
      </c>
      <c r="J1053" s="91" t="s">
        <v>55</v>
      </c>
      <c r="K1053" s="92" t="s">
        <v>55</v>
      </c>
      <c r="L1053" s="92" t="s">
        <v>55</v>
      </c>
      <c r="M1053" s="92" t="s">
        <v>55</v>
      </c>
      <c r="N1053" s="93" t="s">
        <v>55</v>
      </c>
      <c r="O1053" s="94" t="s">
        <v>55</v>
      </c>
      <c r="P1053" s="93">
        <v>3</v>
      </c>
      <c r="Q1053" s="95" t="s">
        <v>53</v>
      </c>
      <c r="R1053" s="96"/>
      <c r="S1053" s="96" t="s">
        <v>25</v>
      </c>
      <c r="T1053" s="97" t="s">
        <v>26</v>
      </c>
      <c r="U1053" s="93" t="s">
        <v>71</v>
      </c>
      <c r="V1053" s="98">
        <v>6605400</v>
      </c>
      <c r="W1053" s="99" t="s">
        <v>27</v>
      </c>
      <c r="X1053" s="100" t="s">
        <v>72</v>
      </c>
    </row>
    <row r="1054" spans="1:24" ht="76.5" x14ac:dyDescent="0.2">
      <c r="A1054" s="84"/>
      <c r="B1054" s="85" t="s">
        <v>540</v>
      </c>
      <c r="C1054" s="86" t="s">
        <v>77</v>
      </c>
      <c r="D1054" s="87" t="s">
        <v>541</v>
      </c>
      <c r="E1054" s="88">
        <v>5</v>
      </c>
      <c r="F1054" s="126">
        <v>8356348</v>
      </c>
      <c r="G1054" s="126">
        <v>8356348</v>
      </c>
      <c r="H1054" s="89">
        <v>0</v>
      </c>
      <c r="I1054" s="90">
        <v>0</v>
      </c>
      <c r="J1054" s="91" t="s">
        <v>55</v>
      </c>
      <c r="K1054" s="92" t="s">
        <v>55</v>
      </c>
      <c r="L1054" s="92" t="s">
        <v>55</v>
      </c>
      <c r="M1054" s="92" t="s">
        <v>55</v>
      </c>
      <c r="N1054" s="93" t="s">
        <v>55</v>
      </c>
      <c r="O1054" s="94" t="s">
        <v>55</v>
      </c>
      <c r="P1054" s="93">
        <v>3</v>
      </c>
      <c r="Q1054" s="95" t="s">
        <v>53</v>
      </c>
      <c r="R1054" s="96"/>
      <c r="S1054" s="96" t="s">
        <v>25</v>
      </c>
      <c r="T1054" s="97" t="s">
        <v>26</v>
      </c>
      <c r="U1054" s="93" t="s">
        <v>71</v>
      </c>
      <c r="V1054" s="98">
        <v>6605400</v>
      </c>
      <c r="W1054" s="99" t="s">
        <v>27</v>
      </c>
      <c r="X1054" s="100" t="s">
        <v>72</v>
      </c>
    </row>
    <row r="1055" spans="1:24" ht="76.5" x14ac:dyDescent="0.2">
      <c r="A1055" s="84" t="s">
        <v>1072</v>
      </c>
      <c r="B1055" s="85" t="s">
        <v>49</v>
      </c>
      <c r="C1055" s="86" t="s">
        <v>77</v>
      </c>
      <c r="D1055" s="87" t="s">
        <v>1073</v>
      </c>
      <c r="E1055" s="88">
        <v>5</v>
      </c>
      <c r="F1055" s="126">
        <v>300000000</v>
      </c>
      <c r="G1055" s="126">
        <v>300000000</v>
      </c>
      <c r="H1055" s="89">
        <v>0</v>
      </c>
      <c r="I1055" s="90">
        <v>0</v>
      </c>
      <c r="J1055" s="91">
        <v>44014</v>
      </c>
      <c r="K1055" s="92">
        <v>7</v>
      </c>
      <c r="L1055" s="92">
        <v>8</v>
      </c>
      <c r="M1055" s="92">
        <v>5</v>
      </c>
      <c r="N1055" s="93">
        <v>1</v>
      </c>
      <c r="O1055" s="94">
        <v>44058</v>
      </c>
      <c r="P1055" s="93">
        <v>3</v>
      </c>
      <c r="Q1055" s="95" t="s">
        <v>53</v>
      </c>
      <c r="R1055" s="96"/>
      <c r="S1055" s="96" t="s">
        <v>25</v>
      </c>
      <c r="T1055" s="97" t="s">
        <v>26</v>
      </c>
      <c r="U1055" s="93" t="s">
        <v>71</v>
      </c>
      <c r="V1055" s="98">
        <v>6605400</v>
      </c>
      <c r="W1055" s="99" t="s">
        <v>27</v>
      </c>
      <c r="X1055" s="100" t="s">
        <v>72</v>
      </c>
    </row>
    <row r="1056" spans="1:24" ht="76.5" x14ac:dyDescent="0.2">
      <c r="A1056" s="84" t="s">
        <v>1074</v>
      </c>
      <c r="B1056" s="85" t="s">
        <v>49</v>
      </c>
      <c r="C1056" s="86" t="s">
        <v>57</v>
      </c>
      <c r="D1056" s="87" t="s">
        <v>1075</v>
      </c>
      <c r="E1056" s="88">
        <v>5</v>
      </c>
      <c r="F1056" s="126">
        <v>248240000</v>
      </c>
      <c r="G1056" s="126">
        <v>248240000</v>
      </c>
      <c r="H1056" s="89">
        <v>0</v>
      </c>
      <c r="I1056" s="90">
        <v>0</v>
      </c>
      <c r="J1056" s="91">
        <v>44027</v>
      </c>
      <c r="K1056" s="92">
        <v>7</v>
      </c>
      <c r="L1056" s="92">
        <v>8</v>
      </c>
      <c r="M1056" s="92">
        <v>5</v>
      </c>
      <c r="N1056" s="93">
        <v>1</v>
      </c>
      <c r="O1056" s="94">
        <v>44012</v>
      </c>
      <c r="P1056" s="93">
        <v>3</v>
      </c>
      <c r="Q1056" s="95" t="s">
        <v>53</v>
      </c>
      <c r="R1056" s="96"/>
      <c r="S1056" s="96" t="s">
        <v>25</v>
      </c>
      <c r="T1056" s="97" t="s">
        <v>26</v>
      </c>
      <c r="U1056" s="93" t="s">
        <v>71</v>
      </c>
      <c r="V1056" s="98">
        <v>6605400</v>
      </c>
      <c r="W1056" s="99" t="s">
        <v>27</v>
      </c>
      <c r="X1056" s="100" t="s">
        <v>72</v>
      </c>
    </row>
    <row r="1057" spans="1:24" ht="114.75" x14ac:dyDescent="0.2">
      <c r="A1057" s="84">
        <v>70151802</v>
      </c>
      <c r="B1057" s="85" t="s">
        <v>49</v>
      </c>
      <c r="C1057" s="86" t="s">
        <v>80</v>
      </c>
      <c r="D1057" s="87" t="s">
        <v>1076</v>
      </c>
      <c r="E1057" s="88">
        <v>5</v>
      </c>
      <c r="F1057" s="126">
        <v>240406669</v>
      </c>
      <c r="G1057" s="126">
        <v>240406669</v>
      </c>
      <c r="H1057" s="89">
        <v>0</v>
      </c>
      <c r="I1057" s="90">
        <v>0</v>
      </c>
      <c r="J1057" s="91">
        <v>44027</v>
      </c>
      <c r="K1057" s="92">
        <v>7</v>
      </c>
      <c r="L1057" s="92">
        <v>8</v>
      </c>
      <c r="M1057" s="92">
        <v>5</v>
      </c>
      <c r="N1057" s="93">
        <v>1</v>
      </c>
      <c r="O1057" s="94">
        <v>44042</v>
      </c>
      <c r="P1057" s="93">
        <v>3</v>
      </c>
      <c r="Q1057" s="95" t="s">
        <v>53</v>
      </c>
      <c r="R1057" s="96"/>
      <c r="S1057" s="96" t="s">
        <v>25</v>
      </c>
      <c r="T1057" s="97" t="s">
        <v>26</v>
      </c>
      <c r="U1057" s="93" t="s">
        <v>71</v>
      </c>
      <c r="V1057" s="98">
        <v>6605400</v>
      </c>
      <c r="W1057" s="99" t="s">
        <v>27</v>
      </c>
      <c r="X1057" s="100" t="s">
        <v>72</v>
      </c>
    </row>
    <row r="1058" spans="1:24" ht="89.25" x14ac:dyDescent="0.2">
      <c r="A1058" s="84" t="s">
        <v>1077</v>
      </c>
      <c r="B1058" s="85" t="s">
        <v>70</v>
      </c>
      <c r="C1058" s="86" t="s">
        <v>57</v>
      </c>
      <c r="D1058" s="87" t="s">
        <v>1078</v>
      </c>
      <c r="E1058" s="88">
        <v>5</v>
      </c>
      <c r="F1058" s="126">
        <v>40000000</v>
      </c>
      <c r="G1058" s="126">
        <v>40000000</v>
      </c>
      <c r="H1058" s="89">
        <v>0</v>
      </c>
      <c r="I1058" s="90">
        <v>0</v>
      </c>
      <c r="J1058" s="91">
        <v>44068</v>
      </c>
      <c r="K1058" s="92">
        <v>9</v>
      </c>
      <c r="L1058" s="92">
        <v>9</v>
      </c>
      <c r="M1058" s="92">
        <v>8</v>
      </c>
      <c r="N1058" s="93">
        <v>1</v>
      </c>
      <c r="O1058" s="94">
        <v>44105</v>
      </c>
      <c r="P1058" s="93">
        <v>2</v>
      </c>
      <c r="Q1058" s="95" t="s">
        <v>53</v>
      </c>
      <c r="R1058" s="96"/>
      <c r="S1058" s="96" t="s">
        <v>25</v>
      </c>
      <c r="T1058" s="97" t="s">
        <v>26</v>
      </c>
      <c r="U1058" s="93" t="s">
        <v>71</v>
      </c>
      <c r="V1058" s="98">
        <v>6605400</v>
      </c>
      <c r="W1058" s="99" t="s">
        <v>27</v>
      </c>
      <c r="X1058" s="100" t="s">
        <v>72</v>
      </c>
    </row>
    <row r="1059" spans="1:24" ht="344.25" x14ac:dyDescent="0.2">
      <c r="A1059" s="84" t="s">
        <v>1079</v>
      </c>
      <c r="B1059" s="85" t="s">
        <v>1080</v>
      </c>
      <c r="C1059" s="86" t="s">
        <v>57</v>
      </c>
      <c r="D1059" s="87" t="s">
        <v>1081</v>
      </c>
      <c r="E1059" s="88">
        <v>5</v>
      </c>
      <c r="F1059" s="126">
        <v>297000000</v>
      </c>
      <c r="G1059" s="126">
        <v>297000000</v>
      </c>
      <c r="H1059" s="89">
        <v>0</v>
      </c>
      <c r="I1059" s="90">
        <v>0</v>
      </c>
      <c r="J1059" s="91">
        <v>44063</v>
      </c>
      <c r="K1059" s="92">
        <v>8</v>
      </c>
      <c r="L1059" s="92">
        <v>9</v>
      </c>
      <c r="M1059" s="92">
        <v>9</v>
      </c>
      <c r="N1059" s="93">
        <v>1</v>
      </c>
      <c r="O1059" s="94">
        <v>44104</v>
      </c>
      <c r="P1059" s="93">
        <v>2</v>
      </c>
      <c r="Q1059" s="95" t="s">
        <v>53</v>
      </c>
      <c r="R1059" s="96"/>
      <c r="S1059" s="96" t="s">
        <v>25</v>
      </c>
      <c r="T1059" s="97" t="s">
        <v>26</v>
      </c>
      <c r="U1059" s="93" t="s">
        <v>71</v>
      </c>
      <c r="V1059" s="98">
        <v>6605400</v>
      </c>
      <c r="W1059" s="99" t="s">
        <v>27</v>
      </c>
      <c r="X1059" s="100" t="s">
        <v>72</v>
      </c>
    </row>
    <row r="1060" spans="1:24" ht="127.5" x14ac:dyDescent="0.2">
      <c r="A1060" s="84" t="s">
        <v>1082</v>
      </c>
      <c r="B1060" s="85" t="s">
        <v>56</v>
      </c>
      <c r="C1060" s="86" t="s">
        <v>57</v>
      </c>
      <c r="D1060" s="87" t="s">
        <v>799</v>
      </c>
      <c r="E1060" s="88">
        <v>5</v>
      </c>
      <c r="F1060" s="126">
        <v>24000000</v>
      </c>
      <c r="G1060" s="126">
        <v>24000000</v>
      </c>
      <c r="H1060" s="89">
        <v>0</v>
      </c>
      <c r="I1060" s="90">
        <v>0</v>
      </c>
      <c r="J1060" s="91">
        <v>44027</v>
      </c>
      <c r="K1060" s="92">
        <v>7</v>
      </c>
      <c r="L1060" s="92">
        <v>8</v>
      </c>
      <c r="M1060" s="92">
        <v>4</v>
      </c>
      <c r="N1060" s="93">
        <v>1</v>
      </c>
      <c r="O1060" s="94">
        <v>44012</v>
      </c>
      <c r="P1060" s="93">
        <v>2</v>
      </c>
      <c r="Q1060" s="95" t="s">
        <v>53</v>
      </c>
      <c r="R1060" s="96"/>
      <c r="S1060" s="96" t="s">
        <v>25</v>
      </c>
      <c r="T1060" s="97" t="s">
        <v>26</v>
      </c>
      <c r="U1060" s="93" t="s">
        <v>71</v>
      </c>
      <c r="V1060" s="98">
        <v>6605400</v>
      </c>
      <c r="W1060" s="99" t="s">
        <v>27</v>
      </c>
      <c r="X1060" s="100" t="s">
        <v>72</v>
      </c>
    </row>
    <row r="1061" spans="1:24" ht="127.5" x14ac:dyDescent="0.2">
      <c r="A1061" s="84" t="s">
        <v>1083</v>
      </c>
      <c r="B1061" s="85" t="s">
        <v>76</v>
      </c>
      <c r="C1061" s="86" t="s">
        <v>57</v>
      </c>
      <c r="D1061" s="87" t="s">
        <v>1084</v>
      </c>
      <c r="E1061" s="88">
        <v>5</v>
      </c>
      <c r="F1061" s="126">
        <v>92000000</v>
      </c>
      <c r="G1061" s="126">
        <v>92000000</v>
      </c>
      <c r="H1061" s="89">
        <v>0</v>
      </c>
      <c r="I1061" s="90">
        <v>0</v>
      </c>
      <c r="J1061" s="91">
        <v>44027</v>
      </c>
      <c r="K1061" s="92">
        <v>7</v>
      </c>
      <c r="L1061" s="92">
        <v>8</v>
      </c>
      <c r="M1061" s="92">
        <v>5</v>
      </c>
      <c r="N1061" s="93">
        <v>1</v>
      </c>
      <c r="O1061" s="94">
        <v>43997</v>
      </c>
      <c r="P1061" s="93">
        <v>2</v>
      </c>
      <c r="Q1061" s="95" t="s">
        <v>53</v>
      </c>
      <c r="R1061" s="96"/>
      <c r="S1061" s="96" t="s">
        <v>25</v>
      </c>
      <c r="T1061" s="97" t="s">
        <v>26</v>
      </c>
      <c r="U1061" s="93" t="s">
        <v>71</v>
      </c>
      <c r="V1061" s="98">
        <v>6605400</v>
      </c>
      <c r="W1061" s="99" t="s">
        <v>27</v>
      </c>
      <c r="X1061" s="100" t="s">
        <v>72</v>
      </c>
    </row>
    <row r="1062" spans="1:24" ht="153" x14ac:dyDescent="0.2">
      <c r="A1062" s="84" t="s">
        <v>1085</v>
      </c>
      <c r="B1062" s="85" t="s">
        <v>76</v>
      </c>
      <c r="C1062" s="86" t="s">
        <v>57</v>
      </c>
      <c r="D1062" s="87" t="s">
        <v>1086</v>
      </c>
      <c r="E1062" s="88">
        <v>5</v>
      </c>
      <c r="F1062" s="126">
        <v>10000000</v>
      </c>
      <c r="G1062" s="126">
        <v>10000000</v>
      </c>
      <c r="H1062" s="89">
        <v>0</v>
      </c>
      <c r="I1062" s="90">
        <v>0</v>
      </c>
      <c r="J1062" s="91">
        <v>44085</v>
      </c>
      <c r="K1062" s="92">
        <v>9</v>
      </c>
      <c r="L1062" s="92">
        <v>9</v>
      </c>
      <c r="M1062" s="92">
        <v>9</v>
      </c>
      <c r="N1062" s="93">
        <v>1</v>
      </c>
      <c r="O1062" s="94">
        <v>44114</v>
      </c>
      <c r="P1062" s="93">
        <v>2</v>
      </c>
      <c r="Q1062" s="95" t="s">
        <v>53</v>
      </c>
      <c r="R1062" s="96"/>
      <c r="S1062" s="96" t="s">
        <v>25</v>
      </c>
      <c r="T1062" s="97" t="s">
        <v>26</v>
      </c>
      <c r="U1062" s="93" t="s">
        <v>71</v>
      </c>
      <c r="V1062" s="98">
        <v>6605400</v>
      </c>
      <c r="W1062" s="99" t="s">
        <v>27</v>
      </c>
      <c r="X1062" s="100" t="s">
        <v>72</v>
      </c>
    </row>
    <row r="1063" spans="1:24" ht="89.25" x14ac:dyDescent="0.2">
      <c r="A1063" s="84" t="s">
        <v>1087</v>
      </c>
      <c r="B1063" s="85" t="s">
        <v>56</v>
      </c>
      <c r="C1063" s="86" t="s">
        <v>57</v>
      </c>
      <c r="D1063" s="87" t="s">
        <v>1088</v>
      </c>
      <c r="E1063" s="88">
        <v>5</v>
      </c>
      <c r="F1063" s="126">
        <v>100000000</v>
      </c>
      <c r="G1063" s="126">
        <v>100000000</v>
      </c>
      <c r="H1063" s="89">
        <v>0</v>
      </c>
      <c r="I1063" s="90">
        <v>0</v>
      </c>
      <c r="J1063" s="91">
        <v>44034</v>
      </c>
      <c r="K1063" s="92">
        <v>8</v>
      </c>
      <c r="L1063" s="92">
        <v>9</v>
      </c>
      <c r="M1063" s="92">
        <v>6</v>
      </c>
      <c r="N1063" s="93">
        <v>1</v>
      </c>
      <c r="O1063" s="94">
        <v>44104</v>
      </c>
      <c r="P1063" s="93">
        <v>2</v>
      </c>
      <c r="Q1063" s="95" t="s">
        <v>53</v>
      </c>
      <c r="R1063" s="96"/>
      <c r="S1063" s="96" t="s">
        <v>25</v>
      </c>
      <c r="T1063" s="97" t="s">
        <v>26</v>
      </c>
      <c r="U1063" s="93" t="s">
        <v>71</v>
      </c>
      <c r="V1063" s="98">
        <v>6605400</v>
      </c>
      <c r="W1063" s="99" t="s">
        <v>27</v>
      </c>
      <c r="X1063" s="100" t="s">
        <v>72</v>
      </c>
    </row>
    <row r="1064" spans="1:24" ht="76.5" x14ac:dyDescent="0.2">
      <c r="A1064" s="84">
        <v>82121700</v>
      </c>
      <c r="B1064" s="85" t="s">
        <v>81</v>
      </c>
      <c r="C1064" s="86" t="s">
        <v>57</v>
      </c>
      <c r="D1064" s="87" t="s">
        <v>1089</v>
      </c>
      <c r="E1064" s="88">
        <v>5</v>
      </c>
      <c r="F1064" s="126">
        <v>40000000</v>
      </c>
      <c r="G1064" s="126">
        <v>40000000</v>
      </c>
      <c r="H1064" s="89">
        <v>0</v>
      </c>
      <c r="I1064" s="90">
        <v>0</v>
      </c>
      <c r="J1064" s="91">
        <v>44066</v>
      </c>
      <c r="K1064" s="92">
        <v>8</v>
      </c>
      <c r="L1064" s="92">
        <v>10</v>
      </c>
      <c r="M1064" s="92">
        <v>9</v>
      </c>
      <c r="N1064" s="93">
        <v>1</v>
      </c>
      <c r="O1064" s="94">
        <v>44119</v>
      </c>
      <c r="P1064" s="93">
        <v>2</v>
      </c>
      <c r="Q1064" s="95" t="s">
        <v>53</v>
      </c>
      <c r="R1064" s="96"/>
      <c r="S1064" s="96" t="s">
        <v>25</v>
      </c>
      <c r="T1064" s="97" t="s">
        <v>26</v>
      </c>
      <c r="U1064" s="93" t="s">
        <v>71</v>
      </c>
      <c r="V1064" s="98">
        <v>6605400</v>
      </c>
      <c r="W1064" s="99" t="s">
        <v>27</v>
      </c>
      <c r="X1064" s="100" t="s">
        <v>72</v>
      </c>
    </row>
    <row r="1065" spans="1:24" ht="89.25" x14ac:dyDescent="0.2">
      <c r="A1065" s="84">
        <v>82121700</v>
      </c>
      <c r="B1065" s="85" t="s">
        <v>81</v>
      </c>
      <c r="C1065" s="86" t="s">
        <v>1090</v>
      </c>
      <c r="D1065" s="87" t="s">
        <v>1091</v>
      </c>
      <c r="E1065" s="88">
        <v>5</v>
      </c>
      <c r="F1065" s="126">
        <v>20000000</v>
      </c>
      <c r="G1065" s="126">
        <v>20000000</v>
      </c>
      <c r="H1065" s="89">
        <v>0</v>
      </c>
      <c r="I1065" s="90">
        <v>0</v>
      </c>
      <c r="J1065" s="91">
        <v>44027</v>
      </c>
      <c r="K1065" s="92">
        <v>7</v>
      </c>
      <c r="L1065" s="92">
        <v>8</v>
      </c>
      <c r="M1065" s="92">
        <v>5</v>
      </c>
      <c r="N1065" s="93">
        <v>1</v>
      </c>
      <c r="O1065" s="94">
        <v>43955</v>
      </c>
      <c r="P1065" s="93">
        <v>2</v>
      </c>
      <c r="Q1065" s="95" t="s">
        <v>53</v>
      </c>
      <c r="R1065" s="96"/>
      <c r="S1065" s="96" t="s">
        <v>25</v>
      </c>
      <c r="T1065" s="97" t="s">
        <v>26</v>
      </c>
      <c r="U1065" s="93" t="s">
        <v>71</v>
      </c>
      <c r="V1065" s="98">
        <v>6605400</v>
      </c>
      <c r="W1065" s="99" t="s">
        <v>27</v>
      </c>
      <c r="X1065" s="100" t="s">
        <v>72</v>
      </c>
    </row>
    <row r="1066" spans="1:24" ht="76.5" x14ac:dyDescent="0.2">
      <c r="A1066" s="84">
        <v>78111811</v>
      </c>
      <c r="B1066" s="85" t="s">
        <v>81</v>
      </c>
      <c r="C1066" s="86" t="s">
        <v>82</v>
      </c>
      <c r="D1066" s="87" t="s">
        <v>412</v>
      </c>
      <c r="E1066" s="88">
        <v>5</v>
      </c>
      <c r="F1066" s="126">
        <v>80000000</v>
      </c>
      <c r="G1066" s="126">
        <v>80000000</v>
      </c>
      <c r="H1066" s="89">
        <v>0</v>
      </c>
      <c r="I1066" s="90">
        <v>0</v>
      </c>
      <c r="J1066" s="91">
        <v>44063</v>
      </c>
      <c r="K1066" s="92">
        <v>8</v>
      </c>
      <c r="L1066" s="92">
        <v>10</v>
      </c>
      <c r="M1066" s="92">
        <v>9</v>
      </c>
      <c r="N1066" s="93">
        <v>1</v>
      </c>
      <c r="O1066" s="94">
        <v>44119</v>
      </c>
      <c r="P1066" s="93">
        <v>2</v>
      </c>
      <c r="Q1066" s="95" t="s">
        <v>53</v>
      </c>
      <c r="R1066" s="96"/>
      <c r="S1066" s="96" t="s">
        <v>25</v>
      </c>
      <c r="T1066" s="97" t="s">
        <v>26</v>
      </c>
      <c r="U1066" s="93" t="s">
        <v>71</v>
      </c>
      <c r="V1066" s="98">
        <v>6605400</v>
      </c>
      <c r="W1066" s="99" t="s">
        <v>27</v>
      </c>
      <c r="X1066" s="100" t="s">
        <v>72</v>
      </c>
    </row>
    <row r="1067" spans="1:24" ht="76.5" x14ac:dyDescent="0.2">
      <c r="A1067" s="84">
        <v>20102301</v>
      </c>
      <c r="B1067" s="85" t="s">
        <v>81</v>
      </c>
      <c r="C1067" s="86" t="s">
        <v>82</v>
      </c>
      <c r="D1067" s="87" t="s">
        <v>83</v>
      </c>
      <c r="E1067" s="88">
        <v>5</v>
      </c>
      <c r="F1067" s="126">
        <v>198000000</v>
      </c>
      <c r="G1067" s="126">
        <v>198000000</v>
      </c>
      <c r="H1067" s="89">
        <v>0</v>
      </c>
      <c r="I1067" s="90">
        <v>0</v>
      </c>
      <c r="J1067" s="91">
        <v>44002</v>
      </c>
      <c r="K1067" s="92">
        <v>7</v>
      </c>
      <c r="L1067" s="92">
        <v>9</v>
      </c>
      <c r="M1067" s="92">
        <v>9</v>
      </c>
      <c r="N1067" s="93">
        <v>1</v>
      </c>
      <c r="O1067" s="94">
        <v>44104</v>
      </c>
      <c r="P1067" s="93">
        <v>2</v>
      </c>
      <c r="Q1067" s="95" t="s">
        <v>53</v>
      </c>
      <c r="R1067" s="96"/>
      <c r="S1067" s="96" t="s">
        <v>25</v>
      </c>
      <c r="T1067" s="97" t="s">
        <v>26</v>
      </c>
      <c r="U1067" s="93" t="s">
        <v>71</v>
      </c>
      <c r="V1067" s="98">
        <v>6605400</v>
      </c>
      <c r="W1067" s="99" t="s">
        <v>27</v>
      </c>
      <c r="X1067" s="100" t="s">
        <v>72</v>
      </c>
    </row>
    <row r="1068" spans="1:24" ht="76.5" x14ac:dyDescent="0.2">
      <c r="A1068" s="84" t="s">
        <v>1070</v>
      </c>
      <c r="B1068" s="85" t="s">
        <v>49</v>
      </c>
      <c r="C1068" s="86" t="s">
        <v>82</v>
      </c>
      <c r="D1068" s="87" t="s">
        <v>1092</v>
      </c>
      <c r="E1068" s="88">
        <v>5</v>
      </c>
      <c r="F1068" s="126">
        <v>1875034859</v>
      </c>
      <c r="G1068" s="126">
        <v>1875034859</v>
      </c>
      <c r="H1068" s="89">
        <v>0</v>
      </c>
      <c r="I1068" s="90">
        <v>0</v>
      </c>
      <c r="J1068" s="91">
        <v>43987</v>
      </c>
      <c r="K1068" s="92">
        <v>7</v>
      </c>
      <c r="L1068" s="92">
        <v>9</v>
      </c>
      <c r="M1068" s="92">
        <v>3</v>
      </c>
      <c r="N1068" s="93">
        <v>1</v>
      </c>
      <c r="O1068" s="94">
        <v>44082</v>
      </c>
      <c r="P1068" s="93">
        <v>2</v>
      </c>
      <c r="Q1068" s="95" t="s">
        <v>53</v>
      </c>
      <c r="R1068" s="96"/>
      <c r="S1068" s="96" t="s">
        <v>25</v>
      </c>
      <c r="T1068" s="97" t="s">
        <v>26</v>
      </c>
      <c r="U1068" s="93" t="s">
        <v>71</v>
      </c>
      <c r="V1068" s="98">
        <v>6605400</v>
      </c>
      <c r="W1068" s="99" t="s">
        <v>27</v>
      </c>
      <c r="X1068" s="100" t="s">
        <v>72</v>
      </c>
    </row>
    <row r="1069" spans="1:24" ht="76.5" x14ac:dyDescent="0.2">
      <c r="A1069" s="84" t="s">
        <v>1093</v>
      </c>
      <c r="B1069" s="85" t="s">
        <v>94</v>
      </c>
      <c r="C1069" s="86" t="s">
        <v>82</v>
      </c>
      <c r="D1069" s="87" t="s">
        <v>1094</v>
      </c>
      <c r="E1069" s="88">
        <v>5</v>
      </c>
      <c r="F1069" s="126">
        <v>62000000</v>
      </c>
      <c r="G1069" s="126">
        <v>62000000</v>
      </c>
      <c r="H1069" s="89">
        <v>0</v>
      </c>
      <c r="I1069" s="90">
        <v>0</v>
      </c>
      <c r="J1069" s="91" t="s">
        <v>55</v>
      </c>
      <c r="K1069" s="92" t="s">
        <v>55</v>
      </c>
      <c r="L1069" s="92" t="s">
        <v>55</v>
      </c>
      <c r="M1069" s="92" t="s">
        <v>55</v>
      </c>
      <c r="N1069" s="93" t="s">
        <v>55</v>
      </c>
      <c r="O1069" s="94" t="s">
        <v>55</v>
      </c>
      <c r="P1069" s="93">
        <v>2</v>
      </c>
      <c r="Q1069" s="95" t="s">
        <v>53</v>
      </c>
      <c r="R1069" s="96"/>
      <c r="S1069" s="96" t="s">
        <v>25</v>
      </c>
      <c r="T1069" s="97" t="s">
        <v>26</v>
      </c>
      <c r="U1069" s="93" t="s">
        <v>71</v>
      </c>
      <c r="V1069" s="98">
        <v>6605400</v>
      </c>
      <c r="W1069" s="99" t="s">
        <v>27</v>
      </c>
      <c r="X1069" s="100" t="s">
        <v>72</v>
      </c>
    </row>
    <row r="1070" spans="1:24" ht="76.5" x14ac:dyDescent="0.2">
      <c r="A1070" s="84"/>
      <c r="B1070" s="85" t="s">
        <v>542</v>
      </c>
      <c r="C1070" s="86" t="s">
        <v>82</v>
      </c>
      <c r="D1070" s="87" t="s">
        <v>543</v>
      </c>
      <c r="E1070" s="88">
        <v>5</v>
      </c>
      <c r="F1070" s="126">
        <v>2000000</v>
      </c>
      <c r="G1070" s="126">
        <v>2000000</v>
      </c>
      <c r="H1070" s="89">
        <v>0</v>
      </c>
      <c r="I1070" s="90">
        <v>0</v>
      </c>
      <c r="J1070" s="91" t="s">
        <v>55</v>
      </c>
      <c r="K1070" s="92" t="s">
        <v>55</v>
      </c>
      <c r="L1070" s="92" t="s">
        <v>55</v>
      </c>
      <c r="M1070" s="92" t="s">
        <v>55</v>
      </c>
      <c r="N1070" s="93" t="s">
        <v>55</v>
      </c>
      <c r="O1070" s="94" t="s">
        <v>55</v>
      </c>
      <c r="P1070" s="93">
        <v>2</v>
      </c>
      <c r="Q1070" s="95" t="s">
        <v>53</v>
      </c>
      <c r="R1070" s="96"/>
      <c r="S1070" s="96" t="s">
        <v>25</v>
      </c>
      <c r="T1070" s="97" t="s">
        <v>26</v>
      </c>
      <c r="U1070" s="93" t="s">
        <v>71</v>
      </c>
      <c r="V1070" s="98">
        <v>6605400</v>
      </c>
      <c r="W1070" s="99" t="s">
        <v>27</v>
      </c>
      <c r="X1070" s="100" t="s">
        <v>72</v>
      </c>
    </row>
    <row r="1071" spans="1:24" ht="76.5" x14ac:dyDescent="0.2">
      <c r="A1071" s="84"/>
      <c r="B1071" s="85" t="s">
        <v>1095</v>
      </c>
      <c r="C1071" s="86" t="s">
        <v>82</v>
      </c>
      <c r="D1071" s="87" t="s">
        <v>1096</v>
      </c>
      <c r="E1071" s="88">
        <v>5</v>
      </c>
      <c r="F1071" s="126">
        <v>50000000</v>
      </c>
      <c r="G1071" s="126">
        <v>50000000</v>
      </c>
      <c r="H1071" s="89">
        <v>0</v>
      </c>
      <c r="I1071" s="90">
        <v>0</v>
      </c>
      <c r="J1071" s="91" t="s">
        <v>55</v>
      </c>
      <c r="K1071" s="92" t="s">
        <v>55</v>
      </c>
      <c r="L1071" s="92" t="s">
        <v>55</v>
      </c>
      <c r="M1071" s="92" t="s">
        <v>55</v>
      </c>
      <c r="N1071" s="93" t="s">
        <v>55</v>
      </c>
      <c r="O1071" s="94" t="s">
        <v>55</v>
      </c>
      <c r="P1071" s="93">
        <v>2</v>
      </c>
      <c r="Q1071" s="95" t="s">
        <v>53</v>
      </c>
      <c r="R1071" s="96"/>
      <c r="S1071" s="96" t="s">
        <v>25</v>
      </c>
      <c r="T1071" s="97" t="s">
        <v>26</v>
      </c>
      <c r="U1071" s="93" t="s">
        <v>71</v>
      </c>
      <c r="V1071" s="98">
        <v>6605400</v>
      </c>
      <c r="W1071" s="99" t="s">
        <v>27</v>
      </c>
      <c r="X1071" s="100" t="s">
        <v>72</v>
      </c>
    </row>
    <row r="1072" spans="1:24" ht="191.25" x14ac:dyDescent="0.2">
      <c r="A1072" s="84">
        <v>80111620</v>
      </c>
      <c r="B1072" s="85" t="s">
        <v>29</v>
      </c>
      <c r="C1072" s="86" t="s">
        <v>84</v>
      </c>
      <c r="D1072" s="87" t="s">
        <v>202</v>
      </c>
      <c r="E1072" s="88">
        <v>5</v>
      </c>
      <c r="F1072" s="126">
        <v>13950000</v>
      </c>
      <c r="G1072" s="126">
        <v>13950000</v>
      </c>
      <c r="H1072" s="89">
        <v>0</v>
      </c>
      <c r="I1072" s="90">
        <v>0</v>
      </c>
      <c r="J1072" s="91">
        <v>43850</v>
      </c>
      <c r="K1072" s="92">
        <v>1</v>
      </c>
      <c r="L1072" s="92">
        <v>1</v>
      </c>
      <c r="M1072" s="92">
        <v>3</v>
      </c>
      <c r="N1072" s="93">
        <v>1</v>
      </c>
      <c r="O1072" s="94">
        <v>43886</v>
      </c>
      <c r="P1072" s="93">
        <v>2</v>
      </c>
      <c r="Q1072" s="95" t="s">
        <v>24</v>
      </c>
      <c r="R1072" s="96">
        <v>1</v>
      </c>
      <c r="S1072" s="96" t="s">
        <v>25</v>
      </c>
      <c r="T1072" s="97" t="s">
        <v>26</v>
      </c>
      <c r="U1072" s="93" t="s">
        <v>71</v>
      </c>
      <c r="V1072" s="98">
        <v>6605400</v>
      </c>
      <c r="W1072" s="99" t="s">
        <v>27</v>
      </c>
      <c r="X1072" s="100" t="s">
        <v>72</v>
      </c>
    </row>
    <row r="1073" spans="1:24" ht="114.75" x14ac:dyDescent="0.2">
      <c r="A1073" s="84">
        <v>80111620</v>
      </c>
      <c r="B1073" s="85" t="s">
        <v>29</v>
      </c>
      <c r="C1073" s="86" t="s">
        <v>84</v>
      </c>
      <c r="D1073" s="87" t="s">
        <v>1097</v>
      </c>
      <c r="E1073" s="88">
        <v>5</v>
      </c>
      <c r="F1073" s="126">
        <v>544120000</v>
      </c>
      <c r="G1073" s="126">
        <v>544120000</v>
      </c>
      <c r="H1073" s="89">
        <v>0</v>
      </c>
      <c r="I1073" s="90">
        <v>0</v>
      </c>
      <c r="J1073" s="91">
        <v>43987</v>
      </c>
      <c r="K1073" s="92">
        <v>7</v>
      </c>
      <c r="L1073" s="92">
        <v>9</v>
      </c>
      <c r="M1073" s="92">
        <v>3</v>
      </c>
      <c r="N1073" s="93">
        <v>1</v>
      </c>
      <c r="O1073" s="94">
        <v>44082</v>
      </c>
      <c r="P1073" s="93">
        <v>2</v>
      </c>
      <c r="Q1073" s="95" t="s">
        <v>24</v>
      </c>
      <c r="R1073" s="96">
        <v>1</v>
      </c>
      <c r="S1073" s="96" t="s">
        <v>25</v>
      </c>
      <c r="T1073" s="97" t="s">
        <v>26</v>
      </c>
      <c r="U1073" s="93" t="s">
        <v>71</v>
      </c>
      <c r="V1073" s="98">
        <v>6605400</v>
      </c>
      <c r="W1073" s="99" t="s">
        <v>27</v>
      </c>
      <c r="X1073" s="100" t="s">
        <v>72</v>
      </c>
    </row>
    <row r="1074" spans="1:24" ht="76.5" x14ac:dyDescent="0.2">
      <c r="A1074" s="84"/>
      <c r="B1074" s="85"/>
      <c r="C1074" s="86"/>
      <c r="D1074" s="87" t="s">
        <v>1098</v>
      </c>
      <c r="E1074" s="88"/>
      <c r="F1074" s="126">
        <v>1000000000</v>
      </c>
      <c r="G1074" s="126">
        <v>1000000000</v>
      </c>
      <c r="H1074" s="89"/>
      <c r="I1074" s="90"/>
      <c r="J1074" s="91"/>
      <c r="K1074" s="92"/>
      <c r="L1074" s="92"/>
      <c r="M1074" s="92"/>
      <c r="N1074" s="93"/>
      <c r="O1074" s="94"/>
      <c r="P1074" s="93"/>
      <c r="Q1074" s="95"/>
      <c r="R1074" s="96"/>
      <c r="S1074" s="96"/>
      <c r="T1074" s="97"/>
      <c r="U1074" s="93"/>
      <c r="V1074" s="98"/>
      <c r="W1074" s="99"/>
      <c r="X1074" s="100" t="s">
        <v>72</v>
      </c>
    </row>
    <row r="1075" spans="1:24" ht="114.75" x14ac:dyDescent="0.2">
      <c r="A1075" s="84">
        <v>80111620</v>
      </c>
      <c r="B1075" s="85" t="s">
        <v>29</v>
      </c>
      <c r="C1075" s="86" t="s">
        <v>84</v>
      </c>
      <c r="D1075" s="87" t="s">
        <v>1097</v>
      </c>
      <c r="E1075" s="88">
        <v>5</v>
      </c>
      <c r="F1075" s="126">
        <v>229180000</v>
      </c>
      <c r="G1075" s="126">
        <v>229180000</v>
      </c>
      <c r="H1075" s="89">
        <v>0</v>
      </c>
      <c r="I1075" s="90">
        <v>0</v>
      </c>
      <c r="J1075" s="91">
        <v>43987</v>
      </c>
      <c r="K1075" s="92">
        <v>7</v>
      </c>
      <c r="L1075" s="92">
        <v>9</v>
      </c>
      <c r="M1075" s="92">
        <v>3</v>
      </c>
      <c r="N1075" s="93">
        <v>1</v>
      </c>
      <c r="O1075" s="94">
        <v>44082</v>
      </c>
      <c r="P1075" s="93">
        <v>4</v>
      </c>
      <c r="Q1075" s="95" t="s">
        <v>24</v>
      </c>
      <c r="R1075" s="96">
        <v>1</v>
      </c>
      <c r="S1075" s="96" t="s">
        <v>25</v>
      </c>
      <c r="T1075" s="97" t="s">
        <v>26</v>
      </c>
      <c r="U1075" s="93" t="s">
        <v>71</v>
      </c>
      <c r="V1075" s="98">
        <v>6605400</v>
      </c>
      <c r="W1075" s="99" t="s">
        <v>27</v>
      </c>
      <c r="X1075" s="100" t="s">
        <v>72</v>
      </c>
    </row>
  </sheetData>
  <autoFilter ref="A2:BD1075" xr:uid="{00000000-0009-0000-0000-000001000000}"/>
  <mergeCells count="1">
    <mergeCell ref="D1021:D1024"/>
  </mergeCells>
  <dataValidations count="26">
    <dataValidation type="list" operator="equal" allowBlank="1" showErrorMessage="1" sqref="X225:X228 X565:X576 X496 X500 X504" xr:uid="{00000000-0002-0000-0100-000000000000}">
      <formula1>#REF!</formula1>
      <formula2>0</formula2>
    </dataValidation>
    <dataValidation type="date" allowBlank="1" showInputMessage="1" showErrorMessage="1" promptTitle="Formato Fecha" prompt="DD/MM/AAAA" sqref="J536:J555 J562 J580:J581 J585 J591 J1028 J980:J992 J1072:J1075 J965:J975 J1068:J1070 J977 J994:J1001 J1005:J1006 J1021:J1024 J960:J961 J1066 J1048:J1049 J1055 J1062 J1058 J1035:J1036 J1064" xr:uid="{00000000-0002-0000-0100-000001000000}">
      <formula1>43101</formula1>
      <formula2>43465</formula2>
    </dataValidation>
    <dataValidation type="whole" errorStyle="warning" allowBlank="1" showInputMessage="1" showErrorMessage="1" errorTitle="Advertencia:" error="El valor de esta celda preferentemente debe ser ENTERO. Por favor revise." promptTitle="Introduzca valor númerico:" prompt="Por favor digite el valor estimado EN VALORES ENTEROS,  SIN MODIFICAR EL FORMATO DE ESTA CELDA." sqref="F577:G577 F534:G564 F580:G591 F565 J1071 F903:G1075" xr:uid="{00000000-0002-0000-0100-000002000000}">
      <formula1>0</formula1>
      <formula2>1000000000000</formula2>
    </dataValidation>
    <dataValidation type="whole" allowBlank="1" showInputMessage="1" showErrorMessage="1" errorTitle="Error:" error="Por favor verique el valor ingresado. Solo se adminten valores enteros" promptTitle="Digite:" prompt="Digite en número el periodo de duración del contrato. Ej. Para tres meses digite  el número &quot;3&quot;. Para dos años digite el número &quot;2&quot;._x000a__x000a_En la siguiente columna a la derecha, se registrará las unidades de tiempo correspondientes. " sqref="I588 M534:M564 M580:M591 M636:N636 I912 M924:M925 M927:M929 M939 M903:M921 M941:M945 M931:M937 M947:M1075" xr:uid="{00000000-0002-0000-0100-000003000000}">
      <formula1>0</formula1>
      <formula2>1000</formula2>
    </dataValidation>
    <dataValidation allowBlank="1" showInputMessage="1" showErrorMessage="1" promptTitle="Tipo de Contrato" prompt="Solo seleccionar las modalidades de la lista desplegable, en caso de requerir uno nuevo informarle al administrador de isolución_x000a_" sqref="C504 C565:C575" xr:uid="{00000000-0002-0000-0100-000004000000}"/>
    <dataValidation type="date" allowBlank="1" showInputMessage="1" showErrorMessage="1" promptTitle="Formato Fecha" prompt="DD/MM/AAAA" sqref="J496 O496 J504 O504 J500 O500 J565:J576 O565:O576 O225:O226 O944 O931" xr:uid="{00000000-0002-0000-0100-000005000000}">
      <formula1>42736</formula1>
      <formula2>43100</formula2>
    </dataValidation>
    <dataValidation type="custom" allowBlank="1" showInputMessage="1" showErrorMessage="1" errorTitle="Error:" error="La información digitada parece no corresponder a una dirección de correo electrónico válida. Por favor revisela." promptTitle="Correo Electrónico: " prompt="Ingrese una dirección de correo electrónico válida." sqref="W496 W504 W500 W565:W576 W225:W228" xr:uid="{00000000-0002-0000-0100-000006000000}">
      <formula1>SEARCH("@",W225)&lt;&gt;0</formula1>
    </dataValidation>
    <dataValidation type="textLength" errorStyle="warning" allowBlank="1" showInputMessage="1" showErrorMessage="1" errorTitle="Objeto Contractual:" error="Por favor revise que el objeto contractual se encuentre completo" promptTitle="Descipción" prompt="Introduzca el objeto contractual que se requiere contratar" sqref="D496 D504 D500 D541:D546 D535:D537 D580:D588 D590:D591 D555:D564 D225:D228 D924:D927 D903:D906 D1052 D1037:D1039 D912:D919 D930:D931 D1025:D1031 D935:D937 D941:D1021 D1063:D1075" xr:uid="{00000000-0002-0000-0100-000007000000}">
      <formula1>50</formula1>
      <formula2>2000</formula2>
    </dataValidation>
    <dataValidation type="whole" errorStyle="warning" allowBlank="1" showInputMessage="1" showErrorMessage="1" errorTitle="Advertencia" error="El valor de esta celda preferentemente debe ser ENTERO. Por favor revise." promptTitle="Introduzca el valor del número:" prompt="Por favor digite el valor estimado EN VALORES ENTEROS,  SIN MODIFICAR EL FORMATO DE ESTA CELDA." sqref="G496 G503:G504 G500 G565 G568:G576 G225:G228" xr:uid="{00000000-0002-0000-0100-000008000000}">
      <formula1>0</formula1>
      <formula2>1000000000000</formula2>
    </dataValidation>
    <dataValidation allowBlank="1" showInputMessage="1" showErrorMessage="1" prompt="Seleccione de la hoja &quot;Código UNSPSC&quot; el valor o valores correspondientes. En caso duq sea más de un código, utilice punto y coma para separar el cada código." sqref="A496 A504 A500 A534:A537 A541:A545 A580:A591 A555:A576 A225:A228 A903:A909 A1052 A1037:A1039 A911:A919 A1025:A1030 A1057 A924:A937 A940:A1021 A1063:A1075" xr:uid="{00000000-0002-0000-0100-000009000000}"/>
    <dataValidation type="list" allowBlank="1" showInputMessage="1" showErrorMessage="1" errorTitle="Error:" error="El valor ingresado no es válido. Por favor, revise e ingres el valor nuevamente." promptTitle="Seleccione:" prompt="Valores: _x000a_NO ---&gt; 0_x000a_SI    ---&gt; 1" sqref="H496 H504 H500 H529 H577:I577 H534:I564 H580:I591 H565:H576 H225:H228 I925:I926 I920:I921 H920:H926 H903:I919 H927:I1021 H1025:I1075" xr:uid="{00000000-0002-0000-0100-00000A000000}">
      <formula1>"0,1"</formula1>
    </dataValidation>
    <dataValidation type="list" allowBlank="1" showInputMessage="1" showErrorMessage="1" promptTitle="Tipo de Contrato" prompt="Solo seleccionar las modalidades de la lista desplegable, en caso de requerir uno nuevo informarle al administrador de isolución_x000a_" sqref="C495 C499 C503" xr:uid="{00000000-0002-0000-0100-00000B000000}">
      <formula1>$L$1642:$L$1673</formula1>
      <formula2>0</formula2>
    </dataValidation>
    <dataValidation type="textLength" allowBlank="1" showInputMessage="1" showErrorMessage="1" errorTitle="Objeto Contractual:" error="Por favor revise que el objeto contractual se encuentre completo" promptTitle="Descipción" prompt="Introduzca el objeto contractual que se requiere contratar" sqref="D493:D494 D498 D501:D502 D505:D506 D602 D595:D596 D615" xr:uid="{00000000-0002-0000-0100-00000C000000}">
      <formula1>50</formula1>
      <formula2>2000</formula2>
    </dataValidation>
    <dataValidation type="whole" allowBlank="1" showInputMessage="1" showErrorMessage="1" errorTitle="Advertencia" error="El valor de esta celda preferentemente debe ser ENTERO. Por favor revise." promptTitle="Introduzca el valor del número:" prompt="Por favor digite el valor estimado EN VALORES ENTEROS,  SIN MODIFICAR EL FORMATO DE ESTA CELDA." sqref="G493 G497 G501 G505 G592:H592 H593 G595:H608 G610 H609:H636 G616:G636" xr:uid="{00000000-0002-0000-0100-00000D000000}">
      <formula1>0</formula1>
      <formula2>1000000000000</formula2>
    </dataValidation>
    <dataValidation type="list" allowBlank="1" showErrorMessage="1" sqref="X492 X495 X499 X503 X637:X668 X670:X676 X678:X697 X699:X701 X704:X707" xr:uid="{00000000-0002-0000-0100-00000E000000}">
      <formula1>#REF!</formula1>
      <formula2>0</formula2>
    </dataValidation>
    <dataValidation type="whole" allowBlank="1" showInputMessage="1" showErrorMessage="1" errorTitle="Error:" error="Por favor verique el valor ingresado." promptTitle="Digite:" prompt="Digite en número el periodo de duración del contrato. En la siguiente columna se registra las unidades de tiempo correspondientes " sqref="M491 M506 M593:N593 M597:N598 M601:N601 M607:N607 M611:N615 M623:N623 M629:N630 M633:N633 M635:N635" xr:uid="{00000000-0002-0000-0100-00000F000000}">
      <formula1>0</formula1>
      <formula2>1000</formula2>
    </dataValidation>
    <dataValidation allowBlank="1" showInputMessage="1" showErrorMessage="1" prompt="Seleccione de la hoja &quot;Código UNSPSC&quot; el valor o valores correspondientes. En caso duq sea más de un código, utilice punto y coma para separar el cada código." sqref="A491 A493:A494 A497:A498 A501:A502 A505:A506 A592:A593 A595:A629 A631:A636" xr:uid="{00000000-0002-0000-0100-000010000000}">
      <formula1>0</formula1>
      <formula2>0</formula2>
    </dataValidation>
    <dataValidation type="whole" allowBlank="1" showInputMessage="1" showErrorMessage="1" errorTitle="Advertencia:" error="El valor de esta celda preferentemente debe ser ENTERO. Por favor revise." promptTitle="Introduzca valor númerico:" prompt="Por favor digite el valor estimado EN VALORES ENTEROS,  SIN MODIFICAR EL FORMATO DE ESTA CELDA." sqref="F491:G492 F493 F494:G495 F497 F498:G499 F501 F502:G502 F505 F506:G506 F592 F593:G593 F595:F608 F609:G609 F610 F611:G615 G637:G668 F670:G676 F678:G697 F699:G701 F704:G707 F616:F668" xr:uid="{00000000-0002-0000-0100-000011000000}">
      <formula1>0</formula1>
      <formula2>1000000000000</formula2>
    </dataValidation>
    <dataValidation operator="equal" allowBlank="1" showErrorMessage="1" sqref="P491 P493:P494 M496 P496:P498 P500:P502 P504:P506 M504 M500 P527:P528 P556:P559 P561:P562 P582 P584 P588 P580 Q592:Q593 P590:P591 Q595:Q636 M565:M576 P565:P576 M225:M228 P225:P228 P924:P927 P929 P935:P937 P931 P903:P921 P1005:P1006 P965:P981 P941:P963" xr:uid="{00000000-0002-0000-0100-000012000000}">
      <formula1>0</formula1>
      <formula2>0</formula2>
    </dataValidation>
    <dataValidation type="list" allowBlank="1" errorTitle="Error:" error="No es un código permitido para este campo. Por favor, selecciones solo un código permitiido del listado." promptTitle="Seleccione:" prompt="Seleccione de la hoja &quot;Código Ubicación&quot; el valor correspondiente. Código para Bogotá es &quot;CO-DC-11001&quot;" sqref="S491:S495 S497:S499 S501:S503 S505:S506 S592:S593 P597:P601 P603 P606:P607 P631:P635 S595:S668 S670:S676 S678:S697 S699:S701 S704:S707" xr:uid="{00000000-0002-0000-0100-000013000000}">
      <formula1>"Área de Apoyo a la Contratación"</formula1>
      <formula2>0</formula2>
    </dataValidation>
    <dataValidation type="list" allowBlank="1" showInputMessage="1" showErrorMessage="1" errorTitle="Error:" error="El valor ingresado no es válido. Por favor, revise e ingres el valor nuevamente." promptTitle="Seleccione:" prompt="Valores: _x000a_NO ---&gt; 0_x000a_SI    ---&gt; 1" sqref="H491:H492 H494:H495 H498:H499 H502:H503 H506 I593 I609 I611:I615 H637:H668 H670:H676 H678:H697 H699:H701 H704:H707" xr:uid="{00000000-0002-0000-0100-000014000000}">
      <formula1>"0,1"</formula1>
      <formula2>0</formula2>
    </dataValidation>
    <dataValidation type="whole" allowBlank="1" showInputMessage="1" showErrorMessage="1" errorTitle="Error:" error="No digitó un número de teléfon válido. Revise e ingrese el valor nuevamente." promptTitle="Télefono:" prompt="Digite un número de teléfono válido." sqref="V491:V506 V534:V539 V542:V547 V580:V588 V590:V593 V595:V668 V670:V676 V678:V697 V699:V701 V704:V707 V555:V576 V19 V225:V228 V903:V1075" xr:uid="{00000000-0002-0000-0100-000015000000}">
      <formula1>0</formula1>
      <formula2>9999999999</formula2>
    </dataValidation>
    <dataValidation type="list" allowBlank="1" errorTitle="Error:" error="No es un código permitido para este campo. Por favor, selecciones solo un código permitiido del listado." promptTitle="Seleccione:" prompt="Seleccione de la hoja &quot;Código Ubicación&quot; el valor correspondiente. Código para Bogotá es &quot;CO-DC-11001&quot;" sqref="S475:S481 S496 S504 S500 S508:S529 S534:S539 S541:S547 S590:S591 S578:S588 S669 S677 S698 S702:S703 S555:S576 S225:S228 S903:S1075" xr:uid="{00000000-0002-0000-0100-000016000000}">
      <formula1>"Área de Apoyo a la Contratación"</formula1>
    </dataValidation>
    <dataValidation type="list" allowBlank="1" showErrorMessage="1" sqref="Q475:Q481 Q491 Q493:Q494 Q496:Q498 Q504:Q506 Q500:Q502 Q508:Q529 Q534:Q539 Q541:Q547 R592:R593 Q590:Q591 Q578:Q588 Q669 R595:R636 Q677 Q698 Q702:Q703 Q555:Q576 Q225:Q228 Q929 Q1052 Q1037:Q1039 Q935:Q937 Q931 Q903:Q927 Q941:Q1032 Q1063:Q1075" xr:uid="{00000000-0002-0000-0100-000017000000}">
      <formula1>"SI,NO"</formula1>
      <formula2>0</formula2>
    </dataValidation>
    <dataValidation type="list" allowBlank="1" showInputMessage="1" showErrorMessage="1" promptTitle="Tipo de Contrato" prompt="Solo seleccionar las modalidades de la lista desplegable, en caso de requerir uno nuevo informarle al administrador de isolución_x000a_" sqref="C699" xr:uid="{00000000-0002-0000-0100-000018000000}">
      <formula1>$K$1593:$K$1624</formula1>
      <formula2>0</formula2>
    </dataValidation>
    <dataValidation type="list" allowBlank="1" showInputMessage="1" showErrorMessage="1" promptTitle="Tipo de Contrato" prompt="Solo seleccionar las modalidades de la lista desplegable, en caso de requerir uno nuevo informarle al administrador de isolución_x000a_" sqref="C701 C704 C706" xr:uid="{00000000-0002-0000-0100-000019000000}">
      <formula1>$J$1592:$J$1623</formula1>
      <formula2>0</formula2>
    </dataValidation>
  </dataValidations>
  <pageMargins left="0.7" right="0.7" top="0.75" bottom="0.75" header="0.3" footer="0.3"/>
  <pageSetup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94">
        <x14:dataValidation type="list" allowBlank="1" showErrorMessage="1" xr:uid="{00000000-0002-0000-0100-00001A000000}">
          <x14:formula1>
            <xm:f>'C:\Users\cindy.mora\Downloads\[PAA STC 2020 versión 6 12-02-20 (4).xlsx]Durac, fuente, estado,tipo,proy'!#REF!</xm:f>
          </x14:formula1>
          <xm:sqref>X475:X481 X508:X526 X578:X579 X669 X677 X698 X702:X703</xm:sqref>
        </x14:dataValidation>
        <x14:dataValidation type="list" allowBlank="1" showInputMessage="1" showErrorMessage="1" errorTitle="Error:" error="La información digitada parece no corresponder a una dirección de correo electrónico válida. Por favor revísela." promptTitle="Correo Electrónico: " prompt="Seleccione la dirección de  correo valida." xr:uid="{00000000-0002-0000-0100-00001B000000}">
          <x14:formula1>
            <xm:f>'C:\Users\cindy.mora\Downloads\[PAA STC 2020 versión 6 12-02-20 (4).xlsx]Durac, fuente, estado,tipo,proy'!#REF!</xm:f>
          </x14:formula1>
          <xm:sqref>W475:W481 W508:W526 W578:W579 W669 W677 W698 W702:W703</xm:sqref>
        </x14:dataValidation>
        <x14:dataValidation type="list" allowBlank="1" showInputMessage="1" showErrorMessage="1" errorTitle="Error:" error="No es un código permitido para este campo. Por favor, seleccione solo un código permitiido del listado." promptTitle="Seleccione:" prompt="Seleccione la ubicación. El código &quot;CO-DC-11001&quot; corresponde a Bogotá." xr:uid="{00000000-0002-0000-0100-00001C000000}">
          <x14:formula1>
            <xm:f>'C:\Users\cindy.mora\Downloads\[PAA STC 2020 versión 6 12-02-20 (4).xlsx]Código Ubicación'!#REF!</xm:f>
          </x14:formula1>
          <xm:sqref>T500 T475:T481 T496 T508:T526 T574:T576 T578:T579 T669 T677 T698 T702:T703</xm:sqref>
        </x14:dataValidation>
        <x14:dataValidation type="list" allowBlank="1" showErrorMessage="1" errorTitle="Error:" error="El valor ingresado no es válido. Revisar el valor." xr:uid="{00000000-0002-0000-0100-00001D000000}">
          <x14:formula1>
            <xm:f>'C:\Users\cindy.mora\Downloads\[PAA STC 2020 versión 6 12-02-20 (4).xlsx]Durac, fuente, estado,tipo,proy'!#REF!</xm:f>
          </x14:formula1>
          <xm:sqref>U500 U475:U481 U496 U508:U526 U574:U576 U578:U579 U669 U677 U698 U702:U703</xm:sqref>
        </x14:dataValidation>
        <x14:dataValidation type="list" allowBlank="1" showInputMessage="1" showErrorMessage="1" promptTitle="Ingrese el valor de la fuente:" prompt="Ingrese un valor válido de la fuente así:_x000a__x000a_0---&gt; Recursos propios_x000a_1---&gt; Presupuesto de entidad nacional_x000a_2---&gt; Regalías_x000a_3---&gt; Recursos de crédito_x000a_4---&gt; SGP_x000a_5---&gt; No Aplica" xr:uid="{00000000-0002-0000-0100-00001E000000}">
          <x14:formula1>
            <xm:f>'C:\Users\cindy.mora\Downloads\[PAA STC 2020 versión 6 12-02-20 (4).xlsx]Durac, fuente, estado,tipo,proy'!#REF!</xm:f>
          </x14:formula1>
          <xm:sqref>E475:E478 E480:E481 E496 E500 E508:E526 E574:E576 E578:E579 E669 E677 E698 E702:E703</xm:sqref>
        </x14:dataValidation>
        <x14:dataValidation type="list" allowBlank="1" showInputMessage="1" showErrorMessage="1" promptTitle="Seleccione:" prompt="Valores válidos:_x000a__x000a_0 ---&gt; Días_x000a_1 ---&gt; Meses_x000a_2 ---&gt; Años" xr:uid="{00000000-0002-0000-0100-00001F000000}">
          <x14:formula1>
            <xm:f>'C:\Users\german.becerra\Dropbox\2019\PLANEACIÓN 2019\ANTEPROYECTO 2019 04-10-18\PAA\[PAA 13-02-19.xlsx]Durac, fuente, estado,tipo,proy'!#REF!</xm:f>
          </x14:formula1>
          <xm:sqref>N569</xm:sqref>
        </x14:dataValidation>
        <x14:dataValidation type="list" allowBlank="1" showInputMessage="1" showErrorMessage="1" promptTitle="Ingrese el valor de la fuente:" prompt="Ingrese un valor válido de la fuente así:_x000a__x000a_0---&gt; Recursos propios_x000a_1---&gt; Presupuesto de entidad nacional_x000a_2---&gt; Regalías_x000a_3---&gt; Recursos de crédito_x000a_4---&gt; SGP_x000a_5---&gt; No Aplica" xr:uid="{00000000-0002-0000-0100-000020000000}">
          <x14:formula1>
            <xm:f>'C:\Users\german.becerra\Dropbox\2019\PLANEACIÓN 2019\ANTEPROYECTO 2019 04-10-18\PAA\[PAA 13-02-19.xlsx]Durac, fuente, estado,tipo,proy'!#REF!</xm:f>
          </x14:formula1>
          <xm:sqref>E569</xm:sqref>
        </x14:dataValidation>
        <x14:dataValidation type="list" allowBlank="1" showInputMessage="1" showErrorMessage="1" promptTitle="Formato Fecha" prompt="1---&gt;  Enero_x000a_2---&gt;  Febrero_x000a_3---&gt;  Marzo_x000a_4---&gt;  Abril_x000a_5---&gt;  Mayo_x000a_6---&gt;  Junio_x000a_7---&gt;  Julio_x000a_8---&gt;  Agosto_x000a_9---&gt;  Septiembre_x000a_10---&gt; Octubre_x000a_11---&gt; Noviembre_x000a_12---&gt; Diciembre" xr:uid="{00000000-0002-0000-0100-000021000000}">
          <x14:formula1>
            <xm:f>'C:\Users\german.becerra\Dropbox\2019\PLANEACIÓN 2019\ANTEPROYECTO 2019 04-10-18\PAA\[PAA 13-02-19.xlsx]Durac, fuente, estado,tipo,proy'!#REF!</xm:f>
          </x14:formula1>
          <xm:sqref>K569:L569</xm:sqref>
        </x14:dataValidation>
        <x14:dataValidation type="list" allowBlank="1" showInputMessage="1" showErrorMessage="1" errorTitle="Error:" error="El valor ingresado no corresponde a un valor válido. Revise e ingrese nuevamente." promptTitle="Seleccione:" prompt="Los valores válidos corresponden a: _x000a_0---&gt; N/A_x000a_1---&gt; No solicitadas_x000a_2---&gt; Solicitadas_x000a_3---&gt; Aprobadas" xr:uid="{00000000-0002-0000-0100-000022000000}">
          <x14:formula1>
            <xm:f>'C:\Users\german.becerra\Dropbox\2019\PLANEACIÓN 2019\ANTEPROYECTO 2019 04-10-18\PAA\[PAA 13-02-19.xlsx]Durac, fuente, estado,tipo,proy'!#REF!</xm:f>
          </x14:formula1>
          <xm:sqref>I569</xm:sqref>
        </x14:dataValidation>
        <x14:dataValidation type="list" allowBlank="1" showInputMessage="1" showErrorMessage="1" promptTitle="Tipo de Contrato" prompt="Solo seleccionar las modalidades de la lista desplegable, en caso de requerir uno nuevo informarle al administrador de isolución_x000a_" xr:uid="{00000000-0002-0000-0100-000023000000}">
          <x14:formula1>
            <xm:f>'C:\Users\german.becerra\Dropbox\2019\PLANEACIÓN 2019\ANTEPROYECTO 2019 04-10-18\PAA\[PAA 13-02-19.xlsx]Durac, fuente, estado,tipo,proy'!#REF!</xm:f>
          </x14:formula1>
          <xm:sqref>C569</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24000000}">
          <x14:formula1>
            <xm:f>'C:\Users\german.becerra\Dropbox\2019\PLANEACIÓN 2019\ANTEPROYECTO 2019 04-10-18\PAA\[PAA 13-02-19.xlsx]Modalidad'!#REF!</xm:f>
          </x14:formula1>
          <xm:sqref>B569</xm:sqref>
        </x14:dataValidation>
        <x14:dataValidation type="list" allowBlank="1" showErrorMessage="1" xr:uid="{00000000-0002-0000-0100-000025000000}">
          <x14:formula1>
            <xm:f>'C:\Users\german.becerra\Dropbox\2019\PLANEACIÓN 2019\ANTEPROYECTO 2019 04-10-18\PAA\[PAA 13-02-19.xlsx]Durac, fuente, estado,tipo,proy'!#REF!</xm:f>
          </x14:formula1>
          <xm:sqref>X569</xm:sqref>
        </x14:dataValidation>
        <x14:dataValidation type="list" allowBlank="1" showInputMessage="1" showErrorMessage="1" errorTitle="Error:" error="No es un código permitido para este campo. Por favor, seleccione solo un código permitiido del listado." promptTitle="Seleccione:" prompt="Seleccione la ubicación. El código &quot;CO-DC-11001&quot; corresponde a Bogotá." xr:uid="{00000000-0002-0000-0100-000026000000}">
          <x14:formula1>
            <xm:f>'C:\Users\german.becerra\Dropbox\2019\PLANEACIÓN 2019\ANTEPROYECTO 2019 04-10-18\PAA\[PAA 13-02-19.xlsx]Código Ubicación'!#REF!</xm:f>
          </x14:formula1>
          <xm:sqref>T569</xm:sqref>
        </x14:dataValidation>
        <x14:dataValidation type="list" allowBlank="1" showErrorMessage="1" errorTitle="Error:" error="El valor ingresado no es válido. Revisar el valor." xr:uid="{00000000-0002-0000-0100-000027000000}">
          <x14:formula1>
            <xm:f>'C:\Users\german.becerra\Dropbox\2019\PLANEACIÓN 2019\ANTEPROYECTO 2019 04-10-18\PAA\[PAA 13-02-19.xlsx]Durac, fuente, estado,tipo,proy'!#REF!</xm:f>
          </x14:formula1>
          <xm:sqref>U569</xm:sqref>
        </x14:dataValidation>
        <x14:dataValidation type="list" allowBlank="1" showInputMessage="1" showErrorMessage="1" promptTitle="Seleccione:" prompt="Valores válidos:_x000a__x000a_0 ---&gt; Días_x000a_1 ---&gt; Meses_x000a_2 ---&gt; Años" xr:uid="{00000000-0002-0000-0100-000028000000}">
          <x14:formula1>
            <xm:f>'C:\Users\german.becerra\Dropbox\2019\PLANEACIÓN 2019\ANTEPROYECTO 2019 04-10-18\PAA\[PAA 25-04-19.xlsx]Durac, fuente, estado,tipo,proy'!#REF!</xm:f>
          </x14:formula1>
          <xm:sqref>N504 N566:N568 N570:N573</xm:sqref>
        </x14:dataValidation>
        <x14:dataValidation type="list" allowBlank="1" showInputMessage="1" showErrorMessage="1" promptTitle="Ingrese el valor de la fuente:" prompt="Ingrese un valor válido de la fuente así:_x000a__x000a_0---&gt; Recursos propios_x000a_1---&gt; Presupuesto de entidad nacional_x000a_2---&gt; Regalías_x000a_3---&gt; Recursos de crédito_x000a_4---&gt; SGP_x000a_5---&gt; No Aplica" xr:uid="{00000000-0002-0000-0100-000029000000}">
          <x14:formula1>
            <xm:f>'C:\Users\german.becerra\Dropbox\2019\PLANEACIÓN 2019\ANTEPROYECTO 2019 04-10-18\PAA\[PAA 25-04-19.xlsx]Durac, fuente, estado,tipo,proy'!#REF!</xm:f>
          </x14:formula1>
          <xm:sqref>E504 E566:E568 E570:E573</xm:sqref>
        </x14:dataValidation>
        <x14:dataValidation type="list" allowBlank="1" showInputMessage="1" showErrorMessage="1" promptTitle="Formato Fecha" prompt="1---&gt;  Enero_x000a_2---&gt;  Febrero_x000a_3---&gt;  Marzo_x000a_4---&gt;  Abril_x000a_5---&gt;  Mayo_x000a_6---&gt;  Junio_x000a_7---&gt;  Julio_x000a_8---&gt;  Agosto_x000a_9---&gt;  Septiembre_x000a_10---&gt; Octubre_x000a_11---&gt; Noviembre_x000a_12---&gt; Diciembre" xr:uid="{00000000-0002-0000-0100-00002A000000}">
          <x14:formula1>
            <xm:f>'C:\Users\german.becerra\Dropbox\2019\PLANEACIÓN 2019\ANTEPROYECTO 2019 04-10-18\PAA\[PAA 25-04-19.xlsx]Durac, fuente, estado,tipo,proy'!#REF!</xm:f>
          </x14:formula1>
          <xm:sqref>K504:L504 K566:L568 K570:L573</xm:sqref>
        </x14:dataValidation>
        <x14:dataValidation type="list" allowBlank="1" showInputMessage="1" showErrorMessage="1" errorTitle="Error:" error="El valor ingresado no corresponde a un valor válido. Revise e ingrese nuevamente." promptTitle="Seleccione:" prompt="Los valores válidos corresponden a: _x000a_0---&gt; N/A_x000a_1---&gt; No solicitadas_x000a_2---&gt; Solicitadas_x000a_3---&gt; Aprobadas" xr:uid="{00000000-0002-0000-0100-00002B000000}">
          <x14:formula1>
            <xm:f>'C:\Users\german.becerra\Dropbox\2019\PLANEACIÓN 2019\ANTEPROYECTO 2019 04-10-18\PAA\[PAA 25-04-19.xlsx]Durac, fuente, estado,tipo,proy'!#REF!</xm:f>
          </x14:formula1>
          <xm:sqref>I504 I566:I568 I570:I573</xm:sqref>
        </x14:dataValidation>
        <x14:dataValidation type="list" allowBlank="1" showInputMessage="1" showErrorMessage="1" promptTitle="Tipo de Contrato" prompt="Solo seleccionar las modalidades de la lista desplegable, en caso de requerir uno nuevo informarle al administrador de isolución_x000a_" xr:uid="{00000000-0002-0000-0100-00002C000000}">
          <x14:formula1>
            <xm:f>'C:\Users\german.becerra\Dropbox\2019\PLANEACIÓN 2019\ANTEPROYECTO 2019 04-10-18\PAA\[PAA 25-04-19.xlsx]Durac, fuente, estado,tipo,proy'!#REF!</xm:f>
          </x14:formula1>
          <xm:sqref>C504 C566:C568 C570:C573</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2D000000}">
          <x14:formula1>
            <xm:f>'C:\Users\german.becerra\Dropbox\2019\PLANEACIÓN 2019\ANTEPROYECTO 2019 04-10-18\PAA\[PAA 25-04-19.xlsx]Modalidad'!#REF!</xm:f>
          </x14:formula1>
          <xm:sqref>B504 B566:B568 B570:B573</xm:sqref>
        </x14:dataValidation>
        <x14:dataValidation type="list" allowBlank="1" showErrorMessage="1" xr:uid="{00000000-0002-0000-0100-00002E000000}">
          <x14:formula1>
            <xm:f>'C:\Users\german.becerra\Dropbox\2019\PLANEACIÓN 2019\ANTEPROYECTO 2019 04-10-18\PAA\[PAA 25-04-19.xlsx]Durac, fuente, estado,tipo,proy'!#REF!</xm:f>
          </x14:formula1>
          <xm:sqref>X504 X566:X568 X570:X573</xm:sqref>
        </x14:dataValidation>
        <x14:dataValidation type="list" allowBlank="1" showInputMessage="1" showErrorMessage="1" errorTitle="Error:" error="No es un código permitido para este campo. Por favor, seleccione solo un código permitiido del listado." promptTitle="Seleccione:" prompt="Seleccione la ubicación. El código &quot;CO-DC-11001&quot; corresponde a Bogotá." xr:uid="{00000000-0002-0000-0100-00002F000000}">
          <x14:formula1>
            <xm:f>'C:\Users\german.becerra\Dropbox\2019\PLANEACIÓN 2019\ANTEPROYECTO 2019 04-10-18\PAA\[PAA 25-04-19.xlsx]Código Ubicación'!#REF!</xm:f>
          </x14:formula1>
          <xm:sqref>T504 T566:T568 T570:T573</xm:sqref>
        </x14:dataValidation>
        <x14:dataValidation type="list" allowBlank="1" showErrorMessage="1" errorTitle="Error:" error="El valor ingresado no es válido. Revisar el valor." xr:uid="{00000000-0002-0000-0100-000030000000}">
          <x14:formula1>
            <xm:f>'C:\Users\german.becerra\Dropbox\2019\PLANEACIÓN 2019\ANTEPROYECTO 2019 04-10-18\PAA\[PAA 25-04-19.xlsx]Durac, fuente, estado,tipo,proy'!#REF!</xm:f>
          </x14:formula1>
          <xm:sqref>U504 U566:U568 U570:U573</xm:sqref>
        </x14:dataValidation>
        <x14:dataValidation type="list" allowBlank="1" showErrorMessage="1" errorTitle="Error:" error="El valor ingresado no es válido. Revisar el valor." xr:uid="{00000000-0002-0000-0100-000031000000}">
          <x14:formula1>
            <xm:f>'C:\Users\LUCERO\Desktop\PLANES DE ADQUISICIONES\ABRIL\[PAA STRD TEC V23 07-04-20.xlsx]Durac, fuente, estado,tipo,proy'!#REF!</xm:f>
          </x14:formula1>
          <xm:sqref>U565 U571:U572</xm:sqref>
        </x14:dataValidation>
        <x14:dataValidation type="list" allowBlank="1" showInputMessage="1" showErrorMessage="1" errorTitle="Error:" error="No es un código permitido para este campo. Por favor, seleccione solo un código permitiido del listado." promptTitle="Seleccione:" prompt="Seleccione la ubicación. El código &quot;CO-DC-11001&quot; corresponde a Bogotá." xr:uid="{00000000-0002-0000-0100-000032000000}">
          <x14:formula1>
            <xm:f>'C:\Users\LUCERO\Desktop\PLANES DE ADQUISICIONES\ABRIL\[PAA STRD TEC V23 07-04-20.xlsx]Código Ubicación'!#REF!</xm:f>
          </x14:formula1>
          <xm:sqref>T565 T571:T572</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33000000}">
          <x14:formula1>
            <xm:f>'C:\Users\LUCERO\Desktop\PLANES DE ADQUISICIONES\ABRIL\[PAA STRD TEC V23 07-04-20.xlsx]Modalidad'!#REF!</xm:f>
          </x14:formula1>
          <xm:sqref>B565 B571:B572</xm:sqref>
        </x14:dataValidation>
        <x14:dataValidation type="list" allowBlank="1" showInputMessage="1" showErrorMessage="1" promptTitle="Tipo de Contrato" prompt="Solo seleccionar las modalidades de la lista desplegable, en caso de requerir uno nuevo informarle al administrador de isolución_x000a_" xr:uid="{00000000-0002-0000-0100-000034000000}">
          <x14:formula1>
            <xm:f>'C:\Users\LUCERO\Desktop\PLANES DE ADQUISICIONES\ABRIL\[PAA STRD TEC V23 07-04-20.xlsx]Durac, fuente, estado,tipo,proy'!#REF!</xm:f>
          </x14:formula1>
          <xm:sqref>C565 C571:C572</xm:sqref>
        </x14:dataValidation>
        <x14:dataValidation type="list" allowBlank="1" showInputMessage="1" showErrorMessage="1" errorTitle="Error:" error="El valor ingresado no corresponde a un valor válido. Revise e ingrese nuevamente." promptTitle="Seleccione:" prompt="Los valores válidos corresponden a: _x000a_0---&gt; N/A_x000a_1---&gt; No solicitadas_x000a_2---&gt; Solicitadas_x000a_3---&gt; Aprobadas" xr:uid="{00000000-0002-0000-0100-000035000000}">
          <x14:formula1>
            <xm:f>'C:\Users\LUCERO\Desktop\PLANES DE ADQUISICIONES\ABRIL\[PAA STRD TEC V23 07-04-20.xlsx]Durac, fuente, estado,tipo,proy'!#REF!</xm:f>
          </x14:formula1>
          <xm:sqref>I565 I571:I572</xm:sqref>
        </x14:dataValidation>
        <x14:dataValidation type="list" allowBlank="1" showInputMessage="1" showErrorMessage="1" promptTitle="Formato Fecha" prompt="1---&gt;  Enero_x000a_2---&gt;  Febrero_x000a_3---&gt;  Marzo_x000a_4---&gt;  Abril_x000a_5---&gt;  Mayo_x000a_6---&gt;  Junio_x000a_7---&gt;  Julio_x000a_8---&gt;  Agosto_x000a_9---&gt;  Septiembre_x000a_10---&gt; Octubre_x000a_11---&gt; Noviembre_x000a_12---&gt; Diciembre" xr:uid="{00000000-0002-0000-0100-000036000000}">
          <x14:formula1>
            <xm:f>'C:\Users\LUCERO\Desktop\PLANES DE ADQUISICIONES\ABRIL\[PAA STRD TEC V23 07-04-20.xlsx]Durac, fuente, estado,tipo,proy'!#REF!</xm:f>
          </x14:formula1>
          <xm:sqref>K565:L565 K571:L572</xm:sqref>
        </x14:dataValidation>
        <x14:dataValidation type="list" allowBlank="1" showInputMessage="1" showErrorMessage="1" promptTitle="Ingrese el valor de la fuente:" prompt="Ingrese un valor válido de la fuente así:_x000a__x000a_0---&gt; Recursos propios_x000a_1---&gt; Presupuesto de entidad nacional_x000a_2---&gt; Regalías_x000a_3---&gt; Recursos de crédito_x000a_4---&gt; SGP_x000a_5---&gt; No Aplica" xr:uid="{00000000-0002-0000-0100-000037000000}">
          <x14:formula1>
            <xm:f>'C:\Users\LUCERO\Desktop\PLANES DE ADQUISICIONES\ABRIL\[PAA STRD TEC V23 07-04-20.xlsx]Durac, fuente, estado,tipo,proy'!#REF!</xm:f>
          </x14:formula1>
          <xm:sqref>E565 E571:E572</xm:sqref>
        </x14:dataValidation>
        <x14:dataValidation type="list" allowBlank="1" showInputMessage="1" showErrorMessage="1" promptTitle="Seleccione:" prompt="Valores válidos:_x000a__x000a_0 ---&gt; Días_x000a_1 ---&gt; Meses_x000a_2 ---&gt; Años" xr:uid="{00000000-0002-0000-0100-000038000000}">
          <x14:formula1>
            <xm:f>'C:\Users\LUCERO\Desktop\PLANES DE ADQUISICIONES\ABRIL\[PAA STRD TEC V23 07-04-20.xlsx]Durac, fuente, estado,tipo,proy'!#REF!</xm:f>
          </x14:formula1>
          <xm:sqref>N565 N571:N572</xm:sqref>
        </x14:dataValidation>
        <x14:dataValidation type="list" allowBlank="1" showInputMessage="1" showErrorMessage="1" promptTitle="Seleccione:" prompt="Valores válidos:_x000a__x000a_0 ---&gt; Días_x000a_1 ---&gt; Meses_x000a_2 ---&gt; Años" xr:uid="{00000000-0002-0000-0100-000039000000}">
          <x14:formula1>
            <xm:f>'C:\Users\german.becerra\Dropbox\2018\PLANEACIÓN\ANTEPROYECTO DE PRESUPUESTO 06-10-17 DEFINITIVO\[PAA TEC 19-07-18.xlsx]Durac, fuente, estado,tipo,proy'!#REF!</xm:f>
          </x14:formula1>
          <xm:sqref>N504 N500 N496 N565:N573</xm:sqref>
        </x14:dataValidation>
        <x14:dataValidation type="list" allowBlank="1" showInputMessage="1" showErrorMessage="1" promptTitle="Ingrese el valor de la fuente:" prompt="Ingrese un valor válido de la fuente así:_x000a__x000a_0---&gt; Recursos propios_x000a_1---&gt; Presupuesto de entidad nacional_x000a_2---&gt; Regalías_x000a_3---&gt; Recursos de crédito_x000a_4---&gt; SGP_x000a_5---&gt; No Aplica" xr:uid="{00000000-0002-0000-0100-00003A000000}">
          <x14:formula1>
            <xm:f>'C:\Users\german.becerra\Dropbox\2018\PLANEACIÓN\ANTEPROYECTO DE PRESUPUESTO 06-10-17 DEFINITIVO\[PAA TEC 19-07-18.xlsx]Durac, fuente, estado,tipo,proy'!#REF!</xm:f>
          </x14:formula1>
          <xm:sqref>E504 E500 E496 E565:E573</xm:sqref>
        </x14:dataValidation>
        <x14:dataValidation type="list" allowBlank="1" showInputMessage="1" showErrorMessage="1" promptTitle="Formato Fecha" prompt="1---&gt;  Enero_x000a_2---&gt;  Febrero_x000a_3---&gt;  Marzo_x000a_4---&gt;  Abril_x000a_5---&gt;  Mayo_x000a_6---&gt;  Junio_x000a_7---&gt;  Julio_x000a_8---&gt;  Agosto_x000a_9---&gt;  Septiembre_x000a_10---&gt; Octubre_x000a_11---&gt; Noviembre_x000a_12---&gt; Diciembre" xr:uid="{00000000-0002-0000-0100-00003B000000}">
          <x14:formula1>
            <xm:f>'C:\Users\german.becerra\Dropbox\2018\PLANEACIÓN\ANTEPROYECTO DE PRESUPUESTO 06-10-17 DEFINITIVO\[PAA TEC 19-07-18.xlsx]Durac, fuente, estado,tipo,proy'!#REF!</xm:f>
          </x14:formula1>
          <xm:sqref>K504:L504 K500:L500 K496:L496 K565:L573</xm:sqref>
        </x14:dataValidation>
        <x14:dataValidation type="list" allowBlank="1" showInputMessage="1" showErrorMessage="1" errorTitle="Error:" error="El valor ingresado no corresponde a un valor válido. Revise e ingrese nuevamente." promptTitle="Seleccione:" prompt="Los valores válidos corresponden a: _x000a_0---&gt; N/A_x000a_1---&gt; No solicitadas_x000a_2---&gt; Solicitadas_x000a_3---&gt; Aprobadas" xr:uid="{00000000-0002-0000-0100-00003C000000}">
          <x14:formula1>
            <xm:f>'C:\Users\german.becerra\Dropbox\2018\PLANEACIÓN\ANTEPROYECTO DE PRESUPUESTO 06-10-17 DEFINITIVO\[PAA TEC 19-07-18.xlsx]Durac, fuente, estado,tipo,proy'!#REF!</xm:f>
          </x14:formula1>
          <xm:sqref>I504 I500 I496 I565:I573</xm:sqref>
        </x14:dataValidation>
        <x14:dataValidation type="list" allowBlank="1" showInputMessage="1" showErrorMessage="1" promptTitle="Tipo de Contrato" prompt="Solo seleccionar las modalidades de la lista desplegable, en caso de requerir uno nuevo informarle al administrador de isolución_x000a_" xr:uid="{00000000-0002-0000-0100-00003D000000}">
          <x14:formula1>
            <xm:f>'C:\Users\german.becerra\Dropbox\2018\PLANEACIÓN\ANTEPROYECTO DE PRESUPUESTO 06-10-17 DEFINITIVO\[PAA TEC 19-07-18.xlsx]Durac, fuente, estado,tipo,proy'!#REF!</xm:f>
          </x14:formula1>
          <xm:sqref>C504 C565:C573</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3E000000}">
          <x14:formula1>
            <xm:f>'C:\Users\german.becerra\Dropbox\2018\PLANEACIÓN\ANTEPROYECTO DE PRESUPUESTO 06-10-17 DEFINITIVO\[PAA TEC 19-07-18.xlsx]Modalidad'!#REF!</xm:f>
          </x14:formula1>
          <xm:sqref>B504 B500 B496 B565:B573</xm:sqref>
        </x14:dataValidation>
        <x14:dataValidation type="list" allowBlank="1" showErrorMessage="1" xr:uid="{00000000-0002-0000-0100-00003F000000}">
          <x14:formula1>
            <xm:f>'C:\Users\gerbe\Dropbox\2019\ANTEPROYECTO 2019 04-10-18\[PAA TEC 2019 16-11-18.xlsx]Durac, fuente, estado,tipo,proy'!#REF!</xm:f>
          </x14:formula1>
          <xm:sqref>X496 X500 X565 X571:X572 X225:X226</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40000000}">
          <x14:formula1>
            <xm:f>'C:\Users\gerbe\Dropbox\2017\PLANEACIÓN\FORMULACIÓN 2017 11-10-16\AJUSTE 04-01-17\PAA\[formato plan anual adquisicion 19-10-17 TEC.xlsx]Modalidad'!#REF!</xm:f>
          </x14:formula1>
          <xm:sqref>B504 B500 B496 B565:B573</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41000000}">
          <x14:formula1>
            <xm:f>'[formato plan anual adquisicion 02-10-17 TEC.xlsx]Modalidad'!#REF!</xm:f>
          </x14:formula1>
          <xm:sqref>B504 B500 B496 B565:B575</xm:sqref>
        </x14:dataValidation>
        <x14:dataValidation type="list" allowBlank="1" showInputMessage="1" showErrorMessage="1" promptTitle="Tipo de Contrato" prompt="Solo seleccionar las modalidades de la lista desplegable, en caso de requerir uno nuevo informarle al administrador de isolución_x000a_" xr:uid="{00000000-0002-0000-0100-000042000000}">
          <x14:formula1>
            <xm:f>'C:\Users\gerbe\Dropbox\2019\ANTEPROYECTO 2019 04-10-18\[PAA TEC 2019 16-11-18.xlsx]Durac, fuente, estado,tipo,proy'!#REF!</xm:f>
          </x14:formula1>
          <xm:sqref>C565</xm:sqref>
        </x14:dataValidation>
        <x14:dataValidation type="list" allowBlank="1" showInputMessage="1" showErrorMessage="1" promptTitle="Ingrese el valor de la fuente:" prompt="Ingrese un valor válido de la fuente así:_x000a__x000a_0---&gt; Recursos propios_x000a_1---&gt; Presupuesto de entidad nacional_x000a_2---&gt; Regalías_x000a_3---&gt; Recursos de crédito_x000a_4---&gt; SGP_x000a_5---&gt; No Aplica" xr:uid="{00000000-0002-0000-0100-000043000000}">
          <x14:formula1>
            <xm:f>'C:\Users\german.becerra\Dropbox\2018\PLANEACIÓN\ANTEPROYECTO DE PRESUPUESTO 06-10-17 DEFINITIVO\[PAA TEC 2018 22-11-17.xlsx]Durac, fuente, estado,tipo,proy'!#REF!</xm:f>
          </x14:formula1>
          <xm:sqref>E504 E500 E496 E565:E573 E225:E228</xm:sqref>
        </x14:dataValidation>
        <x14:dataValidation type="list" allowBlank="1" showInputMessage="1" showErrorMessage="1" promptTitle="Tipo de Contrato" prompt="Solo seleccionar las modalidades de la lista desplegable, en caso de requerir uno nuevo informarle al administrador de isolución_x000a_" xr:uid="{00000000-0002-0000-0100-000044000000}">
          <x14:formula1>
            <xm:f>'C:\Users\german.becerra\Dropbox\2018\PLANEACIÓN\ANTEPROYECTO DE PRESUPUESTO 06-10-17 DEFINITIVO\[PAA TEC 2018 22-11-17.xlsx]Durac, fuente, estado,tipo,proy'!#REF!</xm:f>
          </x14:formula1>
          <xm:sqref>C504 C500 C496 C565:C573 C225:C228</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45000000}">
          <x14:formula1>
            <xm:f>'C:\Users\german.becerra\Dropbox\2018\PLANEACIÓN\ANTEPROYECTO DE PRESUPUESTO 06-10-17 DEFINITIVO\[PAA TEC 2018 22-11-17.xlsx]Modalidad'!#REF!</xm:f>
          </x14:formula1>
          <xm:sqref>B504 B500 B496 B565:B573 B225:B228</xm:sqref>
        </x14:dataValidation>
        <x14:dataValidation type="list" allowBlank="1" showInputMessage="1" showErrorMessage="1" promptTitle="Formato Fecha" prompt="1---&gt;  Enero_x000a_2---&gt;  Febrero_x000a_3---&gt;  Marzo_x000a_4---&gt;  Abril_x000a_5---&gt;  Mayo_x000a_6---&gt;  Junio_x000a_7---&gt;  Julio_x000a_8---&gt;  Agosto_x000a_9---&gt;  Septiembre_x000a_10---&gt; Octubre_x000a_11---&gt; Noviembre_x000a_12---&gt; Diciembre" xr:uid="{00000000-0002-0000-0100-000046000000}">
          <x14:formula1>
            <xm:f>'C:\Users\german.becerra\Dropbox\2018\PLANEACIÓN\ANTEPROYECTO DE PRESUPUESTO 06-10-17 DEFINITIVO\[PAA TEC 2018 22-11-17.xlsx]Durac, fuente, estado,tipo,proy'!#REF!</xm:f>
          </x14:formula1>
          <xm:sqref>K504:L504 K500:L500 K496:L496 K565:L573 K225:L228</xm:sqref>
        </x14:dataValidation>
        <x14:dataValidation type="list" allowBlank="1" showInputMessage="1" showErrorMessage="1" errorTitle="Error:" error="El valor ingresado no corresponde a un valor válido. Revise e ingrese nuevamente." promptTitle="Seleccione:" prompt="Los valores válidos corresponden a: _x000a_0---&gt; N/A_x000a_1---&gt; No solicitadas_x000a_2---&gt; Solicitadas_x000a_3---&gt; Aprobadas" xr:uid="{00000000-0002-0000-0100-000047000000}">
          <x14:formula1>
            <xm:f>'C:\Users\german.becerra\Dropbox\2018\PLANEACIÓN\ANTEPROYECTO DE PRESUPUESTO 06-10-17 DEFINITIVO\[PAA TEC 2018 22-11-17.xlsx]Durac, fuente, estado,tipo,proy'!#REF!</xm:f>
          </x14:formula1>
          <xm:sqref>I504 I500 I496 I565:I573 I225:I228</xm:sqref>
        </x14:dataValidation>
        <x14:dataValidation type="list" allowBlank="1" showInputMessage="1" showErrorMessage="1" promptTitle="Seleccione:" prompt="Valores válidos:_x000a__x000a_0 ---&gt; Días_x000a_1 ---&gt; Meses_x000a_2 ---&gt; Años" xr:uid="{00000000-0002-0000-0100-000048000000}">
          <x14:formula1>
            <xm:f>'C:\Users\german.becerra\Dropbox\2018\PLANEACIÓN\ANTEPROYECTO DE PRESUPUESTO 06-10-17 DEFINITIVO\[PAA TEC 2018 22-11-17.xlsx]Durac, fuente, estado,tipo,proy'!#REF!</xm:f>
          </x14:formula1>
          <xm:sqref>N504 N500 N496 N565:N573 N225:N228</xm:sqref>
        </x14:dataValidation>
        <x14:dataValidation type="list" allowBlank="1" showInputMessage="1" showErrorMessage="1" errorTitle="Error:" error="El valor ingresado no corresponde a un valor válido. Revise e ingrese nuevamente." promptTitle="Seleccione:" prompt="Los valores válidos corresponden a: _x000a_0---&gt; N/A_x000a_1---&gt; No solicitadas_x000a_2---&gt; Solicitadas_x000a_3---&gt; Aprobadas" xr:uid="{00000000-0002-0000-0100-000049000000}">
          <x14:formula1>
            <xm:f>'C:\Users\LUCERO\Desktop\PLANES DE ADQUISICIONES\[PAA STC 2020 V7 31-03-20 (2).xlsx]Durac, fuente, estado,tipo,proy'!#REF!</xm:f>
          </x14:formula1>
          <xm:sqref>I529</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4A000000}">
          <x14:formula1>
            <xm:f>'C:\Users\LUCERO\Desktop\PLANES DE ADQUISICIONES\[PAA STC 2020 V7 31-03-20 (2).xlsx]Modalidad'!#REF!</xm:f>
          </x14:formula1>
          <xm:sqref>B527:B529</xm:sqref>
        </x14:dataValidation>
        <x14:dataValidation type="list" allowBlank="1" showInputMessage="1" showErrorMessage="1" promptTitle="Ingrese el valor de la fuente:" prompt="Ingrese un valor válido de la fuente así:_x000a__x000a_0---&gt; Recursos propios_x000a_1---&gt; Presupuesto de entidad nacional_x000a_2---&gt; Regalías_x000a_3---&gt; Recursos de crédito_x000a_4---&gt; SGP_x000a_5---&gt; No Aplica" xr:uid="{00000000-0002-0000-0100-00004B000000}">
          <x14:formula1>
            <xm:f>'C:\Users\LUCERO\Desktop\PLANES DE ADQUISICIONES\[PAA STC 2020 V7 31-03-20 (2).xlsx]Durac, fuente, estado,tipo,proy'!#REF!</xm:f>
          </x14:formula1>
          <xm:sqref>E527:E529</xm:sqref>
        </x14:dataValidation>
        <x14:dataValidation type="list" allowBlank="1" showErrorMessage="1" errorTitle="Error:" error="El valor ingresado no es válido. Revisar el valor." xr:uid="{00000000-0002-0000-0100-00004C000000}">
          <x14:formula1>
            <xm:f>'C:\Users\LUCERO\Desktop\PLANES DE ADQUISICIONES\[PAA STC 2020 V7 31-03-20 (2).xlsx]Durac, fuente, estado,tipo,proy'!#REF!</xm:f>
          </x14:formula1>
          <xm:sqref>U527:U529</xm:sqref>
        </x14:dataValidation>
        <x14:dataValidation type="list" allowBlank="1" showInputMessage="1" showErrorMessage="1" errorTitle="Error:" error="No es un código permitido para este campo. Por favor, seleccione solo un código permitiido del listado." promptTitle="Seleccione:" prompt="Seleccione la ubicación. El código &quot;CO-DC-11001&quot; corresponde a Bogotá." xr:uid="{00000000-0002-0000-0100-00004D000000}">
          <x14:formula1>
            <xm:f>'C:\Users\LUCERO\Desktop\PLANES DE ADQUISICIONES\[PAA STC 2020 V7 31-03-20 (2).xlsx]Código Ubicación'!#REF!</xm:f>
          </x14:formula1>
          <xm:sqref>T527:T529</xm:sqref>
        </x14:dataValidation>
        <x14:dataValidation type="list" allowBlank="1" showInputMessage="1" showErrorMessage="1" errorTitle="Error:" error="La información digitada parece no corresponder a una dirección de correo electrónico válida. Por favor revísela." promptTitle="Correo Electrónico: " prompt="Seleccione la dirección de  correo valida." xr:uid="{00000000-0002-0000-0100-00004E000000}">
          <x14:formula1>
            <xm:f>'C:\Users\LUCERO\Desktop\PLANES DE ADQUISICIONES\[PAA STC 2020 V7 31-03-20 (2).xlsx]Durac, fuente, estado,tipo,proy'!#REF!</xm:f>
          </x14:formula1>
          <xm:sqref>W527:W529</xm:sqref>
        </x14:dataValidation>
        <x14:dataValidation type="list" allowBlank="1" showErrorMessage="1" xr:uid="{00000000-0002-0000-0100-00004F000000}">
          <x14:formula1>
            <xm:f>'C:\Users\LUCERO\Desktop\PLANES DE ADQUISICIONES\[PAA STC 2020 V7 31-03-20 (2).xlsx]Durac, fuente, estado,tipo,proy'!#REF!</xm:f>
          </x14:formula1>
          <xm:sqref>X527:X529</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50000000}">
          <x14:formula1>
            <xm:f>'C:\Users\cindy.mora\Downloads\[PAA STC 2020 versión 6 12-02-20 (4).xlsx]Modalidad'!#REF!</xm:f>
          </x14:formula1>
          <xm:sqref>B496 B500 B574:B576</xm:sqref>
        </x14:dataValidation>
        <x14:dataValidation type="list" allowBlank="1" showInputMessage="1" showErrorMessage="1" errorTitle="Error:" error="El valor ingresado no corresponde a un valor válido. Revise e ingrese nuevamente." promptTitle="Seleccione:" prompt="Los valores válidos corresponden a: _x000a_0---&gt; N/A_x000a_1---&gt; No solicitadas_x000a_2---&gt; Solicitadas_x000a_3---&gt; Aprobadas" xr:uid="{00000000-0002-0000-0100-000051000000}">
          <x14:formula1>
            <xm:f>'C:\Users\cindy.mora\Downloads\[PAA STC 2020 versión 6 12-02-20 (4).xlsx]Durac, fuente, estado,tipo,proy'!#REF!</xm:f>
          </x14:formula1>
          <xm:sqref>I496 I500 I574:I576</xm:sqref>
        </x14:dataValidation>
        <x14:dataValidation type="list" allowBlank="1" showInputMessage="1" showErrorMessage="1" promptTitle="Formato Fecha" prompt="1---&gt;  Enero_x000a_2---&gt;  Febrero_x000a_3---&gt;  Marzo_x000a_4---&gt;  Abril_x000a_5---&gt;  Mayo_x000a_6---&gt;  Junio_x000a_7---&gt;  Julio_x000a_8---&gt;  Agosto_x000a_9---&gt;  Septiembre_x000a_10---&gt; Octubre_x000a_11---&gt; Noviembre_x000a_12---&gt; Diciembre" xr:uid="{00000000-0002-0000-0100-000052000000}">
          <x14:formula1>
            <xm:f>'C:\Users\cindy.mora\Downloads\[PAA STC 2020 versión 6 12-02-20 (4).xlsx]Durac, fuente, estado,tipo,proy'!#REF!</xm:f>
          </x14:formula1>
          <xm:sqref>K496:L496 K500:L500 K574:L576</xm:sqref>
        </x14:dataValidation>
        <x14:dataValidation type="list" allowBlank="1" showInputMessage="1" showErrorMessage="1" promptTitle="Seleccione:" prompt="Valores válidos:_x000a__x000a_0 ---&gt; Días_x000a_1 ---&gt; Meses_x000a_2 ---&gt; Años" xr:uid="{00000000-0002-0000-0100-000053000000}">
          <x14:formula1>
            <xm:f>'C:\Users\cindy.mora\Downloads\[PAA STC 2020 versión 6 12-02-20 (4).xlsx]Durac, fuente, estado,tipo,proy'!#REF!</xm:f>
          </x14:formula1>
          <xm:sqref>N496 N500 N574:N575</xm:sqref>
        </x14:dataValidation>
        <x14:dataValidation type="list" allowBlank="1" showInputMessage="1" showErrorMessage="1" promptTitle="Tipo de Contrato" prompt="Solo seleccionar las modalidades de la lista desplegable, en caso de requerir uno nuevo informarle al administrador de isolución_x000a_" xr:uid="{00000000-0002-0000-0100-000054000000}">
          <x14:formula1>
            <xm:f>'C:\Users\cindy.mora\Downloads\[PAA STC 2020 versión 6 12-02-20 (4).xlsx]Cuatía y Tipo cto'!#REF!</xm:f>
          </x14:formula1>
          <xm:sqref>C492 C637:C668 C705 C670:C676 C678:C693 C695</xm:sqref>
        </x14:dataValidation>
        <x14:dataValidation type="list" allowBlank="1" showInputMessage="1" showErrorMessage="1" promptTitle="Tipo de Contrato" prompt="Solo seleccionar las modalidades de la lista desplegable, en caso de requerir uno nuevo informarle al administrador de isolución_x000a_" xr:uid="{00000000-0002-0000-0100-000055000000}">
          <x14:formula1>
            <xm:f>'C:\Users\cindy.mora\Downloads\[PAA STC 2020 versión 6 12-02-20 (4).xlsx]Durac, fuente, estado,tipo,proy'!#REF!</xm:f>
          </x14:formula1>
          <xm:sqref>C574:C576</xm:sqref>
        </x14:dataValidation>
        <x14:dataValidation type="list" allowBlank="1" showInputMessage="1" showErrorMessage="1" promptTitle="Seleccione:" prompt="Valores válidos:_x000a__x000a_0 ---&gt; Días_x000a_1 ---&gt; Meses_x000a_2 ---&gt; Años" xr:uid="{00000000-0002-0000-0100-000056000000}">
          <x14:formula1>
            <xm:f>'C:\Users\mac\Desktop\IDRD\CDP CONTINGENCIA\ECOS Y CDPS REMITIDOS\V25\C:\Users\german.becerra\Dropbox\2018\PLANEACIÓN\ANTEPROYECTO DE PRESUPUESTO 06-10-17 DEFINITIVO\[PAA TEC 19-07-18.xlsx]Durac, fuente, estado,tipo,proy'!#REF!</xm:f>
          </x14:formula1>
          <xm:sqref>N574:N575</xm:sqref>
        </x14:dataValidation>
        <x14:dataValidation type="list" allowBlank="1" showInputMessage="1" showErrorMessage="1" promptTitle="Ingrese el valor de la fuente:" prompt="Ingrese un valor válido de la fuente así:_x000a__x000a_0---&gt; Recursos propios_x000a_1---&gt; Presupuesto de entidad nacional_x000a_2---&gt; Regalías_x000a_3---&gt; Recursos de crédito_x000a_4---&gt; SGP_x000a_5---&gt; No Aplica" xr:uid="{00000000-0002-0000-0100-000057000000}">
          <x14:formula1>
            <xm:f>'C:\Users\mac\Desktop\IDRD\CDP CONTINGENCIA\ECOS Y CDPS REMITIDOS\V25\C:\Users\german.becerra\Dropbox\2018\PLANEACIÓN\ANTEPROYECTO DE PRESUPUESTO 06-10-17 DEFINITIVO\[PAA TEC 19-07-18.xlsx]Durac, fuente, estado,tipo,proy'!#REF!</xm:f>
          </x14:formula1>
          <xm:sqref>E574:E575</xm:sqref>
        </x14:dataValidation>
        <x14:dataValidation type="list" allowBlank="1" showInputMessage="1" showErrorMessage="1" promptTitle="Formato Fecha" prompt="1---&gt;  Enero_x000a_2---&gt;  Febrero_x000a_3---&gt;  Marzo_x000a_4---&gt;  Abril_x000a_5---&gt;  Mayo_x000a_6---&gt;  Junio_x000a_7---&gt;  Julio_x000a_8---&gt;  Agosto_x000a_9---&gt;  Septiembre_x000a_10---&gt; Octubre_x000a_11---&gt; Noviembre_x000a_12---&gt; Diciembre" xr:uid="{00000000-0002-0000-0100-000058000000}">
          <x14:formula1>
            <xm:f>'C:\Users\mac\Desktop\IDRD\CDP CONTINGENCIA\ECOS Y CDPS REMITIDOS\V25\C:\Users\german.becerra\Dropbox\2018\PLANEACIÓN\ANTEPROYECTO DE PRESUPUESTO 06-10-17 DEFINITIVO\[PAA TEC 19-07-18.xlsx]Durac, fuente, estado,tipo,proy'!#REF!</xm:f>
          </x14:formula1>
          <xm:sqref>K574:L575</xm:sqref>
        </x14:dataValidation>
        <x14:dataValidation type="list" allowBlank="1" showInputMessage="1" showErrorMessage="1" errorTitle="Error:" error="El valor ingresado no corresponde a un valor válido. Revise e ingrese nuevamente." promptTitle="Seleccione:" prompt="Los valores válidos corresponden a: _x000a_0---&gt; N/A_x000a_1---&gt; No solicitadas_x000a_2---&gt; Solicitadas_x000a_3---&gt; Aprobadas" xr:uid="{00000000-0002-0000-0100-000059000000}">
          <x14:formula1>
            <xm:f>'C:\Users\mac\Desktop\IDRD\CDP CONTINGENCIA\ECOS Y CDPS REMITIDOS\V25\C:\Users\german.becerra\Dropbox\2018\PLANEACIÓN\ANTEPROYECTO DE PRESUPUESTO 06-10-17 DEFINITIVO\[PAA TEC 19-07-18.xlsx]Durac, fuente, estado,tipo,proy'!#REF!</xm:f>
          </x14:formula1>
          <xm:sqref>I574:I575</xm:sqref>
        </x14:dataValidation>
        <x14:dataValidation type="list" allowBlank="1" showInputMessage="1" showErrorMessage="1" promptTitle="Tipo de Contrato" prompt="Solo seleccionar las modalidades de la lista desplegable, en caso de requerir uno nuevo informarle al administrador de isolución_x000a_" xr:uid="{00000000-0002-0000-0100-00005A000000}">
          <x14:formula1>
            <xm:f>'C:\Users\mac\Desktop\IDRD\CDP CONTINGENCIA\ECOS Y CDPS REMITIDOS\V25\C:\Users\german.becerra\Dropbox\2018\PLANEACIÓN\ANTEPROYECTO DE PRESUPUESTO 06-10-17 DEFINITIVO\[PAA TEC 19-07-18.xlsx]Durac, fuente, estado,tipo,proy'!#REF!</xm:f>
          </x14:formula1>
          <xm:sqref>C574:C575</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5B000000}">
          <x14:formula1>
            <xm:f>'C:\Users\mac\Desktop\IDRD\CDP CONTINGENCIA\ECOS Y CDPS REMITIDOS\V25\C:\Users\german.becerra\Dropbox\2018\PLANEACIÓN\ANTEPROYECTO DE PRESUPUESTO 06-10-17 DEFINITIVO\[PAA TEC 19-07-18.xlsx]Modalidad'!#REF!</xm:f>
          </x14:formula1>
          <xm:sqref>B574:B575</xm:sqref>
        </x14:dataValidation>
        <x14:dataValidation type="list" allowBlank="1" showErrorMessage="1" xr:uid="{00000000-0002-0000-0100-00005C000000}">
          <x14:formula1>
            <xm:f>'C:\Users\mac\Desktop\IDRD\CDP CONTINGENCIA\ECOS Y CDPS REMITIDOS\V25\C:\Users\gerbe\Dropbox\2019\ANTEPROYECTO 2019 04-10-18\[PAA TEC 2019 16-11-18.xlsx]Durac, fuente, estado,tipo,proy'!#REF!</xm:f>
          </x14:formula1>
          <xm:sqref>X574:X576</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5D000000}">
          <x14:formula1>
            <xm:f>'C:\Users\mac\Desktop\IDRD\CDP CONTINGENCIA\ECOS Y CDPS REMITIDOS\V25\C:\Users\gerbe\Dropbox\2017\PLANEACIÓN\FORMULACIÓN 2017 11-10-16\AJUSTE 04-01-17\PAA\[formato plan anual adquisicion 19-10-17 TEC.xlsx]Modalidad'!#REF!</xm:f>
          </x14:formula1>
          <xm:sqref>B574:B575</xm:sqref>
        </x14:dataValidation>
        <x14:dataValidation type="list" allowBlank="1" showInputMessage="1" showErrorMessage="1" promptTitle="Seleccione:" prompt="Valores válidos:_x000a__x000a_0 ---&gt; Días_x000a_1 ---&gt; Meses_x000a_2 ---&gt; Años" xr:uid="{00000000-0002-0000-0100-00005E000000}">
          <x14:formula1>
            <xm:f>'C:\Users\mac\Desktop\IDRD\CDP CONTINGENCIA\ECOS Y CDPS REMITIDOS\V25\C:\Users\german.becerra\Dropbox\2019\PLANEACIÓN 2019\ANTEPROYECTO 2019 04-10-18\PAA\[PAA 25-04-19.xlsx]Durac, fuente, estado,tipo,proy'!#REF!</xm:f>
          </x14:formula1>
          <xm:sqref>N574:N575</xm:sqref>
        </x14:dataValidation>
        <x14:dataValidation type="list" allowBlank="1" showInputMessage="1" showErrorMessage="1" promptTitle="Ingrese el valor de la fuente:" prompt="Ingrese un valor válido de la fuente así:_x000a__x000a_0---&gt; Recursos propios_x000a_1---&gt; Presupuesto de entidad nacional_x000a_2---&gt; Regalías_x000a_3---&gt; Recursos de crédito_x000a_4---&gt; SGP_x000a_5---&gt; No Aplica" xr:uid="{00000000-0002-0000-0100-00005F000000}">
          <x14:formula1>
            <xm:f>'C:\Users\mac\Desktop\IDRD\CDP CONTINGENCIA\ECOS Y CDPS REMITIDOS\V25\C:\Users\german.becerra\Dropbox\2019\PLANEACIÓN 2019\ANTEPROYECTO 2019 04-10-18\PAA\[PAA 25-04-19.xlsx]Durac, fuente, estado,tipo,proy'!#REF!</xm:f>
          </x14:formula1>
          <xm:sqref>E574:E575</xm:sqref>
        </x14:dataValidation>
        <x14:dataValidation type="list" allowBlank="1" showInputMessage="1" showErrorMessage="1" promptTitle="Formato Fecha" prompt="1---&gt;  Enero_x000a_2---&gt;  Febrero_x000a_3---&gt;  Marzo_x000a_4---&gt;  Abril_x000a_5---&gt;  Mayo_x000a_6---&gt;  Junio_x000a_7---&gt;  Julio_x000a_8---&gt;  Agosto_x000a_9---&gt;  Septiembre_x000a_10---&gt; Octubre_x000a_11---&gt; Noviembre_x000a_12---&gt; Diciembre" xr:uid="{00000000-0002-0000-0100-000060000000}">
          <x14:formula1>
            <xm:f>'C:\Users\mac\Desktop\IDRD\CDP CONTINGENCIA\ECOS Y CDPS REMITIDOS\V25\C:\Users\german.becerra\Dropbox\2019\PLANEACIÓN 2019\ANTEPROYECTO 2019 04-10-18\PAA\[PAA 25-04-19.xlsx]Durac, fuente, estado,tipo,proy'!#REF!</xm:f>
          </x14:formula1>
          <xm:sqref>K574:L575</xm:sqref>
        </x14:dataValidation>
        <x14:dataValidation type="list" allowBlank="1" showInputMessage="1" showErrorMessage="1" errorTitle="Error:" error="El valor ingresado no corresponde a un valor válido. Revise e ingrese nuevamente." promptTitle="Seleccione:" prompt="Los valores válidos corresponden a: _x000a_0---&gt; N/A_x000a_1---&gt; No solicitadas_x000a_2---&gt; Solicitadas_x000a_3---&gt; Aprobadas" xr:uid="{00000000-0002-0000-0100-000061000000}">
          <x14:formula1>
            <xm:f>'C:\Users\mac\Desktop\IDRD\CDP CONTINGENCIA\ECOS Y CDPS REMITIDOS\V25\C:\Users\german.becerra\Dropbox\2019\PLANEACIÓN 2019\ANTEPROYECTO 2019 04-10-18\PAA\[PAA 25-04-19.xlsx]Durac, fuente, estado,tipo,proy'!#REF!</xm:f>
          </x14:formula1>
          <xm:sqref>I574:I575</xm:sqref>
        </x14:dataValidation>
        <x14:dataValidation type="list" allowBlank="1" showInputMessage="1" showErrorMessage="1" promptTitle="Tipo de Contrato" prompt="Solo seleccionar las modalidades de la lista desplegable, en caso de requerir uno nuevo informarle al administrador de isolución_x000a_" xr:uid="{00000000-0002-0000-0100-000062000000}">
          <x14:formula1>
            <xm:f>'C:\Users\mac\Desktop\IDRD\CDP CONTINGENCIA\ECOS Y CDPS REMITIDOS\V25\C:\Users\german.becerra\Dropbox\2019\PLANEACIÓN 2019\ANTEPROYECTO 2019 04-10-18\PAA\[PAA 25-04-19.xlsx]Durac, fuente, estado,tipo,proy'!#REF!</xm:f>
          </x14:formula1>
          <xm:sqref>C574:C575</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63000000}">
          <x14:formula1>
            <xm:f>'C:\Users\mac\Desktop\IDRD\CDP CONTINGENCIA\ECOS Y CDPS REMITIDOS\V25\C:\Users\german.becerra\Dropbox\2019\PLANEACIÓN 2019\ANTEPROYECTO 2019 04-10-18\PAA\[PAA 25-04-19.xlsx]Modalidad'!#REF!</xm:f>
          </x14:formula1>
          <xm:sqref>B574:B575</xm:sqref>
        </x14:dataValidation>
        <x14:dataValidation type="list" allowBlank="1" showErrorMessage="1" xr:uid="{00000000-0002-0000-0100-000064000000}">
          <x14:formula1>
            <xm:f>'C:\Users\mac\Desktop\IDRD\CDP CONTINGENCIA\ECOS Y CDPS REMITIDOS\V25\C:\Users\german.becerra\Dropbox\2019\PLANEACIÓN 2019\ANTEPROYECTO 2019 04-10-18\PAA\[PAA 25-04-19.xlsx]Durac, fuente, estado,tipo,proy'!#REF!</xm:f>
          </x14:formula1>
          <xm:sqref>X574:X575</xm:sqref>
        </x14:dataValidation>
        <x14:dataValidation type="list" allowBlank="1" showInputMessage="1" showErrorMessage="1" errorTitle="Error:" error="No es un código permitido para este campo. Por favor, seleccione solo un código permitiido del listado." promptTitle="Seleccione:" prompt="Seleccione la ubicación. El código &quot;CO-DC-11001&quot; corresponde a Bogotá." xr:uid="{00000000-0002-0000-0100-000065000000}">
          <x14:formula1>
            <xm:f>'C:\Users\mac\Desktop\IDRD\CDP CONTINGENCIA\ECOS Y CDPS REMITIDOS\V25\C:\Users\german.becerra\Dropbox\2019\PLANEACIÓN 2019\ANTEPROYECTO 2019 04-10-18\PAA\[PAA 25-04-19.xlsx]Código Ubicación'!#REF!</xm:f>
          </x14:formula1>
          <xm:sqref>T574:T575</xm:sqref>
        </x14:dataValidation>
        <x14:dataValidation type="list" allowBlank="1" showErrorMessage="1" errorTitle="Error:" error="El valor ingresado no es válido. Revisar el valor." xr:uid="{00000000-0002-0000-0100-000066000000}">
          <x14:formula1>
            <xm:f>'C:\Users\mac\Desktop\IDRD\CDP CONTINGENCIA\ECOS Y CDPS REMITIDOS\V25\C:\Users\german.becerra\Dropbox\2019\PLANEACIÓN 2019\ANTEPROYECTO 2019 04-10-18\PAA\[PAA 25-04-19.xlsx]Durac, fuente, estado,tipo,proy'!#REF!</xm:f>
          </x14:formula1>
          <xm:sqref>U574:U575</xm:sqref>
        </x14:dataValidation>
        <x14:dataValidation type="list" allowBlank="1" showInputMessage="1" showErrorMessage="1" promptTitle="Ingrese el valor de la fuente:" prompt="Ingrese un valor válido de la fuente así:_x000a__x000a_0---&gt; Recursos propios_x000a_1---&gt; Presupuesto de entidad nacional_x000a_2---&gt; Regalías_x000a_3---&gt; Recursos de crédito_x000a_4---&gt; SGP_x000a_5---&gt; No Aplica" xr:uid="{00000000-0002-0000-0100-000067000000}">
          <x14:formula1>
            <xm:f>'C:\Users\mac\Desktop\IDRD\CDP CONTINGENCIA\ECOS Y CDPS REMITIDOS\V25\C:\Users\german.becerra\Dropbox\2018\PLANEACIÓN\ANTEPROYECTO DE PRESUPUESTO 06-10-17 DEFINITIVO\[PAA TEC 2018 22-11-17.xlsx]Durac, fuente, estado,tipo,proy'!#REF!</xm:f>
          </x14:formula1>
          <xm:sqref>E574:E576</xm:sqref>
        </x14:dataValidation>
        <x14:dataValidation type="list" allowBlank="1" showInputMessage="1" showErrorMessage="1" promptTitle="Tipo de Contrato" prompt="Solo seleccionar las modalidades de la lista desplegable, en caso de requerir uno nuevo informarle al administrador de isolución_x000a_" xr:uid="{00000000-0002-0000-0100-000068000000}">
          <x14:formula1>
            <xm:f>'C:\Users\mac\Desktop\IDRD\CDP CONTINGENCIA\ECOS Y CDPS REMITIDOS\V25\C:\Users\german.becerra\Dropbox\2018\PLANEACIÓN\ANTEPROYECTO DE PRESUPUESTO 06-10-17 DEFINITIVO\[PAA TEC 2018 22-11-17.xlsx]Durac, fuente, estado,tipo,proy'!#REF!</xm:f>
          </x14:formula1>
          <xm:sqref>C574:C576</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69000000}">
          <x14:formula1>
            <xm:f>'C:\Users\mac\Desktop\IDRD\CDP CONTINGENCIA\ECOS Y CDPS REMITIDOS\V25\C:\Users\german.becerra\Dropbox\2018\PLANEACIÓN\ANTEPROYECTO DE PRESUPUESTO 06-10-17 DEFINITIVO\[PAA TEC 2018 22-11-17.xlsx]Modalidad'!#REF!</xm:f>
          </x14:formula1>
          <xm:sqref>B574:B576</xm:sqref>
        </x14:dataValidation>
        <x14:dataValidation type="list" allowBlank="1" showInputMessage="1" showErrorMessage="1" promptTitle="Formato Fecha" prompt="1---&gt;  Enero_x000a_2---&gt;  Febrero_x000a_3---&gt;  Marzo_x000a_4---&gt;  Abril_x000a_5---&gt;  Mayo_x000a_6---&gt;  Junio_x000a_7---&gt;  Julio_x000a_8---&gt;  Agosto_x000a_9---&gt;  Septiembre_x000a_10---&gt; Octubre_x000a_11---&gt; Noviembre_x000a_12---&gt; Diciembre" xr:uid="{00000000-0002-0000-0100-00006A000000}">
          <x14:formula1>
            <xm:f>'C:\Users\mac\Desktop\IDRD\CDP CONTINGENCIA\ECOS Y CDPS REMITIDOS\V25\C:\Users\german.becerra\Dropbox\2018\PLANEACIÓN\ANTEPROYECTO DE PRESUPUESTO 06-10-17 DEFINITIVO\[PAA TEC 2018 22-11-17.xlsx]Durac, fuente, estado,tipo,proy'!#REF!</xm:f>
          </x14:formula1>
          <xm:sqref>K574:L576</xm:sqref>
        </x14:dataValidation>
        <x14:dataValidation type="list" allowBlank="1" showInputMessage="1" showErrorMessage="1" errorTitle="Error:" error="El valor ingresado no corresponde a un valor válido. Revise e ingrese nuevamente." promptTitle="Seleccione:" prompt="Los valores válidos corresponden a: _x000a_0---&gt; N/A_x000a_1---&gt; No solicitadas_x000a_2---&gt; Solicitadas_x000a_3---&gt; Aprobadas" xr:uid="{00000000-0002-0000-0100-00006B000000}">
          <x14:formula1>
            <xm:f>'C:\Users\mac\Desktop\IDRD\CDP CONTINGENCIA\ECOS Y CDPS REMITIDOS\V25\C:\Users\german.becerra\Dropbox\2018\PLANEACIÓN\ANTEPROYECTO DE PRESUPUESTO 06-10-17 DEFINITIVO\[PAA TEC 2018 22-11-17.xlsx]Durac, fuente, estado,tipo,proy'!#REF!</xm:f>
          </x14:formula1>
          <xm:sqref>I574:I576</xm:sqref>
        </x14:dataValidation>
        <x14:dataValidation type="list" allowBlank="1" showInputMessage="1" showErrorMessage="1" promptTitle="Seleccione:" prompt="Valores válidos:_x000a__x000a_0 ---&gt; Días_x000a_1 ---&gt; Meses_x000a_2 ---&gt; Años" xr:uid="{00000000-0002-0000-0100-00006C000000}">
          <x14:formula1>
            <xm:f>'C:\Users\mac\Desktop\IDRD\CDP CONTINGENCIA\ECOS Y CDPS REMITIDOS\V25\C:\Users\german.becerra\Dropbox\2018\PLANEACIÓN\ANTEPROYECTO DE PRESUPUESTO 06-10-17 DEFINITIVO\[PAA TEC 2018 22-11-17.xlsx]Durac, fuente, estado,tipo,proy'!#REF!</xm:f>
          </x14:formula1>
          <xm:sqref>N574:N576</xm:sqref>
        </x14:dataValidation>
        <x14:dataValidation type="list" allowBlank="1" showInputMessage="1" showErrorMessage="1" promptTitle="Tipo de Contrato" prompt="Solo seleccionar las modalidades de la lista desplegable, en caso de requerir uno nuevo informarle al administrador de isolución_x000a_" xr:uid="{00000000-0002-0000-0100-00006D000000}">
          <x14:formula1>
            <xm:f>'[6  Plan Anual de adquisiciones 26122019.xlsx]Cuatía y Tipo cto'!#REF!</xm:f>
          </x14:formula1>
          <xm:sqref>C697 C707</xm:sqref>
        </x14:dataValidation>
        <x14:dataValidation type="list" allowBlank="1" showErrorMessage="1" errorTitle="Error:" error="El valor ingresado no es válido. Revisar el valor." xr:uid="{00000000-0002-0000-0100-00006E000000}">
          <x14:formula1>
            <xm:f>'C:\Users\julian.aristizabal\Downloads\[PAA STC  15 12 2019-codigo (1).xlsx]Durac, fuente, estado,tipo,proy'!#REF!</xm:f>
          </x14:formula1>
          <xm:sqref>U19</xm:sqref>
        </x14:dataValidation>
        <x14:dataValidation type="list" allowBlank="1" showInputMessage="1" showErrorMessage="1" errorTitle="Error:" error="La información digitada parece no corresponder a una dirección de correo electrónico válida. Por favor revísela." promptTitle="Correo Electrónico: " prompt="Seleccione la dirección de  correo valida." xr:uid="{00000000-0002-0000-0100-00006F000000}">
          <x14:formula1>
            <xm:f>'C:\Users\julian.aristizabal\Downloads\[PAA STC  15 12 2019-codigo (1).xlsx]Durac, fuente, estado,tipo,proy'!#REF!</xm:f>
          </x14:formula1>
          <xm:sqref>W19</xm:sqref>
        </x14:dataValidation>
        <x14:dataValidation type="list" allowBlank="1" showErrorMessage="1" xr:uid="{00000000-0002-0000-0100-000070000000}">
          <x14:formula1>
            <xm:f>'C:\Users\julian.aristizabal\Downloads\[PAA STC  15 12 2019-codigo (1).xlsx]Durac, fuente, estado,tipo,proy'!#REF!</xm:f>
          </x14:formula1>
          <xm:sqref>X19</xm:sqref>
        </x14:dataValidation>
        <x14:dataValidation type="list" allowBlank="1" showErrorMessage="1" errorTitle="Error:" error="El valor ingresado no es válido. Revisar el valor." xr:uid="{00000000-0002-0000-0100-000071000000}">
          <x14:formula1>
            <xm:f>'G:\ARCHIVO PLANEACION\PLANES\PLAN ADQUISICIONES\2020\Febrero\[PAA TEC  2020 12-02-20 SIN INCREMENTO.xlsx]Durac, fuente, estado,tipo,proy'!#REF!</xm:f>
          </x14:formula1>
          <xm:sqref>U225:U226</xm:sqref>
        </x14:dataValidation>
        <x14:dataValidation type="list" allowBlank="1" showInputMessage="1" showErrorMessage="1" errorTitle="Error:" error="No es un código permitido para este campo. Por favor, seleccione solo un código permitiido del listado." promptTitle="Seleccione:" prompt="Seleccione la ubicación. El código &quot;CO-DC-11001&quot; corresponde a Bogotá." xr:uid="{00000000-0002-0000-0100-000072000000}">
          <x14:formula1>
            <xm:f>'G:\ARCHIVO PLANEACION\PLANES\PLAN ADQUISICIONES\2020\Febrero\[PAA TEC  2020 12-02-20 SIN INCREMENTO.xlsx]Código Ubicación'!#REF!</xm:f>
          </x14:formula1>
          <xm:sqref>T225:T226</xm:sqref>
        </x14:dataValidation>
        <x14:dataValidation type="list" allowBlank="1" showInputMessage="1" showErrorMessage="1" errorTitle="Error:" error="El dato ingresado no corresponde a valor válido. Revise y seleccione un valor de la lista únicamente." promptTitle="Modalidad de Selección " prompt="Seleccione la modalidad segun el caso." xr:uid="{00000000-0002-0000-0100-000073000000}">
          <x14:formula1>
            <xm:f>'G:\ARCHIVO PLANEACION\PLANES\PLAN ADQUISICIONES\2020\Febrero\[PAA TEC  2020 12-02-20 SIN INCREMENTO.xlsx]Modalidad'!#REF!</xm:f>
          </x14:formula1>
          <xm:sqref>B225:B226</xm:sqref>
        </x14:dataValidation>
        <x14:dataValidation type="list" allowBlank="1" showInputMessage="1" showErrorMessage="1" promptTitle="Tipo de Contrato" prompt="Solo seleccionar las modalidades de la lista desplegable, en caso de requerir uno nuevo informarle al administrador de isolución_x000a_" xr:uid="{00000000-0002-0000-0100-000074000000}">
          <x14:formula1>
            <xm:f>'G:\ARCHIVO PLANEACION\PLANES\PLAN ADQUISICIONES\2020\Febrero\[PAA TEC  2020 12-02-20 SIN INCREMENTO.xlsx]Durac, fuente, estado,tipo,proy'!#REF!</xm:f>
          </x14:formula1>
          <xm:sqref>C225:C226</xm:sqref>
        </x14:dataValidation>
        <x14:dataValidation type="list" allowBlank="1" showInputMessage="1" showErrorMessage="1" errorTitle="Error:" error="El valor ingresado no corresponde a un valor válido. Revise e ingrese nuevamente." promptTitle="Seleccione:" prompt="Los valores válidos corresponden a: _x000a_0---&gt; N/A_x000a_1---&gt; No solicitadas_x000a_2---&gt; Solicitadas_x000a_3---&gt; Aprobadas" xr:uid="{00000000-0002-0000-0100-000075000000}">
          <x14:formula1>
            <xm:f>'G:\ARCHIVO PLANEACION\PLANES\PLAN ADQUISICIONES\2020\Febrero\[PAA TEC  2020 12-02-20 SIN INCREMENTO.xlsx]Durac, fuente, estado,tipo,proy'!#REF!</xm:f>
          </x14:formula1>
          <xm:sqref>I225:I226</xm:sqref>
        </x14:dataValidation>
        <x14:dataValidation type="list" allowBlank="1" showInputMessage="1" showErrorMessage="1" promptTitle="Formato Fecha" prompt="1---&gt;  Enero_x000a_2---&gt;  Febrero_x000a_3---&gt;  Marzo_x000a_4---&gt;  Abril_x000a_5---&gt;  Mayo_x000a_6---&gt;  Junio_x000a_7---&gt;  Julio_x000a_8---&gt;  Agosto_x000a_9---&gt;  Septiembre_x000a_10---&gt; Octubre_x000a_11---&gt; Noviembre_x000a_12---&gt; Diciembre" xr:uid="{00000000-0002-0000-0100-000076000000}">
          <x14:formula1>
            <xm:f>'G:\ARCHIVO PLANEACION\PLANES\PLAN ADQUISICIONES\2020\Febrero\[PAA TEC  2020 12-02-20 SIN INCREMENTO.xlsx]Durac, fuente, estado,tipo,proy'!#REF!</xm:f>
          </x14:formula1>
          <xm:sqref>K225:L226</xm:sqref>
        </x14:dataValidation>
        <x14:dataValidation type="list" allowBlank="1" showInputMessage="1" showErrorMessage="1" promptTitle="Ingrese el valor de la fuente:" prompt="Ingrese un valor válido de la fuente así:_x000a__x000a_0---&gt; Recursos propios_x000a_1---&gt; Presupuesto de entidad nacional_x000a_2---&gt; Regalías_x000a_3---&gt; Recursos de crédito_x000a_4---&gt; SGP_x000a_5---&gt; No Aplica" xr:uid="{00000000-0002-0000-0100-000077000000}">
          <x14:formula1>
            <xm:f>'G:\ARCHIVO PLANEACION\PLANES\PLAN ADQUISICIONES\2020\Febrero\[PAA TEC  2020 12-02-20 SIN INCREMENTO.xlsx]Durac, fuente, estado,tipo,proy'!#REF!</xm:f>
          </x14:formula1>
          <xm:sqref>E225:E226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PLAN CONSOLIDADO A JUNIO </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LUCERO</dc:creator>
  <cp:lastModifiedBy>janeth</cp:lastModifiedBy>
  <dcterms:created xsi:type="dcterms:W3CDTF">2020-07-02T21:41:32Z</dcterms:created>
  <dcterms:modified xsi:type="dcterms:W3CDTF">2020-10-27T22:38:06Z</dcterms:modified>
</cp:coreProperties>
</file>