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60" firstSheet="0" activeTab="0"/>
  </bookViews>
  <sheets>
    <sheet name="Hoja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<sst xmlns="http://schemas.openxmlformats.org/spreadsheetml/2006/main" count="65" uniqueCount="58">
  <si>
    <t>ANEXO 3.5. PRESUPUESTO PROYECTO_________________________(versión con ejemplo)</t>
  </si>
  <si>
    <t>ACTIVIDADES</t>
  </si>
  <si>
    <t>CONCEPTO o RUBRO</t>
  </si>
  <si>
    <t>DESCRIPCIÓN</t>
  </si>
  <si>
    <t>CANTIDAD</t>
  </si>
  <si>
    <t>UNIDAD DE MEDIDA</t>
  </si>
  <si>
    <t>VALOR UNITARIO ($)</t>
  </si>
  <si>
    <t>VALOR TOTAL ($)</t>
  </si>
  <si>
    <t>FUENTES DE FINANCIACIÓN</t>
  </si>
  <si>
    <t>MONTO SOLICITADO A ESTA CONVOCATORIA O ENTIDAD($)</t>
  </si>
  <si>
    <t>RECURSOS PROPIOS  ($)</t>
  </si>
  <si>
    <t>OTROS RECURSOS PRIVADOS 
($)</t>
  </si>
  <si>
    <t>OTROS APORTES DE ENTIDADES PÚBLICAS
($)</t>
  </si>
  <si>
    <t>LINEA DE COMPRA</t>
  </si>
  <si>
    <t>Ejemplo: pago escrituracion</t>
  </si>
  <si>
    <t>Ejemplo: pago notaria por escrituración</t>
  </si>
  <si>
    <t>Ejemplo: Elaboración escritura</t>
  </si>
  <si>
    <t>Ejemplo: 1</t>
  </si>
  <si>
    <t>Unidades</t>
  </si>
  <si>
    <t>Ejemplo: 500000</t>
  </si>
  <si>
    <t>TOTAL LINEA DE COMPRA</t>
  </si>
  <si>
    <t>LINEA DE CONSTRUCCION</t>
  </si>
  <si>
    <t>Ejemplo: Preliminares</t>
  </si>
  <si>
    <t>Ejemplo: excavaciones</t>
  </si>
  <si>
    <t>Ejemplo: remoción de 3 m3 de concreto</t>
  </si>
  <si>
    <t>Ejemplo: 3</t>
  </si>
  <si>
    <t>m3</t>
  </si>
  <si>
    <t>Ejemplo: 600000</t>
  </si>
  <si>
    <t>SUBTOTAL LINEA DE CONSTRUCCION</t>
  </si>
  <si>
    <t>Ejemplo: Recurso Humano Ejemplo: Residente de obra</t>
  </si>
  <si>
    <t>Ejemplo: Recurso Humano del proyecto</t>
  </si>
  <si>
    <t>Ejemplo: honorarios residente tiempo completo durrante 3 meses</t>
  </si>
  <si>
    <t>meses</t>
  </si>
  <si>
    <t>Ejemplo:1.500.000</t>
  </si>
  <si>
    <t>TOTAL LINEA CONSTRUCCION</t>
  </si>
  <si>
    <t>LINEA DE ADECUCION Y MEJORAMIENTO</t>
  </si>
  <si>
    <t>Ejemplo: Electricidad</t>
  </si>
  <si>
    <t>Ejemplo: Cambio cableado del escenario</t>
  </si>
  <si>
    <t>Ejemplo: cable coaxial para escenario</t>
  </si>
  <si>
    <t>Ejemplo: 1000</t>
  </si>
  <si>
    <t>metros</t>
  </si>
  <si>
    <t>Ejemplo: 2000</t>
  </si>
  <si>
    <t>SUBTOTAL LINEA ADECUACION Y MEJORAMIENTO</t>
  </si>
  <si>
    <t>Ejemplo: honorarios Residente  tiempo completo durnate 3 meses</t>
  </si>
  <si>
    <t>TOTAL LINEA ADECUACION Y MEJORAMIENTO</t>
  </si>
  <si>
    <t>LINEA DE DOTACION</t>
  </si>
  <si>
    <t>Ejemplo: Escenario</t>
  </si>
  <si>
    <t>Ejemplo: sonido</t>
  </si>
  <si>
    <t>Ejemplo: mezclador de 2000 amp</t>
  </si>
  <si>
    <t>Ejemplo: 2</t>
  </si>
  <si>
    <t>unidades</t>
  </si>
  <si>
    <t>Ejemplo: 1000000</t>
  </si>
  <si>
    <t>SUBTOTAL LINEA DOTACION</t>
  </si>
  <si>
    <t>Ejemplo: Recurso Humano Ejemplo: Asesor de luminotecnia</t>
  </si>
  <si>
    <t>Ejemplo: honorarios Asesor de luminotecnia dedicación 20%</t>
  </si>
  <si>
    <t>TOTAL LINEA DOTACION</t>
  </si>
  <si>
    <t>TOTAL PROYECTO (Sumatoria de las lineas)</t>
  </si>
  <si>
    <t>Nota: 1.) Inserte el numero de filas que sean necesarias para detallar el presupuesto por cada linea
           2.) El valor del recurso humano y del interventor corresponde a un maximo del 5% del valor total del proyecto que puede ser definido por linea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</si>
</sst>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240A]#,##0.00;[RED]\([$$-240A]#,##0.00\)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Arial"/>
      <family val="2"/>
      <charset val="1"/>
    </font>
    <font>
      <b val="true"/>
      <sz val="10"/>
      <name val="Arial"/>
      <family val="2"/>
      <charset val="1"/>
    </font>
    <font>
      <sz val="7"/>
      <color rgb="FF333333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7"/>
      <color rgb="FF000000"/>
      <name val="Arial"/>
      <family val="2"/>
      <charset val="1"/>
    </font>
    <font>
      <b val="true"/>
      <sz val="10"/>
      <color rgb="FF333333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4586"/>
        <bgColor rgb="FF333399"/>
      </patternFill>
    </fill>
    <fill>
      <patternFill patternType="solid">
        <fgColor rgb="FFDDDDDD"/>
        <bgColor rgb="FFCCFFCC"/>
      </patternFill>
    </fill>
    <fill>
      <patternFill patternType="solid">
        <fgColor rgb="FFB2B2B2"/>
        <bgColor rgb="FF96969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justify" vertical="center" textRotation="0" wrapText="false" indent="0" shrinkToFit="false"/>
      <protection locked="fals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1:40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10" zoomScaleNormal="90" zoomScalePageLayoutView="110" workbookViewId="0">
      <selection pane="topLeft" activeCell="L3" activeCellId="0" sqref="L3"/>
    </sheetView>
  </sheetViews>
  <sheetFormatPr defaultRowHeight="12.8"/>
  <cols>
    <col collapsed="false" hidden="false" max="1" min="1" style="0" width="14.8775510204082"/>
    <col collapsed="false" hidden="false" max="2" min="2" style="0" width="16.5765306122449"/>
    <col collapsed="false" hidden="false" max="3" min="3" style="0" width="14.8775510204082"/>
    <col collapsed="false" hidden="false" max="4" min="4" style="0" width="10.7704081632653"/>
    <col collapsed="false" hidden="false" max="5" min="5" style="0" width="9.48469387755102"/>
    <col collapsed="false" hidden="false" max="6" min="6" style="0" width="13.1479591836735"/>
    <col collapsed="false" hidden="false" max="7" min="7" style="0" width="16.2959183673469"/>
    <col collapsed="false" hidden="false" max="8" min="8" style="0" width="16.9897959183673"/>
    <col collapsed="false" hidden="false" max="9" min="9" style="0" width="15.1530612244898"/>
    <col collapsed="false" hidden="false" max="10" min="10" style="0" width="14.0204081632653"/>
    <col collapsed="false" hidden="false" max="11" min="11" style="0" width="15.7295918367347"/>
    <col collapsed="false" hidden="false" max="1025" min="12" style="0" width="11.7551020408163"/>
  </cols>
  <sheetData>
    <row r="1" customFormat="false" ht="23.8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2.1" hidden="false" customHeight="tru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/>
      <c r="J2" s="3"/>
      <c r="K2" s="3"/>
    </row>
    <row r="3" customFormat="false" ht="57.45" hidden="false" customHeight="true" outlineLevel="0" collapsed="false">
      <c r="A3" s="2"/>
      <c r="B3" s="2"/>
      <c r="C3" s="2"/>
      <c r="D3" s="2"/>
      <c r="E3" s="2"/>
      <c r="F3" s="2"/>
      <c r="G3" s="2"/>
      <c r="H3" s="2" t="s">
        <v>9</v>
      </c>
      <c r="I3" s="2" t="s">
        <v>10</v>
      </c>
      <c r="J3" s="4" t="s">
        <v>11</v>
      </c>
      <c r="K3" s="4" t="s">
        <v>12</v>
      </c>
    </row>
    <row r="4" customFormat="false" ht="12.1" hidden="false" customHeight="true" outlineLevel="0" collapsed="false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customFormat="false" ht="16.4" hidden="false" customHeight="true" outlineLevel="0" collapsed="false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7" t="n">
        <f aca="false">+1*500000</f>
        <v>500000</v>
      </c>
      <c r="H5" s="8" t="n">
        <v>400000</v>
      </c>
      <c r="I5" s="8" t="n">
        <v>100000</v>
      </c>
      <c r="J5" s="8"/>
      <c r="K5" s="8"/>
    </row>
    <row r="6" customFormat="false" ht="12.1" hidden="false" customHeight="true" outlineLevel="0" collapsed="false">
      <c r="A6" s="9"/>
      <c r="B6" s="9"/>
      <c r="C6" s="9"/>
      <c r="D6" s="9"/>
      <c r="E6" s="9"/>
      <c r="F6" s="10"/>
      <c r="G6" s="7" t="n">
        <f aca="false">+F6*D6</f>
        <v>0</v>
      </c>
      <c r="H6" s="8"/>
      <c r="I6" s="8"/>
      <c r="J6" s="8"/>
      <c r="K6" s="8"/>
    </row>
    <row r="7" customFormat="false" ht="12.1" hidden="false" customHeight="true" outlineLevel="0" collapsed="false">
      <c r="A7" s="9"/>
      <c r="B7" s="9"/>
      <c r="C7" s="9"/>
      <c r="D7" s="9"/>
      <c r="E7" s="9"/>
      <c r="F7" s="10"/>
      <c r="G7" s="7" t="n">
        <f aca="false">+F7*D7</f>
        <v>0</v>
      </c>
      <c r="H7" s="8"/>
      <c r="I7" s="8"/>
      <c r="J7" s="8"/>
      <c r="K7" s="8"/>
    </row>
    <row r="8" customFormat="false" ht="12.1" hidden="false" customHeight="true" outlineLevel="0" collapsed="false">
      <c r="A8" s="6"/>
      <c r="B8" s="6"/>
      <c r="C8" s="6"/>
      <c r="D8" s="6"/>
      <c r="E8" s="6"/>
      <c r="F8" s="6"/>
      <c r="G8" s="7" t="n">
        <f aca="false">+F8*D8</f>
        <v>0</v>
      </c>
      <c r="H8" s="8"/>
      <c r="I8" s="8"/>
      <c r="J8" s="8"/>
      <c r="K8" s="8"/>
    </row>
    <row r="9" customFormat="false" ht="12.1" hidden="false" customHeight="true" outlineLevel="0" collapsed="false">
      <c r="A9" s="9"/>
      <c r="B9" s="6"/>
      <c r="C9" s="6"/>
      <c r="D9" s="6"/>
      <c r="E9" s="6"/>
      <c r="F9" s="6"/>
      <c r="G9" s="7"/>
      <c r="H9" s="8"/>
      <c r="I9" s="8"/>
      <c r="J9" s="8"/>
      <c r="K9" s="8"/>
    </row>
    <row r="10" customFormat="false" ht="13.3" hidden="false" customHeight="true" outlineLevel="0" collapsed="false">
      <c r="A10" s="11" t="s">
        <v>20</v>
      </c>
      <c r="B10" s="11"/>
      <c r="C10" s="11"/>
      <c r="D10" s="11"/>
      <c r="E10" s="11"/>
      <c r="F10" s="11"/>
      <c r="G10" s="12" t="n">
        <f aca="false">SUM(G5:G9)</f>
        <v>500000</v>
      </c>
      <c r="H10" s="12" t="n">
        <f aca="false">SUM(H5:H9)</f>
        <v>400000</v>
      </c>
      <c r="I10" s="12" t="n">
        <f aca="false">SUM(I5:I9)</f>
        <v>100000</v>
      </c>
      <c r="J10" s="12" t="n">
        <f aca="false">SUM(J5:J9)</f>
        <v>0</v>
      </c>
      <c r="K10" s="12" t="n">
        <f aca="false">SUM(K5:K9)</f>
        <v>0</v>
      </c>
    </row>
    <row r="11" customFormat="false" ht="12.1" hidden="false" customHeight="true" outlineLevel="0" collapsed="false">
      <c r="A11" s="13" t="s">
        <v>21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customFormat="false" ht="16.4" hidden="false" customHeight="true" outlineLevel="0" collapsed="false">
      <c r="A12" s="6" t="s">
        <v>22</v>
      </c>
      <c r="B12" s="6" t="s">
        <v>23</v>
      </c>
      <c r="C12" s="6" t="s">
        <v>24</v>
      </c>
      <c r="D12" s="6" t="s">
        <v>25</v>
      </c>
      <c r="E12" s="6" t="s">
        <v>26</v>
      </c>
      <c r="F12" s="6" t="s">
        <v>27</v>
      </c>
      <c r="G12" s="7" t="n">
        <f aca="false">+3*600000</f>
        <v>1800000</v>
      </c>
      <c r="H12" s="8" t="n">
        <v>1800000</v>
      </c>
      <c r="I12" s="8"/>
      <c r="J12" s="8"/>
      <c r="K12" s="8"/>
    </row>
    <row r="13" customFormat="false" ht="12.1" hidden="false" customHeight="true" outlineLevel="0" collapsed="false">
      <c r="A13" s="9"/>
      <c r="B13" s="9"/>
      <c r="C13" s="9"/>
      <c r="D13" s="9"/>
      <c r="E13" s="9"/>
      <c r="F13" s="10"/>
      <c r="G13" s="7" t="n">
        <f aca="false">+F13*D13</f>
        <v>0</v>
      </c>
      <c r="H13" s="8"/>
      <c r="I13" s="8"/>
      <c r="J13" s="8"/>
      <c r="K13" s="8"/>
    </row>
    <row r="14" customFormat="false" ht="12.1" hidden="false" customHeight="true" outlineLevel="0" collapsed="false">
      <c r="A14" s="9"/>
      <c r="B14" s="9"/>
      <c r="C14" s="9"/>
      <c r="D14" s="9"/>
      <c r="E14" s="9"/>
      <c r="F14" s="10"/>
      <c r="G14" s="7" t="n">
        <f aca="false">+F14*D14</f>
        <v>0</v>
      </c>
      <c r="H14" s="8"/>
      <c r="I14" s="8"/>
      <c r="J14" s="8"/>
      <c r="K14" s="8"/>
    </row>
    <row r="15" customFormat="false" ht="12.1" hidden="false" customHeight="true" outlineLevel="0" collapsed="false">
      <c r="A15" s="9"/>
      <c r="B15" s="9"/>
      <c r="C15" s="9"/>
      <c r="D15" s="9"/>
      <c r="E15" s="9"/>
      <c r="F15" s="10"/>
      <c r="G15" s="7" t="n">
        <f aca="false">+F15*D15</f>
        <v>0</v>
      </c>
      <c r="H15" s="8"/>
      <c r="I15" s="8"/>
      <c r="J15" s="8"/>
      <c r="K15" s="8"/>
    </row>
    <row r="16" customFormat="false" ht="12.1" hidden="false" customHeight="true" outlineLevel="0" collapsed="false">
      <c r="A16" s="9"/>
      <c r="B16" s="9"/>
      <c r="C16" s="9"/>
      <c r="D16" s="9"/>
      <c r="E16" s="9"/>
      <c r="F16" s="10"/>
      <c r="G16" s="7" t="n">
        <f aca="false">+F16*D16</f>
        <v>0</v>
      </c>
      <c r="H16" s="8"/>
      <c r="I16" s="8"/>
      <c r="J16" s="8"/>
      <c r="K16" s="8"/>
    </row>
    <row r="17" customFormat="false" ht="12.1" hidden="false" customHeight="true" outlineLevel="0" collapsed="false">
      <c r="A17" s="11" t="s">
        <v>28</v>
      </c>
      <c r="B17" s="11"/>
      <c r="C17" s="11"/>
      <c r="D17" s="11"/>
      <c r="E17" s="11"/>
      <c r="F17" s="11"/>
      <c r="G17" s="12" t="n">
        <f aca="false">SUM(G12:G16)</f>
        <v>1800000</v>
      </c>
      <c r="H17" s="12" t="n">
        <f aca="false">SUM(H12:H16)</f>
        <v>1800000</v>
      </c>
      <c r="I17" s="12" t="n">
        <f aca="false">SUM(I12:I16)</f>
        <v>0</v>
      </c>
      <c r="J17" s="12" t="n">
        <f aca="false">SUM(J12:J16)</f>
        <v>0</v>
      </c>
      <c r="K17" s="12" t="n">
        <f aca="false">SUM(K12:K16)</f>
        <v>0</v>
      </c>
    </row>
    <row r="18" customFormat="false" ht="31.3" hidden="false" customHeight="false" outlineLevel="0" collapsed="false">
      <c r="A18" s="6" t="s">
        <v>29</v>
      </c>
      <c r="B18" s="6" t="s">
        <v>30</v>
      </c>
      <c r="C18" s="6" t="s">
        <v>31</v>
      </c>
      <c r="D18" s="6" t="n">
        <v>3</v>
      </c>
      <c r="E18" s="6" t="s">
        <v>32</v>
      </c>
      <c r="F18" s="6" t="s">
        <v>33</v>
      </c>
      <c r="G18" s="14" t="n">
        <f aca="false">1500000*3</f>
        <v>4500000</v>
      </c>
      <c r="H18" s="14" t="n">
        <v>90000</v>
      </c>
      <c r="I18" s="14"/>
      <c r="J18" s="14"/>
      <c r="K18" s="14"/>
    </row>
    <row r="19" customFormat="false" ht="13.3" hidden="false" customHeight="true" outlineLevel="0" collapsed="false">
      <c r="A19" s="11" t="s">
        <v>34</v>
      </c>
      <c r="B19" s="11"/>
      <c r="C19" s="11"/>
      <c r="D19" s="11"/>
      <c r="E19" s="11"/>
      <c r="F19" s="11"/>
      <c r="G19" s="15" t="n">
        <f aca="false">+G17+G18</f>
        <v>6300000</v>
      </c>
      <c r="H19" s="15" t="n">
        <f aca="false">+H17+H18</f>
        <v>1890000</v>
      </c>
      <c r="I19" s="15" t="n">
        <f aca="false">+I17+I18</f>
        <v>0</v>
      </c>
      <c r="J19" s="15" t="n">
        <f aca="false">+J17+J18</f>
        <v>0</v>
      </c>
      <c r="K19" s="15" t="n">
        <f aca="false">+K17+K18</f>
        <v>0</v>
      </c>
    </row>
    <row r="20" customFormat="false" ht="12.1" hidden="false" customHeight="true" outlineLevel="0" collapsed="false">
      <c r="A20" s="13" t="s">
        <v>35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customFormat="false" ht="16.4" hidden="false" customHeight="true" outlineLevel="0" collapsed="false">
      <c r="A21" s="6" t="s">
        <v>36</v>
      </c>
      <c r="B21" s="6" t="s">
        <v>37</v>
      </c>
      <c r="C21" s="6" t="s">
        <v>38</v>
      </c>
      <c r="D21" s="6" t="s">
        <v>39</v>
      </c>
      <c r="E21" s="6" t="s">
        <v>40</v>
      </c>
      <c r="F21" s="6" t="s">
        <v>41</v>
      </c>
      <c r="G21" s="7" t="n">
        <f aca="false">+1000*2000</f>
        <v>2000000</v>
      </c>
      <c r="H21" s="8" t="n">
        <v>1800000</v>
      </c>
      <c r="I21" s="8" t="n">
        <v>200000</v>
      </c>
      <c r="J21" s="8"/>
      <c r="K21" s="8"/>
    </row>
    <row r="22" customFormat="false" ht="12.1" hidden="false" customHeight="true" outlineLevel="0" collapsed="false">
      <c r="A22" s="9"/>
      <c r="B22" s="9"/>
      <c r="C22" s="9"/>
      <c r="D22" s="9"/>
      <c r="E22" s="9"/>
      <c r="F22" s="10"/>
      <c r="G22" s="7" t="n">
        <f aca="false">+F22*D22</f>
        <v>0</v>
      </c>
      <c r="H22" s="8"/>
      <c r="I22" s="8"/>
      <c r="J22" s="8"/>
      <c r="K22" s="8"/>
    </row>
    <row r="23" customFormat="false" ht="12.1" hidden="false" customHeight="true" outlineLevel="0" collapsed="false">
      <c r="A23" s="9"/>
      <c r="B23" s="9"/>
      <c r="C23" s="9"/>
      <c r="D23" s="9"/>
      <c r="E23" s="9"/>
      <c r="F23" s="10"/>
      <c r="G23" s="7" t="n">
        <f aca="false">+F23*D23</f>
        <v>0</v>
      </c>
      <c r="H23" s="8"/>
      <c r="I23" s="8"/>
      <c r="J23" s="8"/>
      <c r="K23" s="8"/>
    </row>
    <row r="24" customFormat="false" ht="12.1" hidden="false" customHeight="true" outlineLevel="0" collapsed="false">
      <c r="A24" s="9"/>
      <c r="B24" s="9"/>
      <c r="C24" s="9"/>
      <c r="D24" s="9"/>
      <c r="E24" s="9"/>
      <c r="F24" s="10"/>
      <c r="G24" s="7" t="n">
        <f aca="false">+F24*D24</f>
        <v>0</v>
      </c>
      <c r="H24" s="8"/>
      <c r="I24" s="8"/>
      <c r="J24" s="8"/>
      <c r="K24" s="8"/>
    </row>
    <row r="25" customFormat="false" ht="12.1" hidden="false" customHeight="true" outlineLevel="0" collapsed="false">
      <c r="A25" s="9"/>
      <c r="B25" s="9"/>
      <c r="C25" s="9"/>
      <c r="D25" s="9"/>
      <c r="E25" s="9"/>
      <c r="F25" s="10"/>
      <c r="G25" s="7" t="n">
        <f aca="false">+F25*D25</f>
        <v>0</v>
      </c>
      <c r="H25" s="8"/>
      <c r="I25" s="8"/>
      <c r="J25" s="8"/>
      <c r="K25" s="8"/>
    </row>
    <row r="26" customFormat="false" ht="12.1" hidden="false" customHeight="true" outlineLevel="0" collapsed="false">
      <c r="A26" s="11" t="s">
        <v>42</v>
      </c>
      <c r="B26" s="11"/>
      <c r="C26" s="11"/>
      <c r="D26" s="11"/>
      <c r="E26" s="11"/>
      <c r="F26" s="11"/>
      <c r="G26" s="12" t="n">
        <f aca="false">SUM(G21:G25)</f>
        <v>2000000</v>
      </c>
      <c r="H26" s="12" t="n">
        <f aca="false">SUM(H21:H25)</f>
        <v>1800000</v>
      </c>
      <c r="I26" s="12" t="n">
        <f aca="false">SUM(I21:I25)</f>
        <v>200000</v>
      </c>
      <c r="J26" s="12" t="n">
        <f aca="false">SUM(J21:J25)</f>
        <v>0</v>
      </c>
      <c r="K26" s="12" t="n">
        <f aca="false">SUM(K21:K25)</f>
        <v>0</v>
      </c>
    </row>
    <row r="27" customFormat="false" ht="31.3" hidden="false" customHeight="false" outlineLevel="0" collapsed="false">
      <c r="A27" s="6" t="s">
        <v>29</v>
      </c>
      <c r="B27" s="6" t="s">
        <v>30</v>
      </c>
      <c r="C27" s="6" t="s">
        <v>43</v>
      </c>
      <c r="D27" s="6" t="n">
        <v>3</v>
      </c>
      <c r="E27" s="6" t="s">
        <v>32</v>
      </c>
      <c r="F27" s="6" t="s">
        <v>33</v>
      </c>
      <c r="G27" s="14" t="n">
        <f aca="false">1500000*3</f>
        <v>4500000</v>
      </c>
      <c r="H27" s="14" t="n">
        <f aca="false">+G27</f>
        <v>4500000</v>
      </c>
      <c r="I27" s="14"/>
      <c r="J27" s="14"/>
      <c r="K27" s="14"/>
    </row>
    <row r="28" customFormat="false" ht="13.3" hidden="false" customHeight="true" outlineLevel="0" collapsed="false">
      <c r="A28" s="11" t="s">
        <v>44</v>
      </c>
      <c r="B28" s="11" t="e">
        <f aca="false">+B27+B26</f>
        <v>#VALUE!</v>
      </c>
      <c r="C28" s="11" t="e">
        <f aca="false">+C27+C26</f>
        <v>#VALUE!</v>
      </c>
      <c r="D28" s="11" t="n">
        <f aca="false">+D27+D26</f>
        <v>3</v>
      </c>
      <c r="E28" s="11" t="e">
        <f aca="false">+E27+E26</f>
        <v>#VALUE!</v>
      </c>
      <c r="F28" s="11" t="e">
        <f aca="false">+F27+F26</f>
        <v>#VALUE!</v>
      </c>
      <c r="G28" s="15" t="n">
        <f aca="false">+G27+G26</f>
        <v>6500000</v>
      </c>
      <c r="H28" s="15" t="n">
        <f aca="false">+H27+H26</f>
        <v>6300000</v>
      </c>
      <c r="I28" s="15" t="n">
        <f aca="false">SUM(I21:I25)</f>
        <v>200000</v>
      </c>
      <c r="J28" s="15" t="n">
        <f aca="false">SUM(J21:J25)</f>
        <v>0</v>
      </c>
      <c r="K28" s="15" t="n">
        <f aca="false">SUM(K21:K25)</f>
        <v>0</v>
      </c>
    </row>
    <row r="29" customFormat="false" ht="12.1" hidden="false" customHeight="true" outlineLevel="0" collapsed="false">
      <c r="A29" s="13" t="s">
        <v>45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customFormat="false" ht="16.4" hidden="false" customHeight="true" outlineLevel="0" collapsed="false">
      <c r="A30" s="6" t="s">
        <v>46</v>
      </c>
      <c r="B30" s="6" t="s">
        <v>47</v>
      </c>
      <c r="C30" s="6" t="s">
        <v>48</v>
      </c>
      <c r="D30" s="6" t="s">
        <v>49</v>
      </c>
      <c r="E30" s="6" t="s">
        <v>50</v>
      </c>
      <c r="F30" s="6" t="s">
        <v>51</v>
      </c>
      <c r="G30" s="7" t="n">
        <f aca="false">+2*1000000</f>
        <v>2000000</v>
      </c>
      <c r="H30" s="8" t="n">
        <f aca="false">+G30</f>
        <v>2000000</v>
      </c>
      <c r="I30" s="8"/>
      <c r="J30" s="8"/>
      <c r="K30" s="8"/>
    </row>
    <row r="31" customFormat="false" ht="12.1" hidden="false" customHeight="true" outlineLevel="0" collapsed="false">
      <c r="A31" s="9"/>
      <c r="B31" s="9"/>
      <c r="C31" s="9"/>
      <c r="D31" s="9"/>
      <c r="E31" s="9"/>
      <c r="F31" s="10"/>
      <c r="G31" s="7" t="n">
        <f aca="false">+F31*D31</f>
        <v>0</v>
      </c>
      <c r="H31" s="8"/>
      <c r="I31" s="8"/>
      <c r="J31" s="8"/>
      <c r="K31" s="8"/>
    </row>
    <row r="32" customFormat="false" ht="12.1" hidden="false" customHeight="true" outlineLevel="0" collapsed="false">
      <c r="A32" s="9"/>
      <c r="B32" s="9"/>
      <c r="C32" s="9"/>
      <c r="D32" s="9"/>
      <c r="E32" s="9"/>
      <c r="F32" s="10"/>
      <c r="G32" s="7" t="n">
        <f aca="false">+F32*D32</f>
        <v>0</v>
      </c>
      <c r="H32" s="8"/>
      <c r="I32" s="8"/>
      <c r="J32" s="8"/>
      <c r="K32" s="8"/>
    </row>
    <row r="33" customFormat="false" ht="12.1" hidden="false" customHeight="true" outlineLevel="0" collapsed="false">
      <c r="A33" s="9"/>
      <c r="B33" s="9"/>
      <c r="C33" s="9"/>
      <c r="D33" s="9"/>
      <c r="E33" s="9"/>
      <c r="F33" s="10"/>
      <c r="G33" s="7" t="n">
        <f aca="false">+F33*D33</f>
        <v>0</v>
      </c>
      <c r="H33" s="8"/>
      <c r="I33" s="8"/>
      <c r="J33" s="8"/>
      <c r="K33" s="8"/>
    </row>
    <row r="34" customFormat="false" ht="12.1" hidden="false" customHeight="true" outlineLevel="0" collapsed="false">
      <c r="A34" s="9"/>
      <c r="B34" s="9"/>
      <c r="C34" s="9"/>
      <c r="D34" s="9"/>
      <c r="E34" s="9"/>
      <c r="F34" s="10"/>
      <c r="G34" s="7"/>
      <c r="H34" s="8"/>
      <c r="I34" s="8"/>
      <c r="J34" s="8"/>
      <c r="K34" s="8"/>
    </row>
    <row r="35" customFormat="false" ht="12.1" hidden="false" customHeight="true" outlineLevel="0" collapsed="false">
      <c r="A35" s="11" t="s">
        <v>52</v>
      </c>
      <c r="B35" s="11"/>
      <c r="C35" s="11"/>
      <c r="D35" s="11"/>
      <c r="E35" s="11"/>
      <c r="F35" s="11"/>
      <c r="G35" s="12" t="n">
        <f aca="false">SUM(G30:G34)</f>
        <v>2000000</v>
      </c>
      <c r="H35" s="12" t="n">
        <f aca="false">SUM(H30:H34)</f>
        <v>2000000</v>
      </c>
      <c r="I35" s="12" t="n">
        <f aca="false">SUM(I30:I34)</f>
        <v>0</v>
      </c>
      <c r="J35" s="12" t="n">
        <f aca="false">SUM(J30:J34)</f>
        <v>0</v>
      </c>
      <c r="K35" s="12" t="n">
        <f aca="false">SUM(K30:K34)</f>
        <v>0</v>
      </c>
    </row>
    <row r="36" customFormat="false" ht="23.85" hidden="false" customHeight="false" outlineLevel="0" collapsed="false">
      <c r="A36" s="6" t="s">
        <v>53</v>
      </c>
      <c r="B36" s="6" t="s">
        <v>30</v>
      </c>
      <c r="C36" s="6" t="s">
        <v>54</v>
      </c>
      <c r="D36" s="6" t="n">
        <v>2</v>
      </c>
      <c r="E36" s="6" t="s">
        <v>32</v>
      </c>
      <c r="F36" s="6" t="s">
        <v>51</v>
      </c>
      <c r="G36" s="14" t="n">
        <f aca="false">1000000*2*0.3</f>
        <v>600000</v>
      </c>
      <c r="H36" s="14" t="n">
        <f aca="false">+G36</f>
        <v>600000</v>
      </c>
      <c r="I36" s="14"/>
      <c r="J36" s="14"/>
      <c r="K36" s="14"/>
    </row>
    <row r="37" customFormat="false" ht="13.3" hidden="false" customHeight="true" outlineLevel="0" collapsed="false">
      <c r="A37" s="11" t="s">
        <v>55</v>
      </c>
      <c r="B37" s="11"/>
      <c r="C37" s="11"/>
      <c r="D37" s="11"/>
      <c r="E37" s="11"/>
      <c r="F37" s="11"/>
      <c r="G37" s="15" t="n">
        <f aca="false">+G36+G35</f>
        <v>2600000</v>
      </c>
      <c r="H37" s="15" t="n">
        <f aca="false">+H36+H35</f>
        <v>2600000</v>
      </c>
      <c r="I37" s="15" t="n">
        <f aca="false">SUM(I30:I36)</f>
        <v>0</v>
      </c>
      <c r="J37" s="15" t="n">
        <f aca="false">SUM(J30:J36)</f>
        <v>0</v>
      </c>
      <c r="K37" s="15" t="n">
        <f aca="false">SUM(K30:K36)</f>
        <v>0</v>
      </c>
    </row>
    <row r="38" s="18" customFormat="true" ht="13.3" hidden="false" customHeight="true" outlineLevel="0" collapsed="false">
      <c r="A38" s="16" t="s">
        <v>56</v>
      </c>
      <c r="B38" s="16"/>
      <c r="C38" s="16"/>
      <c r="D38" s="16"/>
      <c r="E38" s="16"/>
      <c r="F38" s="16"/>
      <c r="G38" s="17" t="n">
        <f aca="false">SUM(G10+G19+G28+G37)</f>
        <v>15900000</v>
      </c>
      <c r="H38" s="17" t="n">
        <f aca="false">SUM(H10+H19+H28+H37)</f>
        <v>11190000</v>
      </c>
      <c r="I38" s="17" t="n">
        <f aca="false">SUM(I10+I19+I28+I37)</f>
        <v>300000</v>
      </c>
      <c r="J38" s="17" t="n">
        <f aca="false">SUM(J10+J19+J28+J37)</f>
        <v>0</v>
      </c>
      <c r="K38" s="17" t="n">
        <f aca="false">SUM(K10+K19+K28+K37)</f>
        <v>0</v>
      </c>
      <c r="AMJ38" s="0"/>
    </row>
    <row r="39" customFormat="false" ht="9.95" hidden="false" customHeight="true" outlineLevel="0" collapsed="false"/>
    <row r="40" customFormat="false" ht="44.75" hidden="false" customHeight="true" outlineLevel="0" collapsed="false">
      <c r="A40" s="19" t="s">
        <v>57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</row>
  </sheetData>
  <mergeCells count="22">
    <mergeCell ref="A1:K1"/>
    <mergeCell ref="A2:A3"/>
    <mergeCell ref="B2:B3"/>
    <mergeCell ref="C2:C3"/>
    <mergeCell ref="D2:D3"/>
    <mergeCell ref="E2:E3"/>
    <mergeCell ref="F2:F3"/>
    <mergeCell ref="G2:G3"/>
    <mergeCell ref="H2:K2"/>
    <mergeCell ref="A4:K4"/>
    <mergeCell ref="A10:F10"/>
    <mergeCell ref="A11:K11"/>
    <mergeCell ref="A17:F17"/>
    <mergeCell ref="A19:F19"/>
    <mergeCell ref="A20:K20"/>
    <mergeCell ref="A26:F26"/>
    <mergeCell ref="A28:F28"/>
    <mergeCell ref="A29:K29"/>
    <mergeCell ref="A35:F35"/>
    <mergeCell ref="A37:F37"/>
    <mergeCell ref="A38:F38"/>
    <mergeCell ref="A40:K40"/>
  </mergeCells>
  <printOptions headings="false" gridLines="false" gridLinesSet="true" horizontalCentered="false" verticalCentered="false"/>
  <pageMargins left="0.879861111111111" right="0.39375" top="0.50625" bottom="0.259027777777778" header="0.26875" footer="0.0215277777777778"/>
  <pageSetup paperSize="1" scale="79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26078</TotalTime>
  <Application>LibreOffice/4.3.1.2$Linux_x86 LibreOffice_project/958349dc3b25111dbca392fbc281a05559ef6848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2014-10-30T09:17:18Z</dcterms:created>
  <dc:creator>claudia hernandez</dc:creator>
  <dc:language>es-CO</dc:language>
  <cp:lastModifiedBy>Nancy Ruiz</cp:lastModifiedBy>
  <cp:lastPrinted>2016-02-16T16:09:33Z</cp:lastPrinted>
  <dcterms:modified xsi:type="dcterms:W3CDTF">2016-02-16T16:09:40Z</dcterms:modified>
  <cp:revision>16</cp:revision>
</cp:coreProperties>
</file>