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<sst xmlns="http://schemas.openxmlformats.org/spreadsheetml/2006/main" count="67" uniqueCount="55">
  <si>
    <t>PRESUPUESTO PROYECTO_________________________</t>
  </si>
  <si>
    <t>ACTIVIDADES</t>
  </si>
  <si>
    <t>CONCEPTO o RUBRO</t>
  </si>
  <si>
    <t>DESCRIPCIÓN</t>
  </si>
  <si>
    <t>CANTIDAD</t>
  </si>
  <si>
    <t>UNIDAD DE MEDIDA</t>
  </si>
  <si>
    <t>VALOR UNITARIO ($)</t>
  </si>
  <si>
    <t>VALOR TOTAL ($)</t>
  </si>
  <si>
    <t>FUENTES DE FINANCIACIÓN</t>
  </si>
  <si>
    <t>MONTO SOLICITADO A ESTA CONVOCATORIA O ENTIDAD($)</t>
  </si>
  <si>
    <t>RECURSOS PROPIOS  ($)</t>
  </si>
  <si>
    <t>OTROS RECURSOS PRIVADOS 
($)</t>
  </si>
  <si>
    <t>OTROS APORTES DE ENTIDADES PÚBLICAS
($)</t>
  </si>
  <si>
    <t>LINEA DE COMPRA</t>
  </si>
  <si>
    <t>Ejemplo: pago escrituracion</t>
  </si>
  <si>
    <r>
      <t>Ejemplo: pago notaria por escrituración</t>
    </r>
    <r>
      <rPr>
        <b/>
        <sz val="7"/>
        <color indexed="22"/>
        <rFont val="Arial Narrow"/>
        <family val="2"/>
      </rPr>
      <t xml:space="preserve"> </t>
    </r>
  </si>
  <si>
    <t>Ejemplo: Elaboración escritura</t>
  </si>
  <si>
    <t>Ejemplo: 1</t>
  </si>
  <si>
    <t>Unidades</t>
  </si>
  <si>
    <t>Ejemplo: 500000</t>
  </si>
  <si>
    <t>SUBTOTAL LINEA DE COMPRA</t>
  </si>
  <si>
    <t>Ejemplo: Recurso Humano Ejemplo: Implementación  estrategia de divulgación.</t>
  </si>
  <si>
    <t>Ejemplo: Recurso Humano del proyecto</t>
  </si>
  <si>
    <t>Ejemplo: honorarios interventor tiempo completo durnate 3 meses</t>
  </si>
  <si>
    <t>meses</t>
  </si>
  <si>
    <t>TOTAL LINEA DE COMPRA</t>
  </si>
  <si>
    <t>LINEA DE CONSTRUCCION</t>
  </si>
  <si>
    <t>Ejemplo: Preliminares</t>
  </si>
  <si>
    <t>Ejemplo: excavaciones</t>
  </si>
  <si>
    <t>Ejemplo: remoción de 3 m3 de concreto</t>
  </si>
  <si>
    <t>Ejemplo: 3</t>
  </si>
  <si>
    <t>m3</t>
  </si>
  <si>
    <t>Ejemplo: 600000</t>
  </si>
  <si>
    <t>SUBTOTAL LINEA DE CONSTRUCCION</t>
  </si>
  <si>
    <t>TOTAL LINEA CONSTRUCCION</t>
  </si>
  <si>
    <t>LINEA DE ADECUCION Y MEJORAMIENTO</t>
  </si>
  <si>
    <t>Ejemplo: Electricidad</t>
  </si>
  <si>
    <t>Ejemplo: Cambio cableado del escenario</t>
  </si>
  <si>
    <t>Ejemplo: cable coaxial para escenario</t>
  </si>
  <si>
    <t>Ejemplo: 1000</t>
  </si>
  <si>
    <t>metros</t>
  </si>
  <si>
    <t>Ejemplo: 2000</t>
  </si>
  <si>
    <t>SUBTOTAL LINEA ADECUACION Y MEJORAMIENTO</t>
  </si>
  <si>
    <t>TOTAL LINEA ADECUACION Y MEJORAMIENTO</t>
  </si>
  <si>
    <t>LINEA DE DOTACION</t>
  </si>
  <si>
    <t>Ejemplo: Escenario</t>
  </si>
  <si>
    <r>
      <t>Ejemplo: sonido</t>
    </r>
    <r>
      <rPr>
        <b/>
        <sz val="7"/>
        <color indexed="22"/>
        <rFont val="Arial Narrow"/>
        <family val="2"/>
      </rPr>
      <t xml:space="preserve"> </t>
    </r>
  </si>
  <si>
    <t>Ejemplo: mezclador de 2000 amp</t>
  </si>
  <si>
    <t>Ejemplo: 2</t>
  </si>
  <si>
    <t>unidades</t>
  </si>
  <si>
    <t>Ejemplo: 1000000</t>
  </si>
  <si>
    <t>SUBTOTAL LINEA DOTACION</t>
  </si>
  <si>
    <t>TOTAL LINEA DOTACION</t>
  </si>
  <si>
    <t>TOTAL PROYECTO (Sumatoria de las líneas)</t>
  </si>
  <si>
    <t>Nota: 1.) Inserte el numero de filas que sean necesarias para detallar el presupuesto por cada línea
2.) El valor del recurso humano y del interventor corresponde a un maximo del 5% del valor total del proyecto que debe ser definido por cada línea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</si>
</sst>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$-240A]#,##0.00;[RED]\([$$-240A]#,##0.00\)"/>
  </numFmts>
  <fonts count="10">
    <font>
      <sz val="10"/>
      <name val="Arial"/>
      <family val="2"/>
    </font>
    <font>
      <b/>
      <sz val="10"/>
      <name val="Times New Roman"/>
      <family val="1"/>
    </font>
    <font>
      <sz val="7"/>
      <color indexed="22"/>
      <name val="Arial"/>
      <family val="2"/>
    </font>
    <font>
      <b/>
      <sz val="7"/>
      <color indexed="22"/>
      <name val="Arial Narrow"/>
      <family val="2"/>
    </font>
    <font>
      <b/>
      <sz val="7"/>
      <color indexed="8"/>
      <name val="Arial"/>
      <family val="2"/>
    </font>
    <font>
      <sz val="11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0">
    <xf numFmtId="164" fontId="0" fillId="0" borderId="0" xfId="0" applyAlignment="1">
      <alignment/>
    </xf>
    <xf numFmtId="164" fontId="0" fillId="0" borderId="0" xfId="20">
      <alignment/>
      <protection/>
    </xf>
    <xf numFmtId="164" fontId="1" fillId="2" borderId="1" xfId="20" applyFont="1" applyFill="1" applyBorder="1" applyAlignment="1">
      <alignment horizontal="center" vertical="center" wrapText="1"/>
      <protection/>
    </xf>
    <xf numFmtId="164" fontId="1" fillId="3" borderId="1" xfId="20" applyFont="1" applyFill="1" applyBorder="1" applyAlignment="1">
      <alignment horizontal="center" vertical="center" wrapText="1"/>
      <protection/>
    </xf>
    <xf numFmtId="164" fontId="1" fillId="2" borderId="1" xfId="20" applyFont="1" applyFill="1" applyBorder="1" applyAlignment="1">
      <alignment horizontal="center" vertical="center"/>
      <protection/>
    </xf>
    <xf numFmtId="164" fontId="2" fillId="0" borderId="1" xfId="20" applyFont="1" applyBorder="1" applyAlignment="1" applyProtection="1">
      <alignment horizontal="justify" vertical="center"/>
      <protection locked="0"/>
    </xf>
    <xf numFmtId="165" fontId="0" fillId="0" borderId="1" xfId="20" applyNumberFormat="1" applyBorder="1">
      <alignment/>
      <protection/>
    </xf>
    <xf numFmtId="165" fontId="0" fillId="0" borderId="1" xfId="20" applyNumberFormat="1" applyBorder="1" applyProtection="1">
      <alignment/>
      <protection locked="0"/>
    </xf>
    <xf numFmtId="164" fontId="0" fillId="0" borderId="1" xfId="20" applyBorder="1" applyProtection="1">
      <alignment/>
      <protection locked="0"/>
    </xf>
    <xf numFmtId="164" fontId="4" fillId="0" borderId="1" xfId="20" applyFont="1" applyFill="1" applyBorder="1" applyAlignment="1">
      <alignment horizontal="center" vertical="center"/>
      <protection/>
    </xf>
    <xf numFmtId="165" fontId="0" fillId="0" borderId="1" xfId="20" applyNumberFormat="1" applyBorder="1" applyProtection="1">
      <alignment/>
      <protection/>
    </xf>
    <xf numFmtId="164" fontId="5" fillId="0" borderId="2" xfId="20" applyFont="1" applyBorder="1">
      <alignment/>
      <protection/>
    </xf>
    <xf numFmtId="164" fontId="6" fillId="3" borderId="1" xfId="20" applyFont="1" applyFill="1" applyBorder="1" applyAlignment="1">
      <alignment horizontal="center" vertical="center"/>
      <protection/>
    </xf>
    <xf numFmtId="165" fontId="0" fillId="3" borderId="1" xfId="20" applyNumberFormat="1" applyFill="1" applyBorder="1" applyProtection="1">
      <alignment/>
      <protection/>
    </xf>
    <xf numFmtId="165" fontId="0" fillId="3" borderId="1" xfId="20" applyNumberFormat="1" applyFill="1" applyBorder="1">
      <alignment/>
      <protection/>
    </xf>
    <xf numFmtId="164" fontId="7" fillId="3" borderId="1" xfId="20" applyFont="1" applyFill="1" applyBorder="1" applyAlignment="1">
      <alignment horizontal="center" vertical="center"/>
      <protection/>
    </xf>
    <xf numFmtId="165" fontId="8" fillId="3" borderId="1" xfId="20" applyNumberFormat="1" applyFont="1" applyFill="1" applyBorder="1">
      <alignment/>
      <protection/>
    </xf>
    <xf numFmtId="164" fontId="8" fillId="0" borderId="2" xfId="20" applyFont="1" applyBorder="1">
      <alignment/>
      <protection/>
    </xf>
    <xf numFmtId="164" fontId="9" fillId="0" borderId="0" xfId="20" applyFont="1">
      <alignment/>
      <protection/>
    </xf>
    <xf numFmtId="164" fontId="9" fillId="0" borderId="1" xfId="20" applyFont="1" applyBorder="1" applyAlignment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O10" sqref="O10"/>
    </sheetView>
  </sheetViews>
  <sheetFormatPr defaultColWidth="12.57421875" defaultRowHeight="12.75" customHeight="1"/>
  <cols>
    <col min="1" max="1" width="20.00390625" style="1" customWidth="1"/>
    <col min="2" max="2" width="16.57421875" style="1" customWidth="1"/>
    <col min="3" max="3" width="14.8515625" style="1" customWidth="1"/>
    <col min="4" max="4" width="10.7109375" style="1" customWidth="1"/>
    <col min="5" max="5" width="9.421875" style="1" customWidth="1"/>
    <col min="6" max="6" width="13.140625" style="1" customWidth="1"/>
    <col min="7" max="7" width="16.28125" style="1" customWidth="1"/>
    <col min="8" max="8" width="17.00390625" style="1" customWidth="1"/>
    <col min="9" max="9" width="15.140625" style="1" customWidth="1"/>
    <col min="10" max="10" width="14.00390625" style="1" customWidth="1"/>
    <col min="11" max="11" width="15.7109375" style="1" customWidth="1"/>
    <col min="12" max="16384" width="11.7109375" style="1" customWidth="1"/>
  </cols>
  <sheetData>
    <row r="1" spans="1:11" ht="23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/>
      <c r="J2" s="3"/>
      <c r="K2" s="3"/>
    </row>
    <row r="3" spans="1:11" ht="57" customHeight="1">
      <c r="A3" s="3"/>
      <c r="B3" s="3"/>
      <c r="C3" s="3"/>
      <c r="D3" s="3"/>
      <c r="E3" s="3"/>
      <c r="F3" s="3"/>
      <c r="G3" s="3"/>
      <c r="H3" s="3" t="s">
        <v>9</v>
      </c>
      <c r="I3" s="3" t="s">
        <v>10</v>
      </c>
      <c r="J3" s="3" t="s">
        <v>11</v>
      </c>
      <c r="K3" s="3" t="s">
        <v>12</v>
      </c>
    </row>
    <row r="4" spans="1:11" ht="12" customHeight="1">
      <c r="A4" s="4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 customHeight="1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6">
        <f>+1*500000</f>
        <v>500000</v>
      </c>
      <c r="H5" s="7">
        <v>400000</v>
      </c>
      <c r="I5" s="7">
        <v>100000</v>
      </c>
      <c r="J5" s="7"/>
      <c r="K5" s="7"/>
    </row>
    <row r="6" spans="1:11" ht="12" customHeight="1">
      <c r="A6" s="8"/>
      <c r="B6" s="8"/>
      <c r="C6" s="8"/>
      <c r="D6" s="8"/>
      <c r="E6" s="8"/>
      <c r="F6" s="6"/>
      <c r="G6" s="6">
        <f aca="true" t="shared" si="0" ref="G6:G8">+F6*D6</f>
        <v>0</v>
      </c>
      <c r="H6" s="7"/>
      <c r="I6" s="7"/>
      <c r="J6" s="7"/>
      <c r="K6" s="7"/>
    </row>
    <row r="7" spans="1:11" ht="12" customHeight="1">
      <c r="A7" s="8"/>
      <c r="B7" s="8"/>
      <c r="C7" s="8"/>
      <c r="D7" s="8"/>
      <c r="E7" s="8"/>
      <c r="F7" s="6"/>
      <c r="G7" s="6">
        <f t="shared" si="0"/>
        <v>0</v>
      </c>
      <c r="H7" s="7"/>
      <c r="I7" s="7"/>
      <c r="J7" s="7"/>
      <c r="K7" s="7"/>
    </row>
    <row r="8" spans="1:11" ht="12" customHeight="1">
      <c r="A8" s="5"/>
      <c r="B8" s="5"/>
      <c r="C8" s="5"/>
      <c r="D8" s="5"/>
      <c r="E8" s="5"/>
      <c r="F8" s="5"/>
      <c r="G8" s="6">
        <f t="shared" si="0"/>
        <v>0</v>
      </c>
      <c r="H8" s="7"/>
      <c r="I8" s="7"/>
      <c r="J8" s="7"/>
      <c r="K8" s="7"/>
    </row>
    <row r="9" spans="1:11" ht="12" customHeight="1">
      <c r="A9" s="8"/>
      <c r="B9" s="5"/>
      <c r="C9" s="5"/>
      <c r="D9" s="5"/>
      <c r="E9" s="5"/>
      <c r="F9" s="5"/>
      <c r="G9" s="6"/>
      <c r="H9" s="7"/>
      <c r="I9" s="7"/>
      <c r="J9" s="7"/>
      <c r="K9" s="7"/>
    </row>
    <row r="10" spans="1:12" ht="12.75" customHeight="1">
      <c r="A10" s="9" t="s">
        <v>20</v>
      </c>
      <c r="B10" s="9"/>
      <c r="C10" s="9"/>
      <c r="D10" s="9"/>
      <c r="E10" s="9"/>
      <c r="F10" s="9"/>
      <c r="G10" s="10">
        <f>SUM(G5:G9)</f>
        <v>500000</v>
      </c>
      <c r="H10" s="10">
        <f>SUM(H5:H9)</f>
        <v>400000</v>
      </c>
      <c r="I10" s="10">
        <f>SUM(I5:I9)</f>
        <v>100000</v>
      </c>
      <c r="J10" s="10">
        <f>SUM(J5:J9)</f>
        <v>0</v>
      </c>
      <c r="K10" s="10">
        <f>SUM(K5:K9)</f>
        <v>0</v>
      </c>
      <c r="L10" s="11"/>
    </row>
    <row r="11" spans="1:12" ht="33" customHeight="1">
      <c r="A11" s="5" t="s">
        <v>21</v>
      </c>
      <c r="B11" s="5" t="s">
        <v>22</v>
      </c>
      <c r="C11" s="5" t="s">
        <v>23</v>
      </c>
      <c r="D11" s="5">
        <v>3</v>
      </c>
      <c r="E11" s="5" t="s">
        <v>24</v>
      </c>
      <c r="F11" s="5">
        <v>25000</v>
      </c>
      <c r="G11" s="10">
        <f>+G10*0.05</f>
        <v>25000</v>
      </c>
      <c r="H11" s="10"/>
      <c r="I11" s="10"/>
      <c r="J11" s="10"/>
      <c r="K11" s="10"/>
      <c r="L11" s="11"/>
    </row>
    <row r="12" spans="1:12" ht="12.75" customHeight="1">
      <c r="A12" s="12" t="s">
        <v>25</v>
      </c>
      <c r="B12" s="12"/>
      <c r="C12" s="12"/>
      <c r="D12" s="12"/>
      <c r="E12" s="12"/>
      <c r="F12" s="12"/>
      <c r="G12" s="13">
        <f>+G10+G11</f>
        <v>525000</v>
      </c>
      <c r="H12" s="13">
        <f>+H10+H11</f>
        <v>400000</v>
      </c>
      <c r="I12" s="13">
        <f>+I10+I11</f>
        <v>100000</v>
      </c>
      <c r="J12" s="13">
        <f>+J10+J11</f>
        <v>0</v>
      </c>
      <c r="K12" s="13">
        <f>+K10+K11</f>
        <v>0</v>
      </c>
      <c r="L12" s="11"/>
    </row>
    <row r="13" spans="1:11" ht="12" customHeight="1">
      <c r="A13" s="4" t="s">
        <v>26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5.75" customHeight="1">
      <c r="A14" s="5" t="s">
        <v>27</v>
      </c>
      <c r="B14" s="5" t="s">
        <v>28</v>
      </c>
      <c r="C14" s="5" t="s">
        <v>29</v>
      </c>
      <c r="D14" s="5" t="s">
        <v>30</v>
      </c>
      <c r="E14" s="5" t="s">
        <v>31</v>
      </c>
      <c r="F14" s="5" t="s">
        <v>32</v>
      </c>
      <c r="G14" s="6">
        <f>+3*600000</f>
        <v>1800000</v>
      </c>
      <c r="H14" s="7">
        <v>1800000</v>
      </c>
      <c r="I14" s="7"/>
      <c r="J14" s="7"/>
      <c r="K14" s="7"/>
    </row>
    <row r="15" spans="1:11" ht="12" customHeight="1">
      <c r="A15" s="8"/>
      <c r="B15" s="8"/>
      <c r="C15" s="8"/>
      <c r="D15" s="8"/>
      <c r="E15" s="8"/>
      <c r="F15" s="6"/>
      <c r="G15" s="6">
        <f aca="true" t="shared" si="1" ref="G15:G18">+F15*D15</f>
        <v>0</v>
      </c>
      <c r="H15" s="7"/>
      <c r="I15" s="7"/>
      <c r="J15" s="7"/>
      <c r="K15" s="7"/>
    </row>
    <row r="16" spans="1:11" ht="12" customHeight="1">
      <c r="A16" s="8"/>
      <c r="B16" s="8"/>
      <c r="C16" s="8"/>
      <c r="D16" s="8"/>
      <c r="E16" s="8"/>
      <c r="F16" s="6"/>
      <c r="G16" s="6">
        <f t="shared" si="1"/>
        <v>0</v>
      </c>
      <c r="H16" s="7"/>
      <c r="I16" s="7"/>
      <c r="J16" s="7"/>
      <c r="K16" s="7"/>
    </row>
    <row r="17" spans="1:11" ht="12" customHeight="1">
      <c r="A17" s="8"/>
      <c r="B17" s="8"/>
      <c r="C17" s="8"/>
      <c r="D17" s="8"/>
      <c r="E17" s="8"/>
      <c r="F17" s="6"/>
      <c r="G17" s="6">
        <f t="shared" si="1"/>
        <v>0</v>
      </c>
      <c r="H17" s="7"/>
      <c r="I17" s="7"/>
      <c r="J17" s="7"/>
      <c r="K17" s="7"/>
    </row>
    <row r="18" spans="1:11" ht="12" customHeight="1">
      <c r="A18" s="8"/>
      <c r="B18" s="8"/>
      <c r="C18" s="8"/>
      <c r="D18" s="8"/>
      <c r="E18" s="8"/>
      <c r="F18" s="6"/>
      <c r="G18" s="6">
        <f t="shared" si="1"/>
        <v>0</v>
      </c>
      <c r="H18" s="7"/>
      <c r="I18" s="7"/>
      <c r="J18" s="7"/>
      <c r="K18" s="7"/>
    </row>
    <row r="19" spans="1:11" ht="12" customHeight="1">
      <c r="A19" s="9" t="s">
        <v>33</v>
      </c>
      <c r="B19" s="9"/>
      <c r="C19" s="9"/>
      <c r="D19" s="9"/>
      <c r="E19" s="9"/>
      <c r="F19" s="9"/>
      <c r="G19" s="10">
        <f>SUM(G14:G18)</f>
        <v>1800000</v>
      </c>
      <c r="H19" s="10">
        <f>SUM(H14:H18)</f>
        <v>1800000</v>
      </c>
      <c r="I19" s="10">
        <f>SUM(I14:I18)</f>
        <v>0</v>
      </c>
      <c r="J19" s="10">
        <f>SUM(J14:J18)</f>
        <v>0</v>
      </c>
      <c r="K19" s="10">
        <f>SUM(K14:K18)</f>
        <v>0</v>
      </c>
    </row>
    <row r="20" spans="1:11" ht="12.75" customHeight="1">
      <c r="A20" s="5" t="s">
        <v>21</v>
      </c>
      <c r="B20" s="5" t="s">
        <v>22</v>
      </c>
      <c r="C20" s="5" t="s">
        <v>23</v>
      </c>
      <c r="D20" s="5">
        <v>3</v>
      </c>
      <c r="E20" s="5" t="s">
        <v>24</v>
      </c>
      <c r="F20" s="5">
        <v>90000</v>
      </c>
      <c r="G20" s="10">
        <f>+G19*0.05</f>
        <v>90000</v>
      </c>
      <c r="H20" s="10"/>
      <c r="I20" s="10"/>
      <c r="J20" s="10"/>
      <c r="K20" s="10"/>
    </row>
    <row r="21" spans="1:12" ht="12.75" customHeight="1">
      <c r="A21" s="12" t="s">
        <v>34</v>
      </c>
      <c r="B21" s="12"/>
      <c r="C21" s="12"/>
      <c r="D21" s="12"/>
      <c r="E21" s="12"/>
      <c r="F21" s="12"/>
      <c r="G21" s="14">
        <f>+G19+G20</f>
        <v>1890000</v>
      </c>
      <c r="H21" s="14">
        <f>+H19+H20</f>
        <v>1800000</v>
      </c>
      <c r="I21" s="14">
        <f>+I19+I20</f>
        <v>0</v>
      </c>
      <c r="J21" s="14">
        <f>+J19+J20</f>
        <v>0</v>
      </c>
      <c r="K21" s="14">
        <f>+K19+K20</f>
        <v>0</v>
      </c>
      <c r="L21" s="11"/>
    </row>
    <row r="22" spans="1:11" ht="12" customHeight="1">
      <c r="A22" s="4" t="s">
        <v>35</v>
      </c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5.75" customHeight="1">
      <c r="A23" s="5" t="s">
        <v>36</v>
      </c>
      <c r="B23" s="5" t="s">
        <v>37</v>
      </c>
      <c r="C23" s="5" t="s">
        <v>38</v>
      </c>
      <c r="D23" s="5" t="s">
        <v>39</v>
      </c>
      <c r="E23" s="5" t="s">
        <v>40</v>
      </c>
      <c r="F23" s="5" t="s">
        <v>41</v>
      </c>
      <c r="G23" s="6">
        <f>+1000*2000</f>
        <v>2000000</v>
      </c>
      <c r="H23" s="7">
        <v>1800000</v>
      </c>
      <c r="I23" s="7">
        <v>200000</v>
      </c>
      <c r="J23" s="7"/>
      <c r="K23" s="7"/>
    </row>
    <row r="24" spans="1:11" ht="12" customHeight="1">
      <c r="A24" s="8"/>
      <c r="B24" s="8"/>
      <c r="C24" s="8"/>
      <c r="D24" s="8"/>
      <c r="E24" s="8"/>
      <c r="F24" s="6"/>
      <c r="G24" s="6">
        <f aca="true" t="shared" si="2" ref="G24:G27">+F24*D24</f>
        <v>0</v>
      </c>
      <c r="H24" s="7"/>
      <c r="I24" s="7"/>
      <c r="J24" s="7"/>
      <c r="K24" s="7"/>
    </row>
    <row r="25" spans="1:11" ht="12" customHeight="1">
      <c r="A25" s="8"/>
      <c r="B25" s="8"/>
      <c r="C25" s="8"/>
      <c r="D25" s="8"/>
      <c r="E25" s="8"/>
      <c r="F25" s="6"/>
      <c r="G25" s="6">
        <f t="shared" si="2"/>
        <v>0</v>
      </c>
      <c r="H25" s="7"/>
      <c r="I25" s="7"/>
      <c r="J25" s="7"/>
      <c r="K25" s="7"/>
    </row>
    <row r="26" spans="1:11" ht="12" customHeight="1">
      <c r="A26" s="8"/>
      <c r="B26" s="8"/>
      <c r="C26" s="8"/>
      <c r="D26" s="8"/>
      <c r="E26" s="8"/>
      <c r="F26" s="6"/>
      <c r="G26" s="6">
        <f t="shared" si="2"/>
        <v>0</v>
      </c>
      <c r="H26" s="7"/>
      <c r="I26" s="7"/>
      <c r="J26" s="7"/>
      <c r="K26" s="7"/>
    </row>
    <row r="27" spans="1:11" ht="12" customHeight="1">
      <c r="A27" s="8"/>
      <c r="B27" s="8"/>
      <c r="C27" s="8"/>
      <c r="D27" s="8"/>
      <c r="E27" s="8"/>
      <c r="F27" s="6"/>
      <c r="G27" s="6">
        <f t="shared" si="2"/>
        <v>0</v>
      </c>
      <c r="H27" s="7"/>
      <c r="I27" s="7"/>
      <c r="J27" s="7"/>
      <c r="K27" s="7"/>
    </row>
    <row r="28" spans="1:11" ht="12" customHeight="1">
      <c r="A28" s="9" t="s">
        <v>42</v>
      </c>
      <c r="B28" s="9"/>
      <c r="C28" s="9"/>
      <c r="D28" s="9"/>
      <c r="E28" s="9"/>
      <c r="F28" s="9"/>
      <c r="G28" s="10">
        <f>SUM(G23:G27)</f>
        <v>2000000</v>
      </c>
      <c r="H28" s="10">
        <f>SUM(H23:H27)</f>
        <v>1800000</v>
      </c>
      <c r="I28" s="10">
        <f>SUM(I23:I27)</f>
        <v>200000</v>
      </c>
      <c r="J28" s="10">
        <f>SUM(J23:J27)</f>
        <v>0</v>
      </c>
      <c r="K28" s="10">
        <f>SUM(K23:K27)</f>
        <v>0</v>
      </c>
    </row>
    <row r="29" spans="1:11" ht="12.75" customHeight="1">
      <c r="A29" s="5" t="s">
        <v>21</v>
      </c>
      <c r="B29" s="5" t="s">
        <v>22</v>
      </c>
      <c r="C29" s="5" t="s">
        <v>23</v>
      </c>
      <c r="D29" s="5">
        <v>3</v>
      </c>
      <c r="E29" s="5" t="s">
        <v>24</v>
      </c>
      <c r="F29" s="5">
        <v>100000</v>
      </c>
      <c r="G29" s="10">
        <f>+G28*0.05</f>
        <v>100000</v>
      </c>
      <c r="H29" s="10"/>
      <c r="I29" s="10"/>
      <c r="J29" s="10"/>
      <c r="K29" s="10"/>
    </row>
    <row r="30" spans="1:12" ht="12.75" customHeight="1">
      <c r="A30" s="12" t="s">
        <v>43</v>
      </c>
      <c r="B30" s="12" t="e">
        <f>+B29+B28</f>
        <v>#VALUE!</v>
      </c>
      <c r="C30" s="12" t="e">
        <f>+C29+C28</f>
        <v>#VALUE!</v>
      </c>
      <c r="D30" s="12">
        <f>+D29+D28</f>
        <v>3</v>
      </c>
      <c r="E30" s="12" t="e">
        <f>+E29+E28</f>
        <v>#VALUE!</v>
      </c>
      <c r="F30" s="12">
        <f>+F29+F28</f>
        <v>100000</v>
      </c>
      <c r="G30" s="14">
        <f>+G29+G28</f>
        <v>2100000</v>
      </c>
      <c r="H30" s="14">
        <f>SUM(H23:H27)</f>
        <v>1800000</v>
      </c>
      <c r="I30" s="14">
        <f>SUM(I23:I27)</f>
        <v>200000</v>
      </c>
      <c r="J30" s="14">
        <f>SUM(J23:J27)</f>
        <v>0</v>
      </c>
      <c r="K30" s="14">
        <f>SUM(K23:K27)</f>
        <v>0</v>
      </c>
      <c r="L30" s="11"/>
    </row>
    <row r="31" spans="1:11" ht="12" customHeight="1">
      <c r="A31" s="4" t="s">
        <v>44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5.75" customHeight="1">
      <c r="A32" s="5" t="s">
        <v>45</v>
      </c>
      <c r="B32" s="5" t="s">
        <v>46</v>
      </c>
      <c r="C32" s="5" t="s">
        <v>47</v>
      </c>
      <c r="D32" s="5" t="s">
        <v>48</v>
      </c>
      <c r="E32" s="5" t="s">
        <v>49</v>
      </c>
      <c r="F32" s="5" t="s">
        <v>50</v>
      </c>
      <c r="G32" s="6">
        <f>+2*1000000</f>
        <v>2000000</v>
      </c>
      <c r="H32" s="7">
        <f>+G32</f>
        <v>2000000</v>
      </c>
      <c r="I32" s="7"/>
      <c r="J32" s="7"/>
      <c r="K32" s="7"/>
    </row>
    <row r="33" spans="1:11" ht="12" customHeight="1">
      <c r="A33" s="8"/>
      <c r="B33" s="8"/>
      <c r="C33" s="8"/>
      <c r="D33" s="8"/>
      <c r="E33" s="8"/>
      <c r="F33" s="6"/>
      <c r="G33" s="6">
        <f aca="true" t="shared" si="3" ref="G33:G35">+F33*D33</f>
        <v>0</v>
      </c>
      <c r="H33" s="7"/>
      <c r="I33" s="7"/>
      <c r="J33" s="7"/>
      <c r="K33" s="7"/>
    </row>
    <row r="34" spans="1:11" ht="12" customHeight="1">
      <c r="A34" s="8"/>
      <c r="B34" s="8"/>
      <c r="C34" s="8"/>
      <c r="D34" s="8"/>
      <c r="E34" s="8"/>
      <c r="F34" s="6"/>
      <c r="G34" s="6">
        <f t="shared" si="3"/>
        <v>0</v>
      </c>
      <c r="H34" s="7"/>
      <c r="I34" s="7"/>
      <c r="J34" s="7"/>
      <c r="K34" s="7"/>
    </row>
    <row r="35" spans="1:11" ht="12" customHeight="1">
      <c r="A35" s="8"/>
      <c r="B35" s="8"/>
      <c r="C35" s="8"/>
      <c r="D35" s="8"/>
      <c r="E35" s="8"/>
      <c r="F35" s="6"/>
      <c r="G35" s="6">
        <f t="shared" si="3"/>
        <v>0</v>
      </c>
      <c r="H35" s="7"/>
      <c r="I35" s="7"/>
      <c r="J35" s="7"/>
      <c r="K35" s="7"/>
    </row>
    <row r="36" spans="1:11" ht="12" customHeight="1">
      <c r="A36" s="8"/>
      <c r="B36" s="8"/>
      <c r="C36" s="8"/>
      <c r="D36" s="8"/>
      <c r="E36" s="8"/>
      <c r="F36" s="6"/>
      <c r="G36" s="6"/>
      <c r="H36" s="7"/>
      <c r="I36" s="7"/>
      <c r="J36" s="7"/>
      <c r="K36" s="7"/>
    </row>
    <row r="37" spans="1:11" ht="12" customHeight="1">
      <c r="A37" s="9" t="s">
        <v>51</v>
      </c>
      <c r="B37" s="9"/>
      <c r="C37" s="9"/>
      <c r="D37" s="9"/>
      <c r="E37" s="9"/>
      <c r="F37" s="9"/>
      <c r="G37" s="10">
        <f>SUM(G32:G36)</f>
        <v>2000000</v>
      </c>
      <c r="H37" s="10">
        <f>SUM(H32:H36)</f>
        <v>2000000</v>
      </c>
      <c r="I37" s="10">
        <f>SUM(I32:I36)</f>
        <v>0</v>
      </c>
      <c r="J37" s="10">
        <f>SUM(J32:J36)</f>
        <v>0</v>
      </c>
      <c r="K37" s="10">
        <f>SUM(K32:K36)</f>
        <v>0</v>
      </c>
    </row>
    <row r="38" spans="1:11" ht="12.75" customHeight="1">
      <c r="A38" s="5" t="s">
        <v>21</v>
      </c>
      <c r="B38" s="5" t="s">
        <v>22</v>
      </c>
      <c r="C38" s="5" t="s">
        <v>23</v>
      </c>
      <c r="D38" s="5">
        <v>3</v>
      </c>
      <c r="E38" s="5" t="s">
        <v>24</v>
      </c>
      <c r="F38" s="5">
        <v>100000</v>
      </c>
      <c r="G38" s="10">
        <f>+G37*0.05</f>
        <v>100000</v>
      </c>
      <c r="H38" s="10"/>
      <c r="I38" s="10"/>
      <c r="J38" s="10"/>
      <c r="K38" s="10"/>
    </row>
    <row r="39" spans="1:12" ht="12.75" customHeight="1">
      <c r="A39" s="12" t="s">
        <v>52</v>
      </c>
      <c r="B39" s="12"/>
      <c r="C39" s="12"/>
      <c r="D39" s="12"/>
      <c r="E39" s="12"/>
      <c r="F39" s="12"/>
      <c r="G39" s="14">
        <f>+G38+G37</f>
        <v>2100000</v>
      </c>
      <c r="H39" s="14">
        <f>SUM(H32:H38)</f>
        <v>4000000</v>
      </c>
      <c r="I39" s="14">
        <f>SUM(I32:I38)</f>
        <v>0</v>
      </c>
      <c r="J39" s="14">
        <f>SUM(J32:J38)</f>
        <v>0</v>
      </c>
      <c r="K39" s="14">
        <f>SUM(K32:K38)</f>
        <v>0</v>
      </c>
      <c r="L39" s="11"/>
    </row>
    <row r="40" spans="1:12" s="18" customFormat="1" ht="12.75" customHeight="1">
      <c r="A40" s="15" t="s">
        <v>53</v>
      </c>
      <c r="B40" s="15"/>
      <c r="C40" s="15"/>
      <c r="D40" s="15"/>
      <c r="E40" s="15"/>
      <c r="F40" s="15"/>
      <c r="G40" s="16">
        <f>+G10+G21+G30+G39</f>
        <v>6590000</v>
      </c>
      <c r="H40" s="16">
        <f>+H10+H21+H30+H39</f>
        <v>8000000</v>
      </c>
      <c r="I40" s="16">
        <f>+I10+I21+I30+I39</f>
        <v>300000</v>
      </c>
      <c r="J40" s="16">
        <f>+J10+J21+J30+J39</f>
        <v>0</v>
      </c>
      <c r="K40" s="16">
        <f>+K10+K21+K30+K39</f>
        <v>0</v>
      </c>
      <c r="L40" s="17"/>
    </row>
    <row r="42" spans="1:11" ht="49.5" customHeight="1">
      <c r="A42" s="19" t="s">
        <v>54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</row>
    <row r="65536" ht="49.5" customHeight="1"/>
  </sheetData>
  <sheetProtection selectLockedCells="1" selectUnlockedCells="1"/>
  <mergeCells count="23">
    <mergeCell ref="A1:K1"/>
    <mergeCell ref="A2:A3"/>
    <mergeCell ref="B2:B3"/>
    <mergeCell ref="C2:C3"/>
    <mergeCell ref="D2:D3"/>
    <mergeCell ref="E2:E3"/>
    <mergeCell ref="F2:F3"/>
    <mergeCell ref="G2:G3"/>
    <mergeCell ref="H2:K2"/>
    <mergeCell ref="A4:K4"/>
    <mergeCell ref="A10:F10"/>
    <mergeCell ref="A12:F12"/>
    <mergeCell ref="A13:K13"/>
    <mergeCell ref="A19:F19"/>
    <mergeCell ref="A21:F21"/>
    <mergeCell ref="A22:K22"/>
    <mergeCell ref="A28:F28"/>
    <mergeCell ref="A30:F30"/>
    <mergeCell ref="A31:K31"/>
    <mergeCell ref="A37:F37"/>
    <mergeCell ref="A39:F39"/>
    <mergeCell ref="A40:F40"/>
    <mergeCell ref="A42:K42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Sonia A</cp:lastModifiedBy>
  <dcterms:modified xsi:type="dcterms:W3CDTF">2014-11-20T15:34:45Z</dcterms:modified>
  <cp:category/>
  <cp:version/>
  <cp:contentType/>
  <cp:contentStatus/>
  <cp:revision>3</cp:revision>
</cp:coreProperties>
</file>